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jal Vhai\ML GBM\GBM\"/>
    </mc:Choice>
  </mc:AlternateContent>
  <xr:revisionPtr revIDLastSave="0" documentId="13_ncr:1_{F469A631-C37B-45B9-95A1-66CFA0879373}" xr6:coauthVersionLast="47" xr6:coauthVersionMax="47" xr10:uidLastSave="{00000000-0000-0000-0000-000000000000}"/>
  <bookViews>
    <workbookView xWindow="-108" yWindow="-108" windowWidth="23256" windowHeight="12456" xr2:uid="{C1B831AC-3EFB-409E-833F-9CBB60E065CF}"/>
  </bookViews>
  <sheets>
    <sheet name="Sheet1" sheetId="1" r:id="rId1"/>
  </sheets>
  <definedNames>
    <definedName name="_xlnm._FilterDatabase" localSheetId="0" hidden="1">Sheet1!$A$1:$AN$170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7" i="1" l="1"/>
  <c r="M147" i="1" s="1"/>
  <c r="N147" i="1" s="1"/>
  <c r="L76" i="1"/>
  <c r="M76" i="1" s="1"/>
  <c r="N76" i="1" s="1"/>
  <c r="L62" i="1"/>
  <c r="M62" i="1" s="1"/>
  <c r="N62" i="1" s="1"/>
  <c r="L119" i="1"/>
  <c r="M119" i="1" s="1"/>
  <c r="N119" i="1" s="1"/>
  <c r="L118" i="1"/>
  <c r="M118" i="1" s="1"/>
  <c r="N118" i="1" s="1"/>
  <c r="L114" i="1"/>
  <c r="M114" i="1" s="1"/>
  <c r="N114" i="1" s="1"/>
  <c r="L98" i="1"/>
  <c r="M98" i="1" s="1"/>
  <c r="N98" i="1" s="1"/>
  <c r="L2" i="1"/>
  <c r="M2" i="1" s="1"/>
  <c r="N2" i="1" s="1"/>
  <c r="L56" i="1"/>
  <c r="M56" i="1" s="1"/>
  <c r="N56" i="1" s="1"/>
  <c r="L90" i="1"/>
  <c r="M90" i="1" s="1"/>
  <c r="N90" i="1" s="1"/>
  <c r="L57" i="1"/>
  <c r="M57" i="1" s="1"/>
  <c r="N57" i="1" s="1"/>
  <c r="L46" i="1"/>
  <c r="M46" i="1" s="1"/>
  <c r="N46" i="1" s="1"/>
  <c r="L170" i="1"/>
  <c r="M170" i="1" s="1"/>
  <c r="N170" i="1" s="1"/>
  <c r="L169" i="1"/>
  <c r="M169" i="1" s="1"/>
  <c r="N169" i="1" s="1"/>
  <c r="L168" i="1"/>
  <c r="M168" i="1" s="1"/>
  <c r="N168" i="1" s="1"/>
  <c r="L167" i="1"/>
  <c r="M167" i="1" s="1"/>
  <c r="N167" i="1" s="1"/>
  <c r="L166" i="1"/>
  <c r="M166" i="1" s="1"/>
  <c r="N166" i="1" s="1"/>
  <c r="L165" i="1"/>
  <c r="M165" i="1" s="1"/>
  <c r="N165" i="1" s="1"/>
  <c r="L164" i="1"/>
  <c r="M164" i="1" s="1"/>
  <c r="N164" i="1" s="1"/>
  <c r="L163" i="1"/>
  <c r="M163" i="1" s="1"/>
  <c r="N163" i="1" s="1"/>
  <c r="L162" i="1"/>
  <c r="M162" i="1" s="1"/>
  <c r="N162" i="1" s="1"/>
  <c r="L161" i="1"/>
  <c r="M161" i="1" s="1"/>
  <c r="N161" i="1" s="1"/>
  <c r="L160" i="1"/>
  <c r="M160" i="1" s="1"/>
  <c r="N160" i="1" s="1"/>
  <c r="L159" i="1"/>
  <c r="M159" i="1" s="1"/>
  <c r="N159" i="1" s="1"/>
  <c r="L158" i="1"/>
  <c r="M158" i="1" s="1"/>
  <c r="N158" i="1" s="1"/>
  <c r="L157" i="1"/>
  <c r="M157" i="1" s="1"/>
  <c r="N157" i="1" s="1"/>
  <c r="L156" i="1"/>
  <c r="M156" i="1" s="1"/>
  <c r="N156" i="1" s="1"/>
  <c r="L155" i="1"/>
  <c r="M155" i="1" s="1"/>
  <c r="N155" i="1" s="1"/>
  <c r="L154" i="1"/>
  <c r="M154" i="1" s="1"/>
  <c r="N154" i="1" s="1"/>
  <c r="L153" i="1"/>
  <c r="M153" i="1" s="1"/>
  <c r="N153" i="1" s="1"/>
  <c r="L152" i="1"/>
  <c r="M152" i="1" s="1"/>
  <c r="N152" i="1" s="1"/>
  <c r="L151" i="1"/>
  <c r="M151" i="1" s="1"/>
  <c r="N151" i="1" s="1"/>
  <c r="L150" i="1"/>
  <c r="M150" i="1" s="1"/>
  <c r="N150" i="1" s="1"/>
  <c r="L149" i="1"/>
  <c r="M149" i="1" s="1"/>
  <c r="N149" i="1" s="1"/>
  <c r="L148" i="1"/>
  <c r="M148" i="1" s="1"/>
  <c r="N148" i="1" s="1"/>
  <c r="L146" i="1"/>
  <c r="M146" i="1" s="1"/>
  <c r="N146" i="1" s="1"/>
  <c r="L145" i="1"/>
  <c r="M145" i="1" s="1"/>
  <c r="N145" i="1" s="1"/>
  <c r="L144" i="1"/>
  <c r="M144" i="1" s="1"/>
  <c r="N144" i="1" s="1"/>
  <c r="L143" i="1"/>
  <c r="M143" i="1" s="1"/>
  <c r="N143" i="1" s="1"/>
  <c r="L142" i="1"/>
  <c r="M142" i="1" s="1"/>
  <c r="N142" i="1" s="1"/>
  <c r="L141" i="1"/>
  <c r="M141" i="1" s="1"/>
  <c r="N141" i="1" s="1"/>
  <c r="L140" i="1"/>
  <c r="M140" i="1" s="1"/>
  <c r="N140" i="1" s="1"/>
  <c r="L139" i="1"/>
  <c r="M139" i="1" s="1"/>
  <c r="N139" i="1" s="1"/>
  <c r="L138" i="1"/>
  <c r="M138" i="1" s="1"/>
  <c r="N138" i="1" s="1"/>
  <c r="L137" i="1"/>
  <c r="M137" i="1" s="1"/>
  <c r="N137" i="1" s="1"/>
  <c r="L136" i="1"/>
  <c r="M136" i="1" s="1"/>
  <c r="N136" i="1" s="1"/>
  <c r="L135" i="1"/>
  <c r="M135" i="1" s="1"/>
  <c r="N135" i="1" s="1"/>
  <c r="L134" i="1"/>
  <c r="M134" i="1" s="1"/>
  <c r="N134" i="1" s="1"/>
  <c r="L133" i="1"/>
  <c r="M133" i="1" s="1"/>
  <c r="N133" i="1" s="1"/>
  <c r="L132" i="1"/>
  <c r="M132" i="1" s="1"/>
  <c r="N132" i="1" s="1"/>
  <c r="L131" i="1"/>
  <c r="M131" i="1" s="1"/>
  <c r="N131" i="1" s="1"/>
  <c r="L130" i="1"/>
  <c r="M130" i="1" s="1"/>
  <c r="N130" i="1" s="1"/>
  <c r="L129" i="1"/>
  <c r="M129" i="1" s="1"/>
  <c r="N129" i="1" s="1"/>
  <c r="L128" i="1"/>
  <c r="M128" i="1" s="1"/>
  <c r="N128" i="1" s="1"/>
  <c r="L127" i="1"/>
  <c r="M127" i="1" s="1"/>
  <c r="N127" i="1" s="1"/>
  <c r="L126" i="1"/>
  <c r="M126" i="1" s="1"/>
  <c r="N126" i="1" s="1"/>
  <c r="L125" i="1"/>
  <c r="M125" i="1" s="1"/>
  <c r="N125" i="1" s="1"/>
  <c r="L124" i="1"/>
  <c r="M124" i="1" s="1"/>
  <c r="N124" i="1" s="1"/>
  <c r="L123" i="1"/>
  <c r="M123" i="1" s="1"/>
  <c r="N123" i="1" s="1"/>
  <c r="L122" i="1"/>
  <c r="M122" i="1" s="1"/>
  <c r="N122" i="1" s="1"/>
  <c r="L121" i="1"/>
  <c r="M121" i="1" s="1"/>
  <c r="N121" i="1" s="1"/>
  <c r="L120" i="1"/>
  <c r="M120" i="1" s="1"/>
  <c r="N120" i="1" s="1"/>
  <c r="L117" i="1"/>
  <c r="M117" i="1" s="1"/>
  <c r="N117" i="1" s="1"/>
  <c r="L116" i="1"/>
  <c r="M116" i="1" s="1"/>
  <c r="N116" i="1" s="1"/>
  <c r="L115" i="1"/>
  <c r="M115" i="1" s="1"/>
  <c r="N115" i="1" s="1"/>
  <c r="L113" i="1"/>
  <c r="M113" i="1" s="1"/>
  <c r="N113" i="1" s="1"/>
  <c r="L112" i="1"/>
  <c r="M112" i="1" s="1"/>
  <c r="N112" i="1" s="1"/>
  <c r="L111" i="1"/>
  <c r="M111" i="1" s="1"/>
  <c r="N111" i="1" s="1"/>
  <c r="L110" i="1"/>
  <c r="M110" i="1" s="1"/>
  <c r="N110" i="1" s="1"/>
  <c r="L109" i="1"/>
  <c r="M109" i="1" s="1"/>
  <c r="N109" i="1" s="1"/>
  <c r="L108" i="1"/>
  <c r="M108" i="1" s="1"/>
  <c r="N108" i="1" s="1"/>
  <c r="L107" i="1"/>
  <c r="M107" i="1" s="1"/>
  <c r="N107" i="1" s="1"/>
  <c r="L106" i="1"/>
  <c r="M106" i="1" s="1"/>
  <c r="N106" i="1" s="1"/>
  <c r="L105" i="1"/>
  <c r="M105" i="1" s="1"/>
  <c r="N105" i="1" s="1"/>
  <c r="L104" i="1"/>
  <c r="M104" i="1" s="1"/>
  <c r="N104" i="1" s="1"/>
  <c r="L103" i="1"/>
  <c r="M103" i="1" s="1"/>
  <c r="N103" i="1" s="1"/>
  <c r="L102" i="1"/>
  <c r="M102" i="1" s="1"/>
  <c r="N102" i="1" s="1"/>
  <c r="L101" i="1"/>
  <c r="M101" i="1" s="1"/>
  <c r="N101" i="1" s="1"/>
  <c r="L100" i="1"/>
  <c r="M100" i="1" s="1"/>
  <c r="N100" i="1" s="1"/>
  <c r="L99" i="1"/>
  <c r="M99" i="1" s="1"/>
  <c r="N99" i="1" s="1"/>
  <c r="L97" i="1"/>
  <c r="M97" i="1" s="1"/>
  <c r="N97" i="1" s="1"/>
  <c r="L96" i="1"/>
  <c r="M96" i="1" s="1"/>
  <c r="N96" i="1" s="1"/>
  <c r="L95" i="1"/>
  <c r="M95" i="1" s="1"/>
  <c r="N95" i="1" s="1"/>
  <c r="L94" i="1"/>
  <c r="M94" i="1" s="1"/>
  <c r="N94" i="1" s="1"/>
  <c r="L93" i="1"/>
  <c r="M93" i="1" s="1"/>
  <c r="N93" i="1" s="1"/>
  <c r="L92" i="1"/>
  <c r="M92" i="1" s="1"/>
  <c r="N92" i="1" s="1"/>
  <c r="L91" i="1"/>
  <c r="M91" i="1" s="1"/>
  <c r="N91" i="1" s="1"/>
  <c r="L89" i="1"/>
  <c r="M89" i="1" s="1"/>
  <c r="N89" i="1" s="1"/>
  <c r="L88" i="1"/>
  <c r="M88" i="1" s="1"/>
  <c r="N88" i="1" s="1"/>
  <c r="L87" i="1"/>
  <c r="M87" i="1" s="1"/>
  <c r="N87" i="1" s="1"/>
  <c r="L86" i="1"/>
  <c r="M86" i="1" s="1"/>
  <c r="N86" i="1" s="1"/>
  <c r="L85" i="1"/>
  <c r="M85" i="1" s="1"/>
  <c r="N85" i="1" s="1"/>
  <c r="L84" i="1"/>
  <c r="M84" i="1" s="1"/>
  <c r="N84" i="1" s="1"/>
  <c r="L83" i="1"/>
  <c r="M83" i="1" s="1"/>
  <c r="N83" i="1" s="1"/>
  <c r="L82" i="1"/>
  <c r="M82" i="1" s="1"/>
  <c r="N82" i="1" s="1"/>
  <c r="L81" i="1"/>
  <c r="M81" i="1" s="1"/>
  <c r="N81" i="1" s="1"/>
  <c r="L80" i="1"/>
  <c r="M80" i="1" s="1"/>
  <c r="N80" i="1" s="1"/>
  <c r="L79" i="1"/>
  <c r="M79" i="1" s="1"/>
  <c r="N79" i="1" s="1"/>
  <c r="L78" i="1"/>
  <c r="M78" i="1" s="1"/>
  <c r="N78" i="1" s="1"/>
  <c r="L77" i="1"/>
  <c r="M77" i="1" s="1"/>
  <c r="N77" i="1" s="1"/>
  <c r="L75" i="1"/>
  <c r="M75" i="1" s="1"/>
  <c r="N75" i="1" s="1"/>
  <c r="L74" i="1"/>
  <c r="M74" i="1" s="1"/>
  <c r="N74" i="1" s="1"/>
  <c r="L73" i="1"/>
  <c r="M73" i="1" s="1"/>
  <c r="N73" i="1" s="1"/>
  <c r="L72" i="1"/>
  <c r="M72" i="1" s="1"/>
  <c r="N72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M65" i="1" s="1"/>
  <c r="N65" i="1" s="1"/>
  <c r="L64" i="1"/>
  <c r="M64" i="1" s="1"/>
  <c r="N64" i="1" s="1"/>
  <c r="L63" i="1"/>
  <c r="M63" i="1" s="1"/>
  <c r="N63" i="1" s="1"/>
  <c r="L61" i="1"/>
  <c r="M61" i="1" s="1"/>
  <c r="N61" i="1" s="1"/>
  <c r="L60" i="1"/>
  <c r="M60" i="1" s="1"/>
  <c r="N60" i="1" s="1"/>
  <c r="L59" i="1"/>
  <c r="M59" i="1" s="1"/>
  <c r="N59" i="1" s="1"/>
  <c r="L58" i="1"/>
  <c r="M58" i="1" s="1"/>
  <c r="N58" i="1" s="1"/>
  <c r="L55" i="1"/>
  <c r="M55" i="1" s="1"/>
  <c r="N55" i="1" s="1"/>
  <c r="L54" i="1"/>
  <c r="M54" i="1" s="1"/>
  <c r="N54" i="1" s="1"/>
  <c r="L53" i="1"/>
  <c r="M53" i="1" s="1"/>
  <c r="N53" i="1" s="1"/>
  <c r="L52" i="1"/>
  <c r="M52" i="1" s="1"/>
  <c r="N52" i="1" s="1"/>
  <c r="L51" i="1"/>
  <c r="M51" i="1" s="1"/>
  <c r="N51" i="1" s="1"/>
  <c r="L50" i="1"/>
  <c r="M50" i="1" s="1"/>
  <c r="N50" i="1" s="1"/>
  <c r="L49" i="1"/>
  <c r="M49" i="1" s="1"/>
  <c r="N49" i="1" s="1"/>
  <c r="L48" i="1"/>
  <c r="M48" i="1" s="1"/>
  <c r="N48" i="1" s="1"/>
  <c r="L47" i="1"/>
  <c r="M47" i="1" s="1"/>
  <c r="N47" i="1" s="1"/>
  <c r="L45" i="1"/>
  <c r="M45" i="1" s="1"/>
  <c r="N45" i="1" s="1"/>
  <c r="L44" i="1"/>
  <c r="M44" i="1" s="1"/>
  <c r="N44" i="1" s="1"/>
  <c r="L43" i="1"/>
  <c r="M43" i="1" s="1"/>
  <c r="N43" i="1" s="1"/>
  <c r="L42" i="1"/>
  <c r="M42" i="1" s="1"/>
  <c r="N42" i="1" s="1"/>
  <c r="L41" i="1"/>
  <c r="M41" i="1" s="1"/>
  <c r="N41" i="1" s="1"/>
  <c r="L40" i="1"/>
  <c r="M40" i="1" s="1"/>
  <c r="N40" i="1" s="1"/>
  <c r="L39" i="1"/>
  <c r="M39" i="1" s="1"/>
  <c r="N39" i="1" s="1"/>
  <c r="L38" i="1"/>
  <c r="M38" i="1" s="1"/>
  <c r="N38" i="1" s="1"/>
  <c r="L37" i="1"/>
  <c r="M37" i="1" s="1"/>
  <c r="N37" i="1" s="1"/>
  <c r="L36" i="1"/>
  <c r="M36" i="1" s="1"/>
  <c r="N36" i="1" s="1"/>
  <c r="L35" i="1"/>
  <c r="M35" i="1" s="1"/>
  <c r="N35" i="1" s="1"/>
  <c r="L34" i="1"/>
  <c r="M34" i="1" s="1"/>
  <c r="N34" i="1" s="1"/>
  <c r="L33" i="1"/>
  <c r="M33" i="1" s="1"/>
  <c r="N33" i="1" s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9" i="1"/>
  <c r="M19" i="1" s="1"/>
  <c r="N19" i="1" s="1"/>
  <c r="L18" i="1"/>
  <c r="M18" i="1" s="1"/>
  <c r="N18" i="1" s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M11" i="1" s="1"/>
  <c r="N11" i="1" s="1"/>
  <c r="L10" i="1"/>
  <c r="M10" i="1" s="1"/>
  <c r="N10" i="1" s="1"/>
  <c r="L9" i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N4" i="1" s="1"/>
  <c r="L3" i="1"/>
  <c r="M3" i="1" s="1"/>
  <c r="N3" i="1" s="1"/>
</calcChain>
</file>

<file path=xl/sharedStrings.xml><?xml version="1.0" encoding="utf-8"?>
<sst xmlns="http://schemas.openxmlformats.org/spreadsheetml/2006/main" count="3761" uniqueCount="1277">
  <si>
    <t>SL NO</t>
  </si>
  <si>
    <t>DOCTOR_NAME</t>
  </si>
  <si>
    <t>HOSPITAL_NUMBER</t>
  </si>
  <si>
    <t>PATIENT_NAME</t>
  </si>
  <si>
    <t>CONTACTNO</t>
  </si>
  <si>
    <t>DEATH/ ALIVE (7 AUG 2024)</t>
  </si>
  <si>
    <t>DEATH/ ALIVE (OUTSIDE RX DETAILS)</t>
  </si>
  <si>
    <t>status</t>
  </si>
  <si>
    <t>FOLLOW UP STATUS</t>
  </si>
  <si>
    <t>SURGERY DATE</t>
  </si>
  <si>
    <t>Study end time</t>
  </si>
  <si>
    <t>Calculation Time</t>
  </si>
  <si>
    <t>time_in_days</t>
  </si>
  <si>
    <t>time_in_mos</t>
  </si>
  <si>
    <t>TUMOR SIZE</t>
  </si>
  <si>
    <t>SEX</t>
  </si>
  <si>
    <t>AGE</t>
  </si>
  <si>
    <t>LOCATION</t>
  </si>
  <si>
    <t>LATARALITY</t>
  </si>
  <si>
    <t>HPR DETAILS</t>
  </si>
  <si>
    <t>HPR</t>
  </si>
  <si>
    <t>GRADE</t>
  </si>
  <si>
    <t>PRESS_DIAGNOSIS</t>
  </si>
  <si>
    <t>SURGERY NAME</t>
  </si>
  <si>
    <t>SURGERY TYPE</t>
  </si>
  <si>
    <t>GFAP</t>
  </si>
  <si>
    <t>IDH1/ IDH2</t>
  </si>
  <si>
    <t>ATRX</t>
  </si>
  <si>
    <t>MGMT</t>
  </si>
  <si>
    <t>Mib Lebeling Index</t>
  </si>
  <si>
    <t>RT DOSE</t>
  </si>
  <si>
    <t>RT MODALITY</t>
  </si>
  <si>
    <t>CCRT</t>
  </si>
  <si>
    <t>RT COMPLETION DATE</t>
  </si>
  <si>
    <t>ADJUVANT ChT</t>
  </si>
  <si>
    <t>START DATE</t>
  </si>
  <si>
    <t>END DATE</t>
  </si>
  <si>
    <t>RECC STATUS</t>
  </si>
  <si>
    <t>OS</t>
  </si>
  <si>
    <t>Prof. Dr. Qamruzzaman Chowdhury</t>
  </si>
  <si>
    <t>H11812000484</t>
  </si>
  <si>
    <t>BABY NASIMA  AKTER</t>
  </si>
  <si>
    <t>01720287275</t>
  </si>
  <si>
    <t>X</t>
  </si>
  <si>
    <t>NOT RECEIVED</t>
  </si>
  <si>
    <t>Female</t>
  </si>
  <si>
    <t>LEFT TEMPORAL</t>
  </si>
  <si>
    <t>TEMPORAL</t>
  </si>
  <si>
    <t>LEFT</t>
  </si>
  <si>
    <t>GBM</t>
  </si>
  <si>
    <t>Grade IV</t>
  </si>
  <si>
    <t>Glioblastoma (Left Temporal), WHO Grade-IV, Post Op</t>
  </si>
  <si>
    <t>Left fronto temporal craniotomy, middle temporal craniotomy and debulking  of the lession</t>
  </si>
  <si>
    <t>STR</t>
  </si>
  <si>
    <t>POSITIVE</t>
  </si>
  <si>
    <t>Not Tested</t>
  </si>
  <si>
    <t>H11812004105</t>
  </si>
  <si>
    <t>MAHFUZA  HOSSAIN</t>
  </si>
  <si>
    <t>01817210201</t>
  </si>
  <si>
    <t>Alive</t>
  </si>
  <si>
    <t>RT@ Tata memorial, 32, TMZ</t>
  </si>
  <si>
    <t>RIGHT CP ANGEL</t>
  </si>
  <si>
    <t>CP ANGLE</t>
  </si>
  <si>
    <t>RIGHT</t>
  </si>
  <si>
    <t>ASTROCYTOMA ANAPLASTIC</t>
  </si>
  <si>
    <t>ASTROCYTOMA</t>
  </si>
  <si>
    <t>Grade III</t>
  </si>
  <si>
    <t>Anaplastic astrocytoma (Right CP Angle), WHO Grade-III, post Op</t>
  </si>
  <si>
    <t xml:space="preserve">Middle Suboccipital Craniotomy </t>
  </si>
  <si>
    <t>GTR</t>
  </si>
  <si>
    <t>NEGATIVE</t>
  </si>
  <si>
    <t>H11901005574</t>
  </si>
  <si>
    <t>MS. SHOPNA ISLAM</t>
  </si>
  <si>
    <t>01711447448</t>
  </si>
  <si>
    <t>INACTIVE</t>
  </si>
  <si>
    <t>LEFT PARIETO-TEMPORAL</t>
  </si>
  <si>
    <t>TEMPORO-PARIETAL</t>
  </si>
  <si>
    <t>ASTROCYTOMA DIFFUSE</t>
  </si>
  <si>
    <t>Grade II</t>
  </si>
  <si>
    <t xml:space="preserve">Diffuse Astrocytoma of Left parieto-occipital region, WHO Grade-II, Post Operative. </t>
  </si>
  <si>
    <t>left Parieto-Occipital craniotomy in sitting position with sitting posion with excission of LGG</t>
  </si>
  <si>
    <t>H11901007271</t>
  </si>
  <si>
    <t>MD. NASRUL ISLAM</t>
  </si>
  <si>
    <t>01790282900</t>
  </si>
  <si>
    <t xml:space="preserve">54GY UNITED, CCRT ONLY&gt; 30.01.2020 </t>
  </si>
  <si>
    <t>Dead</t>
  </si>
  <si>
    <t>Male</t>
  </si>
  <si>
    <t>RIGHT PARIETAL</t>
  </si>
  <si>
    <t>PARIETAL</t>
  </si>
  <si>
    <t>GBM (Right parietal lobe), WHO Grade-IV, Post op with DM, HTN, IHD</t>
  </si>
  <si>
    <t>Right Parietal Craniotomy near Total Removal of SOL</t>
  </si>
  <si>
    <t>NTR</t>
  </si>
  <si>
    <t>H11901008958</t>
  </si>
  <si>
    <t>AHSAN HABIB</t>
  </si>
  <si>
    <t>01723083833</t>
  </si>
  <si>
    <t>EBRT @DELTA&gt; 1.06.2020</t>
  </si>
  <si>
    <t>RIGHT FRONTAL</t>
  </si>
  <si>
    <t>FRONTAL</t>
  </si>
  <si>
    <t xml:space="preserve">Xanthoastrocytoma Pleomorphic </t>
  </si>
  <si>
    <t>Pleomorphic Xanthoastrocytoma, Post Op</t>
  </si>
  <si>
    <t>Right Frontal Craniotomy And excission of right frontal lobe abscess and incersion of ICP Monitor</t>
  </si>
  <si>
    <t>H11901009818</t>
  </si>
  <si>
    <t>MD. MONIR  HOSSAIN</t>
  </si>
  <si>
    <t>01982407401</t>
  </si>
  <si>
    <t>Left temporal GBM WHO-IV, Post Op&gt; Post RT&gt; On Tab TMZ (as advised from abroad)</t>
  </si>
  <si>
    <t>Left Tempo-Paraital Craniotomy &amp; removal of tumor</t>
  </si>
  <si>
    <t>Negative</t>
  </si>
  <si>
    <t>60 Gy in 30#</t>
  </si>
  <si>
    <t>07.04.2019</t>
  </si>
  <si>
    <t>TMZ</t>
  </si>
  <si>
    <t>H11902013377</t>
  </si>
  <si>
    <t>SUMI AKHTER</t>
  </si>
  <si>
    <t>01616458580</t>
  </si>
  <si>
    <t>RIGHT TEMPORAL</t>
  </si>
  <si>
    <t>OLIGODENDROGLIOMA</t>
  </si>
  <si>
    <t xml:space="preserve">Right posterior temporal Oligodendroglioma, WHO grade II, Post Chemotherapy, Post RT, On CT. Came for Continuation of chemotherapy. </t>
  </si>
  <si>
    <t>Right Temporal Craniotomy + Excision of lesion ( uner Fluorescein guidance )</t>
  </si>
  <si>
    <t>28.05.2021</t>
  </si>
  <si>
    <t>Vincristine + Procarbazine + CCNU</t>
  </si>
  <si>
    <t>31.05.2021</t>
  </si>
  <si>
    <t>20.11.2021</t>
  </si>
  <si>
    <t>H11903016420</t>
  </si>
  <si>
    <t>ATAUR  RAHAMAN</t>
  </si>
  <si>
    <t>01811197219</t>
  </si>
  <si>
    <t>ALIVE</t>
  </si>
  <si>
    <r>
      <t xml:space="preserve">ALIVE (RT 28# </t>
    </r>
    <r>
      <rPr>
        <b/>
        <sz val="10"/>
        <color rgb="FF000000"/>
        <rFont val="Cambria"/>
        <family val="1"/>
      </rPr>
      <t>@</t>
    </r>
    <r>
      <rPr>
        <sz val="10"/>
        <color rgb="FF000000"/>
        <rFont val="Cambria"/>
        <family val="1"/>
      </rPr>
      <t>AHASANIA)</t>
    </r>
  </si>
  <si>
    <t>Right Frontal Oligodendroglioma, Post Op</t>
  </si>
  <si>
    <t xml:space="preserve">Neuronavigation guided Left Frontoparietal craniotomy and microsurgical excision of left Frontal lesion </t>
  </si>
  <si>
    <t>H11903018022</t>
  </si>
  <si>
    <t>SHARIFA  KHATUN</t>
  </si>
  <si>
    <t>01715099493</t>
  </si>
  <si>
    <t>GBM in Right Temporal Insula, Grade- IV, Post Op</t>
  </si>
  <si>
    <t>Right Posterior Parieto-temporal Craniotomy and near total excision insular glioma</t>
  </si>
  <si>
    <t>H11904025808</t>
  </si>
  <si>
    <t>ASMA BEGUM</t>
  </si>
  <si>
    <t>01819138160</t>
  </si>
  <si>
    <t>WRONG NO</t>
  </si>
  <si>
    <t>LEFT FRONTO-TEMPORAL</t>
  </si>
  <si>
    <t>FRONTO-TEMPORAL</t>
  </si>
  <si>
    <t>Recurrent Glioblastoma, Post Op, Post CCRT (incomplete) with TMZ induced persistant pancytopenia</t>
  </si>
  <si>
    <t>Left fronto temporal craniotomy and tumor excision</t>
  </si>
  <si>
    <t>59.4 Gy in 33#</t>
  </si>
  <si>
    <t>03.06.2019</t>
  </si>
  <si>
    <t>H11905032466</t>
  </si>
  <si>
    <t>MST. FARDOSHI BEGUM</t>
  </si>
  <si>
    <t>01737079917</t>
  </si>
  <si>
    <t>SWITCHED OFF</t>
  </si>
  <si>
    <t>Anaplastic Astrocytoma, WHO grade-III, Post Op</t>
  </si>
  <si>
    <t>Extended right Frontal Craniotomy and excision of tumor</t>
  </si>
  <si>
    <t>H11906034250</t>
  </si>
  <si>
    <t>ROKEYA  BEGUM</t>
  </si>
  <si>
    <t>01920921227</t>
  </si>
  <si>
    <t>GBM, Post Op</t>
  </si>
  <si>
    <t>craniotomy with excision of tumor</t>
  </si>
  <si>
    <t>H11907040129</t>
  </si>
  <si>
    <t>MEHZABIN BINTA AKBAR</t>
  </si>
  <si>
    <t>01873470021</t>
  </si>
  <si>
    <t>3.1 x 2.0 cm</t>
  </si>
  <si>
    <t>LEFT FRONTO-PARIETAL</t>
  </si>
  <si>
    <t>FRONTO-PARIETAL</t>
  </si>
  <si>
    <t>Diffuse astrocytoma, Grade- II (left parietal lobe),  post op (2018), Stable (2021)</t>
  </si>
  <si>
    <t xml:space="preserve">Sterotaxy Guided decompression of left fronto-parietal lobe tumor </t>
  </si>
  <si>
    <t xml:space="preserve"> </t>
  </si>
  <si>
    <t>08.02.2022</t>
  </si>
  <si>
    <t>H11908045725</t>
  </si>
  <si>
    <t>REHANA  BEGUM</t>
  </si>
  <si>
    <t>01752682699</t>
  </si>
  <si>
    <t>5 x 3 mm</t>
  </si>
  <si>
    <t>LEFT PARIETAL</t>
  </si>
  <si>
    <t>Oligodendroglioma (Left parietal), WHO Grade II, Post OP, Post RT. On CT.</t>
  </si>
  <si>
    <t xml:space="preserve">Left Parietal Craniotomy and microsurgical gross total excission of the lession under fluoscein and evacuation of the clear cystic fluid </t>
  </si>
  <si>
    <t>54 Gy in 27#</t>
  </si>
  <si>
    <t>04.04.2019</t>
  </si>
  <si>
    <t>Vincristine + Procarbazine</t>
  </si>
  <si>
    <t xml:space="preserve"> 08.09.2019</t>
  </si>
  <si>
    <t>19.02.2020</t>
  </si>
  <si>
    <t>H11908047502</t>
  </si>
  <si>
    <t>ABU NASIR SIKDER</t>
  </si>
  <si>
    <t>01783153326</t>
  </si>
  <si>
    <t>GBM (Right posterior frontal parafalcine region SOL) WHO grade IV, Post Op (at India)</t>
  </si>
  <si>
    <t>H11909050768</t>
  </si>
  <si>
    <t>ABDUL KUDDUS</t>
  </si>
  <si>
    <t>01731702419</t>
  </si>
  <si>
    <t>RT @ India, TMZ &gt; Chemo</t>
  </si>
  <si>
    <t>3.7x3.4x3.4 cm</t>
  </si>
  <si>
    <t>LEFT FRONTAL</t>
  </si>
  <si>
    <t>Left fronto glioblastoma, Post Op, Post CT, Post RT&gt; Post maintanance TMZ (as advised from India)&gt; On Chemotherapy</t>
  </si>
  <si>
    <t xml:space="preserve"> Left Fronto parietal Craniotomy with excision of tumor </t>
  </si>
  <si>
    <t>23.08.2019</t>
  </si>
  <si>
    <t>H11909053590</t>
  </si>
  <si>
    <t>UTTAM</t>
  </si>
  <si>
    <t>01712524417</t>
  </si>
  <si>
    <t>EXPIRED (MAY 2020)</t>
  </si>
  <si>
    <t xml:space="preserve">4.3x2.5x4cm </t>
  </si>
  <si>
    <t>Left Temporal GBM, WHO G-IV, Post Op (Aug 19). Post Radiotherapy.</t>
  </si>
  <si>
    <t>Left Frontotemporal parietal craniotomy and microsurgical decompression of Left temporal mass lesion</t>
  </si>
  <si>
    <t>30.10.2019</t>
  </si>
  <si>
    <t>H11911063387</t>
  </si>
  <si>
    <t>KAMRUN NAHAR BEGUM</t>
  </si>
  <si>
    <t>01922980144</t>
  </si>
  <si>
    <t>EXPIRED (4 WEKS @DELTA, 7.07.2021)</t>
  </si>
  <si>
    <t>Glioblastoma Multiforme, Post Op</t>
  </si>
  <si>
    <t xml:space="preserve">Right temporal craniotomy with gross total excision of tumor </t>
  </si>
  <si>
    <t>H11911068473</t>
  </si>
  <si>
    <t>KHAIRUL  ISLAM MOLLA</t>
  </si>
  <si>
    <t>01712464284</t>
  </si>
  <si>
    <t>ALIVE (RT ?28# @NICRH, 6 MONTHS)</t>
  </si>
  <si>
    <t xml:space="preserve">8 x 1.8 cm </t>
  </si>
  <si>
    <t>Glioblastoma, WHO Grade-IV, Post Op, Post RT, Post 5 cycle of Tamozolamide, With Residual</t>
  </si>
  <si>
    <t>Craniotomy with excision of mass</t>
  </si>
  <si>
    <t>18.06.2019</t>
  </si>
  <si>
    <t>H11912069145</t>
  </si>
  <si>
    <t>FARIDA  YESMIN</t>
  </si>
  <si>
    <t>01717930013</t>
  </si>
  <si>
    <t>CHT WITH TMZ @1</t>
  </si>
  <si>
    <t>8.8 x 8.5 cm</t>
  </si>
  <si>
    <t>3RD VENTRICLE</t>
  </si>
  <si>
    <t>VENTRICLE</t>
  </si>
  <si>
    <t>CENTRAL</t>
  </si>
  <si>
    <t>Glioblastoma (3rd Ventricle), WHO Grade-IV, Post Operative.</t>
  </si>
  <si>
    <t>Extended right Frontal Craniotomy and gross total excision of third ventricle ICSOL ( central neurocytoma )</t>
  </si>
  <si>
    <t>03.01.2020</t>
  </si>
  <si>
    <t>08.02.2020</t>
  </si>
  <si>
    <t>H12001075559</t>
  </si>
  <si>
    <t>MD. ABDUL JALIL</t>
  </si>
  <si>
    <t>01723267016</t>
  </si>
  <si>
    <t>Glioblastoma Multiforme, WHO grade IV, Post Op, Post RT (Incomplete)</t>
  </si>
  <si>
    <t xml:space="preserve">Extended right Frontal Craniotomy and gross total excission of frontal with Assistance yellow 560 </t>
  </si>
  <si>
    <t>25.03.2020</t>
  </si>
  <si>
    <t>H12001076373</t>
  </si>
  <si>
    <t>MINHAZUR RAHMAN</t>
  </si>
  <si>
    <t>01623860440</t>
  </si>
  <si>
    <t>NO ADJUVANT TREATMENT&gt; REC JULY 2021&gt; CCRT 30#&gt; TMZ @6 CYCLES&gt; PR OCT 2023</t>
  </si>
  <si>
    <t>1.2 x 1.1 cm</t>
  </si>
  <si>
    <t>Oligodendroglioma, WHO Grade 2, Post Operative.</t>
  </si>
  <si>
    <t>Awake Craniotomy+ Total removal of tumor using Neuroavigation and Microscope</t>
  </si>
  <si>
    <t xml:space="preserve">2021 JULY&gt; </t>
  </si>
  <si>
    <t>H12001079198</t>
  </si>
  <si>
    <t>MD. SAPON MIAH</t>
  </si>
  <si>
    <t>01971513239</t>
  </si>
  <si>
    <t>Pleomorphic Xanthoastrocytoma, WHO grade- II, Post Op, Post RT</t>
  </si>
  <si>
    <t>Aspiration and escision of tumor ( ?Glioma, GBM)</t>
  </si>
  <si>
    <t>01.04.2020</t>
  </si>
  <si>
    <t>H12002080772</t>
  </si>
  <si>
    <t>ABDUL KHALEQUE AZAD</t>
  </si>
  <si>
    <t>01716108620</t>
  </si>
  <si>
    <t>Glioblastoma, Post Operative (United H), Post RT (Apollo, India). On Maintanace TMZ</t>
  </si>
  <si>
    <t>Craniotomy with Complete excision</t>
  </si>
  <si>
    <t>18.09.2019</t>
  </si>
  <si>
    <t>H12003086669</t>
  </si>
  <si>
    <t>MS. JOHURA BEGUM</t>
  </si>
  <si>
    <t>01770129925</t>
  </si>
  <si>
    <t>Left temporo-parietal Astrocytoma, WHO Grade-2, Post OP, Post RT</t>
  </si>
  <si>
    <t>Craniotomy</t>
  </si>
  <si>
    <t>54 GY in 30#</t>
  </si>
  <si>
    <t>13.02.2013</t>
  </si>
  <si>
    <t>Dr. Md. Arifur Rahman</t>
  </si>
  <si>
    <t>H12003088533</t>
  </si>
  <si>
    <t>MOHAMMAD KAMRUL HUDA</t>
  </si>
  <si>
    <t>01819268519</t>
  </si>
  <si>
    <t>9 mm</t>
  </si>
  <si>
    <t>Glioblastoma multiforme&gt; Post Op&gt; Post CCRT&gt;On adjuvant TMZ</t>
  </si>
  <si>
    <t>Right Posterior Parietal and gross total escision of Frontal (?HGG)</t>
  </si>
  <si>
    <t>16.09.2020 (?60Gy)</t>
  </si>
  <si>
    <t>15.10.2020</t>
  </si>
  <si>
    <t>H12004091183</t>
  </si>
  <si>
    <t>MOLLA BORHAN  AHMED</t>
  </si>
  <si>
    <t>01971449008</t>
  </si>
  <si>
    <t>4.3 x 3.7 cm</t>
  </si>
  <si>
    <t xml:space="preserve">Glioblastoma WHO Grade-IV, Post Operatieve. Post Radiotherapy. </t>
  </si>
  <si>
    <t>Exploration,Extension Of craniotomy parietal region and gross total excision of residual left parietal GGG was done</t>
  </si>
  <si>
    <t>27.08.2020</t>
  </si>
  <si>
    <t>H12005092150</t>
  </si>
  <si>
    <t>K.M. NURUL ISLAM</t>
  </si>
  <si>
    <t>01839557007</t>
  </si>
  <si>
    <t>DEATH(RT @DELTA 30#)</t>
  </si>
  <si>
    <t xml:space="preserve">7.5x5.5cm </t>
  </si>
  <si>
    <t>Glioblastoma Multiforme (Left Fronto-Temporal Mass), Post Operative. Post Radiotherapy.</t>
  </si>
  <si>
    <t>Extended left fronto temporal craniotomy(pterion) and near total excision insular glioma</t>
  </si>
  <si>
    <t>29.07.2020</t>
  </si>
  <si>
    <t>5#</t>
  </si>
  <si>
    <t>H12005093028</t>
  </si>
  <si>
    <t>MD SOHIDUL ISLAM</t>
  </si>
  <si>
    <t>01772122403</t>
  </si>
  <si>
    <t>DEATH(RT @DELTA 29#)</t>
  </si>
  <si>
    <t>Glioblastoma (Left Temporo- occipital), WHO Grade-IV, Post Operative. Post Radiotherapy</t>
  </si>
  <si>
    <t>Left tempo-Paraital Craniotomy &amp; Gross total excision of HGG</t>
  </si>
  <si>
    <t>3DCRT</t>
  </si>
  <si>
    <t>25.08.2020</t>
  </si>
  <si>
    <t>01.09.2020</t>
  </si>
  <si>
    <t>5/6#</t>
  </si>
  <si>
    <t>H12006093959</t>
  </si>
  <si>
    <t>MRS. ROWSHAN ARA HOQUE</t>
  </si>
  <si>
    <t>01989118584</t>
  </si>
  <si>
    <t>3.1 x2.1 x 2.2 cm</t>
  </si>
  <si>
    <t xml:space="preserve">Grade IV </t>
  </si>
  <si>
    <t>ICSOL, Post operative (GBM)</t>
  </si>
  <si>
    <t>Right frontal Craniotomy and gross total excission of frontal precental HCG was done</t>
  </si>
  <si>
    <t>10.10.2020</t>
  </si>
  <si>
    <t>H12006094689</t>
  </si>
  <si>
    <t>ATAUR RAHMAN</t>
  </si>
  <si>
    <t>01749303901</t>
  </si>
  <si>
    <t>50 x 50 x 55 mm</t>
  </si>
  <si>
    <t>RIGHT FRONTO-PARIETAL</t>
  </si>
  <si>
    <t>EPENDYMOMA ANAPLASTIC</t>
  </si>
  <si>
    <t>EPENDYMOMA</t>
  </si>
  <si>
    <t>ICSOL (Anaplastic Ependymoma) Post Operative.</t>
  </si>
  <si>
    <t>Right fronto-parietal craniotomy and gross total excision of frontal parietal astrocytoma with trigger MEP</t>
  </si>
  <si>
    <t>H12007097323</t>
  </si>
  <si>
    <t>DELOWAR HOSSAIN</t>
  </si>
  <si>
    <t>01631820077</t>
  </si>
  <si>
    <t>2.02x1.05cm</t>
  </si>
  <si>
    <t>ICSOL (Glioblastoma multiforme) Post Operative.</t>
  </si>
  <si>
    <t>Awake Craniotomy ( Left fronto-parietal craniotomy ) crossing the midline and GTR of SOL( Gross total removal)</t>
  </si>
  <si>
    <t>27.09.2020</t>
  </si>
  <si>
    <t>H12007098722</t>
  </si>
  <si>
    <t>YEASIN ARAFAT</t>
  </si>
  <si>
    <t>01771551777</t>
  </si>
  <si>
    <t>RT 28/30# @AMCH</t>
  </si>
  <si>
    <t>SUB OCCIPITAL</t>
  </si>
  <si>
    <t>OCCIPITAL</t>
  </si>
  <si>
    <t>Recurrent Anaplastic ependymoma, WHO grade III, Post Op</t>
  </si>
  <si>
    <t>Extended sub occipital craniotomy and gross total excision of ependymoma , WHO grade II</t>
  </si>
  <si>
    <t>H12007099141</t>
  </si>
  <si>
    <t>SULTAN  ALI</t>
  </si>
  <si>
    <t>01714447303</t>
  </si>
  <si>
    <t>3.2x2.6cm, 2x1.8cm</t>
  </si>
  <si>
    <t>Right Frontal ICSOL (GBM, WHO grade-IV) Post Operative with Left frontal ?mets, Post IMRT with Recurrence ( &amp; Secondaries)</t>
  </si>
  <si>
    <t>Right fronto-parietal craniotomy and gross total excision of frontal precentral glioma  with assistance of neuro-navigation</t>
  </si>
  <si>
    <t>02.11.2020</t>
  </si>
  <si>
    <t>H12007099318</t>
  </si>
  <si>
    <t>FERDOUSI KHAN</t>
  </si>
  <si>
    <t>01711711754</t>
  </si>
  <si>
    <t>EXPIRED</t>
  </si>
  <si>
    <t>Glioblastoma, Post Operative, WHO grade- IV</t>
  </si>
  <si>
    <t xml:space="preserve">Right frontal craniotomy ( Navigation guided ) &amp; Microscopic total removal </t>
  </si>
  <si>
    <t>H12008104757</t>
  </si>
  <si>
    <t>KHONDOKAR NIAZ MOHAMMAD</t>
  </si>
  <si>
    <t>01712520403</t>
  </si>
  <si>
    <t>Next folloup at BSH on 24.08.24</t>
  </si>
  <si>
    <t>4.4cm x  3.8 x 5.8 cm</t>
  </si>
  <si>
    <t>Subependymoma, Post Operative</t>
  </si>
  <si>
    <t xml:space="preserve">Left parietal Craniotomy and gross total excission of post parietal ICSOL (PNET)  with assistance  On 15.08.2023 Left parietal craniotomy and excision of tumor </t>
  </si>
  <si>
    <t>H12009106013</t>
  </si>
  <si>
    <t>MR. HUMAYUN KABIR</t>
  </si>
  <si>
    <t>01706347070</t>
  </si>
  <si>
    <t>EXPIRED (No RT)</t>
  </si>
  <si>
    <t>5.1 x 5.1 x 5.0 cm</t>
  </si>
  <si>
    <t xml:space="preserve">grade IV </t>
  </si>
  <si>
    <t>Glioblastoma multiforme, WHO IV, Post Operative, Post CCRT(Nov 2020)</t>
  </si>
  <si>
    <t>Left frontal craniotomy and gross total excision of frontral precentral high grade cystic glioma(?HCC)</t>
  </si>
  <si>
    <t>IMRT</t>
  </si>
  <si>
    <t>22.11.2020</t>
  </si>
  <si>
    <t>H12009106609</t>
  </si>
  <si>
    <t>MOMENA  AKTER</t>
  </si>
  <si>
    <t>01915593630</t>
  </si>
  <si>
    <t>4.0 x 3.8 x 3.0 cm</t>
  </si>
  <si>
    <t>RIGHT SUB-OCCIPITAL</t>
  </si>
  <si>
    <t>Glioblastoma WHO grade IV, Post Operative, Post CCRT, Post Maintenance Temozolamide- Treated Elsewhere. Came with recurrence.</t>
  </si>
  <si>
    <t xml:space="preserve">Extended right sub occipital craniotomy and gross total excision of rt cerebeller HGG was done </t>
  </si>
  <si>
    <t>22.12.2020</t>
  </si>
  <si>
    <t>H12009107120</t>
  </si>
  <si>
    <t>NILA KARMAKAR</t>
  </si>
  <si>
    <t>01823284335</t>
  </si>
  <si>
    <t>RT @DELTA 2021</t>
  </si>
  <si>
    <t>5.04x4.01cm</t>
  </si>
  <si>
    <t xml:space="preserve">ICSOL (Left temporal-GBM), Post Operative. </t>
  </si>
  <si>
    <t xml:space="preserve">Left pemporal craniotomy gross total excision of the lesion </t>
  </si>
  <si>
    <t>H12009108478</t>
  </si>
  <si>
    <t>DULAL CHANDRA SAHA</t>
  </si>
  <si>
    <t>01736793772</t>
  </si>
  <si>
    <t>EXPIRED (No RT, was in the middle of reciving chemo)</t>
  </si>
  <si>
    <t>RIGHT INSULAR</t>
  </si>
  <si>
    <t>INSULAR</t>
  </si>
  <si>
    <t>Glioblastoma Multiforme (Insular SOl Right), Post Op, Post RT</t>
  </si>
  <si>
    <t xml:space="preserve">Fronto Parietal craniotimy with subtotal removal of tumor was done </t>
  </si>
  <si>
    <t>12.12.2020</t>
  </si>
  <si>
    <t>H12009111561</t>
  </si>
  <si>
    <t>PARVIN KHAN</t>
  </si>
  <si>
    <t>01712152564</t>
  </si>
  <si>
    <t>5.2 cm x  4.9 m x 4.5 cm</t>
  </si>
  <si>
    <t xml:space="preserve">Grade II </t>
  </si>
  <si>
    <t xml:space="preserve">ICSOL (Diffuse Astrocytoma, WHO grade II) with Left Hemiperesis. Post Operative. Post Radiotherapy. </t>
  </si>
  <si>
    <t xml:space="preserve">Right pterional craniotomy and microscopic near total removal of tumor </t>
  </si>
  <si>
    <t>13.01.2021</t>
  </si>
  <si>
    <t>H12010113954</t>
  </si>
  <si>
    <t>FARHANA JAHAN BOBY</t>
  </si>
  <si>
    <t>01795377713</t>
  </si>
  <si>
    <t>EXPIRED (RT@ Evercare)</t>
  </si>
  <si>
    <t xml:space="preserve">ICSOL, Post Operative (Astrocytoma), Post Radiotherapy with Concurrent Temozolamide &gt; Residual </t>
  </si>
  <si>
    <t>Extended right frontal craniotomy and gross total excision of thalamic LGG</t>
  </si>
  <si>
    <t>H12010114046</t>
  </si>
  <si>
    <t>DR. SABINA YEASMIN</t>
  </si>
  <si>
    <t>01711251855</t>
  </si>
  <si>
    <t xml:space="preserve">RT @AMCGH </t>
  </si>
  <si>
    <t xml:space="preserve"> 4.5 cm x 3.6 cm x  4.0 cm</t>
  </si>
  <si>
    <t>Oligodendroglioma, WHO Grade II, Post Operative</t>
  </si>
  <si>
    <t>Right frontal craniotomy &amp; excision of SOL</t>
  </si>
  <si>
    <t>H12010114693</t>
  </si>
  <si>
    <t>NINGPUR CHAI MARMA</t>
  </si>
  <si>
    <t>01552638071</t>
  </si>
  <si>
    <t>SPINAL D9-12</t>
  </si>
  <si>
    <t>SPINAL</t>
  </si>
  <si>
    <t>Anaplastic astrocytoma spinal cord (D9-D12), post RT</t>
  </si>
  <si>
    <t>01.06.2018</t>
  </si>
  <si>
    <t>H12010114910</t>
  </si>
  <si>
    <t>SHAHIDA BEGUM</t>
  </si>
  <si>
    <t>01819222660</t>
  </si>
  <si>
    <t xml:space="preserve">5.17x4x3.47cm </t>
  </si>
  <si>
    <t xml:space="preserve">RIGHT PARIETO-OCCIPITAL </t>
  </si>
  <si>
    <t>PARIETO-OCCIPITAL</t>
  </si>
  <si>
    <t>Glioblastoma Multiforme (Rt parieto-occipital) WHO Gr-IV (2020). Post operative, post CCRT with Recurrence</t>
  </si>
  <si>
    <t xml:space="preserve">Right Parieto-occipital craniotomy and near total excisioin of lesion </t>
  </si>
  <si>
    <t>H12010115224</t>
  </si>
  <si>
    <t>RAHAT HASAN</t>
  </si>
  <si>
    <t>01911614091</t>
  </si>
  <si>
    <t>RT @DELTA, TMZ &gt; Chemo</t>
  </si>
  <si>
    <t>8.0 cm x 6.0 cm x 7.0 cm</t>
  </si>
  <si>
    <t xml:space="preserve">Grade III </t>
  </si>
  <si>
    <t>ICSOL (Anaplastic Astrocytoma). Post near total excision.</t>
  </si>
  <si>
    <t>Right sided fronto -parietalcraniotomy and near totalexcision of tumour</t>
  </si>
  <si>
    <t>19.02.2021</t>
  </si>
  <si>
    <t>H12010115530</t>
  </si>
  <si>
    <t>SABIHA NUR</t>
  </si>
  <si>
    <t>01819061297</t>
  </si>
  <si>
    <t>No RT, No chemo</t>
  </si>
  <si>
    <t xml:space="preserve">5.5x3.5cm </t>
  </si>
  <si>
    <t>Pleomorphic xanthoastrocytoma, Post operative.</t>
  </si>
  <si>
    <t>Sub occipital craniotomyand removal of tumor</t>
  </si>
  <si>
    <t>H12010119212</t>
  </si>
  <si>
    <t>NAHIDA  AKTHER</t>
  </si>
  <si>
    <t>01711398082</t>
  </si>
  <si>
    <t>4.0 cm x 3.6 cm x 3.7 cm</t>
  </si>
  <si>
    <t>Right TEMPORO-PARIETAL</t>
  </si>
  <si>
    <t xml:space="preserve">Diffuse Astrocytoma, NOS, WHO Grade-II, Post Operative. Post Maintanance Temozolamide. </t>
  </si>
  <si>
    <t xml:space="preserve">Right Temporo parietalcraniotomy &amp; ECOG guidedmicroscopic gross total removalof tumour was done on </t>
  </si>
  <si>
    <t>H12010119367</t>
  </si>
  <si>
    <t>MD.ABUL KALAM</t>
  </si>
  <si>
    <t>01317269374</t>
  </si>
  <si>
    <t>EXPIRED (No RT, No chemo)</t>
  </si>
  <si>
    <t>RIGHT THALAMIC</t>
  </si>
  <si>
    <t>THALAMIC</t>
  </si>
  <si>
    <t>ICSOL (Anaplastic astrocytoma, WHO Grade III), Post Operative.</t>
  </si>
  <si>
    <t>Partial removal of of Right thalamic gliomawith temporo- parietal craniotomy</t>
  </si>
  <si>
    <t>H12010119655</t>
  </si>
  <si>
    <t>M KHAYRUZZAMAN</t>
  </si>
  <si>
    <t>01911620072</t>
  </si>
  <si>
    <t>EXPIRED (RT @ Delta)</t>
  </si>
  <si>
    <t xml:space="preserve"> 6.5 cm x 4.5 cm x 6.6 cm</t>
  </si>
  <si>
    <t>Predominantly necrotic Glioblastoma (Right Frontal), WHO grade-IV, Post OP</t>
  </si>
  <si>
    <t>Right frontal lobe lesions Viable areas raise the possibility of Glioblastoma.</t>
  </si>
  <si>
    <t>H12011121621</t>
  </si>
  <si>
    <t>NASIMA KHATUN</t>
  </si>
  <si>
    <t>01749030148</t>
  </si>
  <si>
    <t>5 cm x 4.8 cmx4 cm</t>
  </si>
  <si>
    <t>Glioblastoma multiforme, WHO grade IV, Post Operative &gt; Post CCRT (Feb 20)</t>
  </si>
  <si>
    <t>Tissue from Brain SOL,Excised, Glioblastomamultiforme</t>
  </si>
  <si>
    <t>20.02.2021</t>
  </si>
  <si>
    <t>18.05.2023</t>
  </si>
  <si>
    <t>H12011125669</t>
  </si>
  <si>
    <t>ABDUL LATIF</t>
  </si>
  <si>
    <t>01712381440</t>
  </si>
  <si>
    <t>(5.7 x 5.4) cm</t>
  </si>
  <si>
    <t>Glioblastoma, WHO grade-IV, Post Op&gt; Post CCRT (Feb 21)</t>
  </si>
  <si>
    <t>Tissue from right temporalHGG, Excised- Glioblastoma</t>
  </si>
  <si>
    <t>15.02.2021</t>
  </si>
  <si>
    <t>H12012130706</t>
  </si>
  <si>
    <t>MR.SHUVO</t>
  </si>
  <si>
    <t>01708425423</t>
  </si>
  <si>
    <t>RIGHT  THALAMIC</t>
  </si>
  <si>
    <t xml:space="preserve">Right Thalamic Diffuse Glioma, Astrocytoma (IDH1 mutated), WHO- II/IV, Post ETV with Imparied vision </t>
  </si>
  <si>
    <t>24.01.2021 underwent Rightsided interhemispherictranscallosul removal (Near toatlremoval of suckable tumor) ofRight thalamic glioma on25.01.2021</t>
  </si>
  <si>
    <t>H12012132176</t>
  </si>
  <si>
    <t>REDWAN SHAHIDULLAH BASHAR</t>
  </si>
  <si>
    <t>01715400814</t>
  </si>
  <si>
    <t>RT &amp; Chemo @Belgium (1 M RT, 8 cycle TMZ)</t>
  </si>
  <si>
    <t>GBM GIANT CELL</t>
  </si>
  <si>
    <t>Giant Cell Glioblastoma (Left fronto-opercular), Post Op, Post RT</t>
  </si>
  <si>
    <t>microscopic complete and 5-ALA complete resection of tumour process fronto-opercular left</t>
  </si>
  <si>
    <t>19.09.2019</t>
  </si>
  <si>
    <t>total 6 cycle &amp; was stopped in march 2020</t>
  </si>
  <si>
    <t>H12012132767</t>
  </si>
  <si>
    <t>MR. BELAL HOSSAIN</t>
  </si>
  <si>
    <t>01712245299</t>
  </si>
  <si>
    <t xml:space="preserve">X </t>
  </si>
  <si>
    <t>BUSY</t>
  </si>
  <si>
    <t>3.0x3.0x4.0cm</t>
  </si>
  <si>
    <t>Glioblastoma (Right Parieto-Occipital), Post OP</t>
  </si>
  <si>
    <t>Right parieto-occipital craniotomyand gross total excision of HGGassisted neuro navigation</t>
  </si>
  <si>
    <t>H12012133172</t>
  </si>
  <si>
    <t>MD. FORKAN ALI</t>
  </si>
  <si>
    <t>01721847575</t>
  </si>
  <si>
    <t>5.5 x 5.0 cm</t>
  </si>
  <si>
    <t>Glioblastoma, WHO grade IV, Post Operative</t>
  </si>
  <si>
    <t>On 04.01.2021 Leftsided Sub-occipital Craniotomyand excision of tumor &gt; On10.01.2021, Re-exploration ofPrimary wound and removal ofPrimary wound and residualtumor</t>
  </si>
  <si>
    <t>H12101135710</t>
  </si>
  <si>
    <t>HASINA BEGUM</t>
  </si>
  <si>
    <t>01815459411</t>
  </si>
  <si>
    <t>4.5x3.2x3 cm</t>
  </si>
  <si>
    <t xml:space="preserve">Glioblastoma, Post Operative. </t>
  </si>
  <si>
    <t>Left fronto-temporal craniotomy and removal of SOL</t>
  </si>
  <si>
    <t>07.04.2021</t>
  </si>
  <si>
    <t>05.05.2021</t>
  </si>
  <si>
    <t>15.01.2022</t>
  </si>
  <si>
    <t>H12102140370</t>
  </si>
  <si>
    <t>AFROZA SULTANA</t>
  </si>
  <si>
    <t>01711239829</t>
  </si>
  <si>
    <t>RT @ Apollo Chenni, TMZ</t>
  </si>
  <si>
    <t>2.2x1.1x1.0cm</t>
  </si>
  <si>
    <t>GBm</t>
  </si>
  <si>
    <t>Left frontal GBM, S/P surgery (June 2017), S/P CCRT, S/P Temozolamide</t>
  </si>
  <si>
    <t>underwentLeft frontal craniotomy andsubtotal excision of lesion underflurecence guidence</t>
  </si>
  <si>
    <t>H12102142532</t>
  </si>
  <si>
    <t>ALAMIN KHAN</t>
  </si>
  <si>
    <t>01716291838</t>
  </si>
  <si>
    <t>ASTROCYTOMA FIBRILLARY</t>
  </si>
  <si>
    <t xml:space="preserve"> Fibrillary Astrocytoma, (Since 2016), Post OP, Post RT&gt; Recurrence (2020)- Post -reirradiated&gt; On Adjuvant ChT</t>
  </si>
  <si>
    <t>LeftParietal craniotomy with removaltumour under GA</t>
  </si>
  <si>
    <t>15.05.2021</t>
  </si>
  <si>
    <t>H12102143564</t>
  </si>
  <si>
    <t>HAMIDA  AKTAR</t>
  </si>
  <si>
    <t>01819565258</t>
  </si>
  <si>
    <t>Left Parietal GBM, Post Op, Post RT</t>
  </si>
  <si>
    <t>Parietal Craniotomy with removal of two SOL</t>
  </si>
  <si>
    <t>H12102145205</t>
  </si>
  <si>
    <t>MD. MUSHIUR RAHMAN</t>
  </si>
  <si>
    <t>01911261329</t>
  </si>
  <si>
    <t>5 x 6.4 cm</t>
  </si>
  <si>
    <t>Diffuse fibrillary astrocytoma, WHO grade-II, Post Excised (Near total)</t>
  </si>
  <si>
    <t>underwent Awake Craniotomy &amp;Excision of tumor Assisted withNeuro-navigation (Near totalexcision done)</t>
  </si>
  <si>
    <t>09.05.2021</t>
  </si>
  <si>
    <t>H12103153010</t>
  </si>
  <si>
    <t>DR. AJ ANJUMAN ARA BEGUM</t>
  </si>
  <si>
    <t>01979212357</t>
  </si>
  <si>
    <t>EXPIRED (RT @CMH)</t>
  </si>
  <si>
    <t>Glioblastoma Multiforme, WHO Grade 4, Post Operative</t>
  </si>
  <si>
    <t>Right temporal craniotomy and near total excision of right temporal ICSOL</t>
  </si>
  <si>
    <t>H12103154198</t>
  </si>
  <si>
    <t>RAISA JAHAN</t>
  </si>
  <si>
    <t>01671460412</t>
  </si>
  <si>
    <t>RT @United, TMZ</t>
  </si>
  <si>
    <t>Anaplastic Astrocytoma, WHO Grade III, Post Operative.</t>
  </si>
  <si>
    <t xml:space="preserve">Right Paramedian suboccipital craniotomy and complete removal of tumor </t>
  </si>
  <si>
    <t>H12105162483</t>
  </si>
  <si>
    <t>SARA</t>
  </si>
  <si>
    <t>01720517010</t>
  </si>
  <si>
    <t>Low grade Astrocytoma/ Ependymoma, Post Operative, Post Radiotherapy (?2013-incomplete at India)</t>
  </si>
  <si>
    <t xml:space="preserve">On 2010, VP shunt&gt; On 2012, Revision of VP shunt </t>
  </si>
  <si>
    <t>POST RT</t>
  </si>
  <si>
    <t>H12105163708</t>
  </si>
  <si>
    <t>MST. NEHA  AFROZ</t>
  </si>
  <si>
    <t>01712726734</t>
  </si>
  <si>
    <t>No RT</t>
  </si>
  <si>
    <t>(34x25) mm</t>
  </si>
  <si>
    <t>ASTROCYTOMA PILOCYTIC</t>
  </si>
  <si>
    <t>Right Thalamic Pilocytic astrocytoma, WHO Grade I, Post Operative, Post CT. Post Temozolomide</t>
  </si>
  <si>
    <t xml:space="preserve"> underwent Rightfrontotemporal craniotomy, transmiddle temporal gyrus approach&amp; subtotal excision done underneuronavigation (subtotalexcision of a thalamic glioma)</t>
  </si>
  <si>
    <t>H12106166623</t>
  </si>
  <si>
    <t>TANJIL AHEMED TURZO</t>
  </si>
  <si>
    <t>01938040090</t>
  </si>
  <si>
    <t>RT @India(1 M)</t>
  </si>
  <si>
    <t>7.5x4.5x5.5cm</t>
  </si>
  <si>
    <t>LEFT INSULAR</t>
  </si>
  <si>
    <t>Left insular lesion- Astrocytoma, Grade-II, Post STR, Post CCRT (Nov 21)</t>
  </si>
  <si>
    <t>Leftfronto-temporal awakecraniotomy and partial excision oflesion/ Subtotal excision</t>
  </si>
  <si>
    <t>04.11.2021</t>
  </si>
  <si>
    <t>H12106171805</t>
  </si>
  <si>
    <t>JHAHIRUL ISLAM</t>
  </si>
  <si>
    <t>01739733432</t>
  </si>
  <si>
    <t>RT @AMCGH (6 M,2022)</t>
  </si>
  <si>
    <t>3.2 cm x 2.9 cm</t>
  </si>
  <si>
    <t>OLIGODENDROGLIOMA ANAPLASTIC</t>
  </si>
  <si>
    <t xml:space="preserve">ICSOL (Analplastic Oligodendroglioma), Post Operative (No adjuvant treatment since Surgery on December/21) &gt; Now showed Residula lesion. </t>
  </si>
  <si>
    <t>Leftfrontoparietal craniotomy andgross total excision of left inferiorparietal glioma</t>
  </si>
  <si>
    <t>31.07.2022</t>
  </si>
  <si>
    <t>H12107172503</t>
  </si>
  <si>
    <t>KRISHNA PADA SARKER</t>
  </si>
  <si>
    <t>01911133959</t>
  </si>
  <si>
    <t>EXPIRED, RT &amp; Chemo</t>
  </si>
  <si>
    <t>Right temporal ICSOL (Anaplastic astrocytoma Gr-III), Post Operative</t>
  </si>
  <si>
    <t>On 6.7.21, BSH, Rttemporal craniotomy withremoval of tumor &gt; Laminectomywith total excision of right L2 rootschwannoma &amp; multiple fixationlaminoplasty on 12/05/22</t>
  </si>
  <si>
    <t>14.11.2021</t>
  </si>
  <si>
    <t>H12107172866</t>
  </si>
  <si>
    <t>NUR MOHAMMAD SIKDER</t>
  </si>
  <si>
    <t>01777173105</t>
  </si>
  <si>
    <t>RT @LACH</t>
  </si>
  <si>
    <t>59 x 44 mm</t>
  </si>
  <si>
    <t xml:space="preserve">GBM, Post Operative. </t>
  </si>
  <si>
    <t>Leftfrontal craniotomy with removalof ICSOL (Tumour was suckable,grayish with highly vascular)</t>
  </si>
  <si>
    <t>VMAT</t>
  </si>
  <si>
    <t>H12107174067</t>
  </si>
  <si>
    <t>MD.LIKHON</t>
  </si>
  <si>
    <t>01776165447</t>
  </si>
  <si>
    <t xml:space="preserve">EXPIRED </t>
  </si>
  <si>
    <t xml:space="preserve">6.9 x 1.5 cm </t>
  </si>
  <si>
    <t>SPINAL C3-D1</t>
  </si>
  <si>
    <t xml:space="preserve">Spinal Glioblastoma Multiforme (C3-D1), with Left hemiperesis. Post Operative. </t>
  </si>
  <si>
    <t>Laminectomy with Laminoplasty from C3 T1 and subtotal removal of spinal intradural intramedullary tumors (Subtotal removal of tumour done. Tumour grayish colour, soft in consistancy, minimally vascular &amp; mostly sackable)</t>
  </si>
  <si>
    <t>H12107174268</t>
  </si>
  <si>
    <t>MAQSUMUL HAIDER</t>
  </si>
  <si>
    <t>01911351247</t>
  </si>
  <si>
    <t>RT @DELTA(1 M), MGMT: Positive</t>
  </si>
  <si>
    <t>7.2x6.0x5.2cm</t>
  </si>
  <si>
    <t>LEFT OCCIPITAL</t>
  </si>
  <si>
    <t>GBM EPITHELOID</t>
  </si>
  <si>
    <t>Epitheloid Glioblastoma, Grade IV, Post Operative.</t>
  </si>
  <si>
    <t xml:space="preserve"> LeftOccipital Craniotomy andExcision of Left Occipital HGG</t>
  </si>
  <si>
    <t>H12108178656</t>
  </si>
  <si>
    <t>MOHAMMAD GOLAM AZAM</t>
  </si>
  <si>
    <t>01819883324</t>
  </si>
  <si>
    <t>5.8 cm x 3 cm</t>
  </si>
  <si>
    <t>Recurrent GBM, post Operative, Post CCRT, Post TMZ.</t>
  </si>
  <si>
    <t>Partial awake craniotomy</t>
  </si>
  <si>
    <t>CCNU 200mg + Bevacizumab 100mg</t>
  </si>
  <si>
    <t>H12108178876</t>
  </si>
  <si>
    <t>NAZNIN SULTANA CHAMPA</t>
  </si>
  <si>
    <t>01674136374</t>
  </si>
  <si>
    <t>45x39mm</t>
  </si>
  <si>
    <t xml:space="preserve">Glioblastoma Multiforme, Post Operative. </t>
  </si>
  <si>
    <t>Underwent surgery</t>
  </si>
  <si>
    <t>H12109191558</t>
  </si>
  <si>
    <t>ROWSHON ARA BEGUM</t>
  </si>
  <si>
    <t>01969403286</t>
  </si>
  <si>
    <t xml:space="preserve">24 x 15 mm </t>
  </si>
  <si>
    <t>RIGHT FRONTO-TEMPORAL</t>
  </si>
  <si>
    <t>Glioblastoma High Grade, Post Op, Post RT, Post TMZ</t>
  </si>
  <si>
    <t>Right fronto temporalCraniotomy &amp; gross total removalof tumour</t>
  </si>
  <si>
    <t>50 Gy in 25#</t>
  </si>
  <si>
    <t>10.10.2019</t>
  </si>
  <si>
    <t>H12109193807</t>
  </si>
  <si>
    <t>MD. KAMRUJJAMAN</t>
  </si>
  <si>
    <t>01711142369</t>
  </si>
  <si>
    <t xml:space="preserve">ASTROCYTOMA </t>
  </si>
  <si>
    <t>Oligoastrocytoma, WHO G-II, Post GTR (Oct 21)</t>
  </si>
  <si>
    <t>Leftparietal craniotomy &amp; removal oftumor in awake craniotomy</t>
  </si>
  <si>
    <t>H12110198222</t>
  </si>
  <si>
    <t>CAPT ROWSHON ARA  AUDITY</t>
  </si>
  <si>
    <t>01787471112</t>
  </si>
  <si>
    <t>3.9x3.2x3.7cm</t>
  </si>
  <si>
    <t>ICSOL (Astrocytoma, grade II), Post Surgery, On RT</t>
  </si>
  <si>
    <t>Right Pterional Craniotomy with GTR</t>
  </si>
  <si>
    <t>21.10.2021</t>
  </si>
  <si>
    <t>H12110201764</t>
  </si>
  <si>
    <t>MD. MASUD</t>
  </si>
  <si>
    <t>01726035018</t>
  </si>
  <si>
    <t>RIGHT TEMORO-OCCIPITAL</t>
  </si>
  <si>
    <t>TEMPORO-OCCIPITAL</t>
  </si>
  <si>
    <t>Glioblastoma Multiforme, WHO Grade-4, Post GTR (Oct 21)&gt; Post RT (Nov 21)</t>
  </si>
  <si>
    <t>Rightposterior tempero-occipitalcraniotomy and total excision ofmass associated withneuronavigation and 20%fluorescent dye,</t>
  </si>
  <si>
    <t>07.01.2022</t>
  </si>
  <si>
    <t>Dr. Ferdous Ara Begum</t>
  </si>
  <si>
    <t>H12110202827</t>
  </si>
  <si>
    <t>MD. HASIB AL HASAN</t>
  </si>
  <si>
    <t>01714254337</t>
  </si>
  <si>
    <t>SPINAL C1</t>
  </si>
  <si>
    <t>Ependymoma, WHO grade II, Post OP</t>
  </si>
  <si>
    <t>C1 and D1 bilateral laminectomyand removal of tumour.</t>
  </si>
  <si>
    <t>H12110204058</t>
  </si>
  <si>
    <t>ANJANA RANI CHOWDHURY</t>
  </si>
  <si>
    <t>01911690533</t>
  </si>
  <si>
    <t>CHOROIDAL</t>
  </si>
  <si>
    <t>Ependymoma, WHO grade II/IV in Post Fossa and Forth Ventricle, Post Op with Residual Disease</t>
  </si>
  <si>
    <t>Left occipitalcraniotomy and near totalexcision of choroid plexuspapilloma was done</t>
  </si>
  <si>
    <t>H12111206291</t>
  </si>
  <si>
    <t>MD. DULAL</t>
  </si>
  <si>
    <t>01715527373</t>
  </si>
  <si>
    <t>RT @DELTA (1M)</t>
  </si>
  <si>
    <t>Oligodendroglioma, WHO- G2, Post Op</t>
  </si>
  <si>
    <t>AwakeCraniotomy Extended Rt anteriorfrontal craniotomy and gross totalexcision of superior middle frontalgyrus glioma assited by neuronavigation and ECOG was done.(?Sub total resection)</t>
  </si>
  <si>
    <t>44Gy in 22/30#</t>
  </si>
  <si>
    <t>H12111207587</t>
  </si>
  <si>
    <t>MAMUNUR RAHMAN</t>
  </si>
  <si>
    <t>01754247185</t>
  </si>
  <si>
    <t xml:space="preserve">Oligodendroglioma, Post Operative. H/O Convulsion. </t>
  </si>
  <si>
    <t>60 GY IN 30#</t>
  </si>
  <si>
    <t>9.02.2022</t>
  </si>
  <si>
    <t>15.07.2022</t>
  </si>
  <si>
    <t>H12111210520</t>
  </si>
  <si>
    <t>KAMAL HOSSAIN</t>
  </si>
  <si>
    <t>01834406298</t>
  </si>
  <si>
    <t>RT @BSMMU &gt; RECC at same spot after RT</t>
  </si>
  <si>
    <t>ICSOL- Right Temporal, Post Operative (Diffuse Astrocytoma, Grade II Vs GBM, Grade IV)</t>
  </si>
  <si>
    <t>Right temporal craniotomy withremoval of tumor.</t>
  </si>
  <si>
    <t>H12111211749</t>
  </si>
  <si>
    <t>MST. ROZIFA KHATUN</t>
  </si>
  <si>
    <t>01771973565</t>
  </si>
  <si>
    <t>RT @NICRH(36-40 days)&gt;RECC</t>
  </si>
  <si>
    <t>SPINAL D9-11</t>
  </si>
  <si>
    <t>Spinal Ependymoma, post operative</t>
  </si>
  <si>
    <t>Laminotomy of D19-10-11 with removal of spinal tumourfollowed by laminoplasty</t>
  </si>
  <si>
    <t>H12112215158</t>
  </si>
  <si>
    <t>NAJMUL HAQUE KHAN</t>
  </si>
  <si>
    <t>01790663459/01717183918</t>
  </si>
  <si>
    <t>RT @LACH (1 M), Chemo TMZ(didn't continue)</t>
  </si>
  <si>
    <t>Glioblastoma, Post OP</t>
  </si>
  <si>
    <t xml:space="preserve"> Right posterior parieto-occipitalcraniotomy and near totalexcision of HGG</t>
  </si>
  <si>
    <t>21.02.2022</t>
  </si>
  <si>
    <t>H12112216432</t>
  </si>
  <si>
    <t>BASHIRUL KABIR</t>
  </si>
  <si>
    <t>01799466981</t>
  </si>
  <si>
    <t>Glioblastoma Multiforme, Post op</t>
  </si>
  <si>
    <t>Left frontoparietalcraniotomy and near totalexcision of left precentralsuperior frontal ?pilocyticastrocytoma</t>
  </si>
  <si>
    <t>H12201225081</t>
  </si>
  <si>
    <t>MD. MOHOR ALI</t>
  </si>
  <si>
    <t>01774516794</t>
  </si>
  <si>
    <t>Oligodendroglioma, WHO- II, Near total excision done</t>
  </si>
  <si>
    <t>Right fronto-parietal craniotomyand near total excision of frontalPrecentral middle and inferiorfrontal gyrusOligodendroglioma. The tumorwas excised in a piecemealmanner with exploration of cysticpart. After removal of the tumor-sylvian vascular complex, corpuscallosum was kept intact</t>
  </si>
  <si>
    <t>H12201227527</t>
  </si>
  <si>
    <t>MD. HOSSAIN</t>
  </si>
  <si>
    <t>01711016519</t>
  </si>
  <si>
    <t>RT @AMCGH (3 M)</t>
  </si>
  <si>
    <t>6x12mm</t>
  </si>
  <si>
    <t>Intramedullary spinal SOL (GBM)</t>
  </si>
  <si>
    <t>Laminectomy and gross totalexcision of intramedullary massC3</t>
  </si>
  <si>
    <t>45 Gy in 25#</t>
  </si>
  <si>
    <t>10.07.2022</t>
  </si>
  <si>
    <t>H12202228334</t>
  </si>
  <si>
    <t>ABU SAYEM RAHAMAN</t>
  </si>
  <si>
    <t>01830856030</t>
  </si>
  <si>
    <t xml:space="preserve">(25 x 15 x 15) mm </t>
  </si>
  <si>
    <t>Adult type Diffuse Glioma, Astrocytoma, Grade 4 (IDH mutant), Post STB, Post CCRT&gt; Now on Adjuvant TMZ</t>
  </si>
  <si>
    <t>Stereotactic Biopsywas done</t>
  </si>
  <si>
    <t>STERIOTACTIC BIOPSY ONLY</t>
  </si>
  <si>
    <t>16.11.2021</t>
  </si>
  <si>
    <t>8-12.01.2022</t>
  </si>
  <si>
    <t>10.06.2022</t>
  </si>
  <si>
    <t>H12202228815</t>
  </si>
  <si>
    <t>KHANDAKER SAJEDUL HAQUE</t>
  </si>
  <si>
    <t>01718069888</t>
  </si>
  <si>
    <t>2.9 x 1.8 x 2.7 cm</t>
  </si>
  <si>
    <t xml:space="preserve">GBM, Post operative. On Temozolamide. </t>
  </si>
  <si>
    <t>H12202232849</t>
  </si>
  <si>
    <t>MD. MUKTAR HOSSAIN</t>
  </si>
  <si>
    <t>01928117083/ 01728087096 (own)</t>
  </si>
  <si>
    <t>RT @DELTA, 30</t>
  </si>
  <si>
    <t>3.29x2.75cm</t>
  </si>
  <si>
    <t>ICSOL (frontal lobe) Diffuse Astrocytoma, WHO Grade-II, Post Operative</t>
  </si>
  <si>
    <t>Left Fronto-Temporo-Parietal craniotomy and endmass excision of tumour</t>
  </si>
  <si>
    <t>H12203235700</t>
  </si>
  <si>
    <t>MD . MOSHARAF HOSSAIN</t>
  </si>
  <si>
    <t>01717234411</t>
  </si>
  <si>
    <t>RT @DELTA (33-35)</t>
  </si>
  <si>
    <t xml:space="preserve">Intracranial Ependymoma, Post Operative. </t>
  </si>
  <si>
    <t>B/L midline, suboccipital craniotomyand near total excision ofependymoma</t>
  </si>
  <si>
    <t>13.08.2022</t>
  </si>
  <si>
    <t>H12203242759</t>
  </si>
  <si>
    <t>RASHIDUL ISLAM ABID</t>
  </si>
  <si>
    <t>01858401259</t>
  </si>
  <si>
    <t>RT @DELTA, 33</t>
  </si>
  <si>
    <t>Right Temporal GBM, WHO G-IV, Post Op (Dec 31, 2021) with Left sided Hemiparesis</t>
  </si>
  <si>
    <t>Craniotomy &amp; Excision of Right temporal SOL (Sub total excision)</t>
  </si>
  <si>
    <t>H12204243763</t>
  </si>
  <si>
    <t>SYEDA NUZEBA SARWAR</t>
  </si>
  <si>
    <t>01611831837</t>
  </si>
  <si>
    <t>RT @THILAND, TMZ</t>
  </si>
  <si>
    <t>SUPRASELLAR</t>
  </si>
  <si>
    <t>ASTROCYTOMA PILOMYXOID</t>
  </si>
  <si>
    <t xml:space="preserve">Pilomyxoid Astrocytoma, Post Operative, Post Radiotherapy. </t>
  </si>
  <si>
    <t>Post opertaive 2018</t>
  </si>
  <si>
    <t>15.08.2018</t>
  </si>
  <si>
    <t>H12204246533</t>
  </si>
  <si>
    <t>GOLAM SARWAR</t>
  </si>
  <si>
    <t>01722548888</t>
  </si>
  <si>
    <r>
      <t>RT @Chittagong  ,TMZ</t>
    </r>
    <r>
      <rPr>
        <sz val="10"/>
        <color rgb="FFFF0000"/>
        <rFont val="Cambria"/>
        <family val="1"/>
      </rPr>
      <t xml:space="preserve"> &gt;</t>
    </r>
  </si>
  <si>
    <t xml:space="preserve">3.49x3.26 cm </t>
  </si>
  <si>
    <t>Glioblastoma Multiforme, Post Op, WHO grade IV</t>
  </si>
  <si>
    <t xml:space="preserve">Right Parietal Craniotomy andremoval of ICSOL </t>
  </si>
  <si>
    <t>H12204247356</t>
  </si>
  <si>
    <t>MD. SAMAD MONDUL</t>
  </si>
  <si>
    <t>01791451046</t>
  </si>
  <si>
    <t>ICSOL (GBM WHO grade IV)</t>
  </si>
  <si>
    <t>RightTemporal carniotomy &amp; Biopsy</t>
  </si>
  <si>
    <t>H12206257485</t>
  </si>
  <si>
    <t>UTPAL KANTI DAS</t>
  </si>
  <si>
    <t>01818055848</t>
  </si>
  <si>
    <t>EXPIRED, RT?</t>
  </si>
  <si>
    <t>Left parietal, right temporal, right occipital Glioblastoma, Post op, with DM, HTN, BA</t>
  </si>
  <si>
    <t>Leftparietal craniotomy and excisionof left parietal lesion.</t>
  </si>
  <si>
    <t>H12206261102</t>
  </si>
  <si>
    <t>MD. ABUL HOSSAIN</t>
  </si>
  <si>
    <t>01847003233</t>
  </si>
  <si>
    <t>x</t>
  </si>
  <si>
    <t>Right temporal SOL- Glioblastoma, IDH-1 (R132H) Negative, WHO G IV. Post Operative (at India)</t>
  </si>
  <si>
    <t>Right frontotemporo-parietal craniotomy + anterior temporal lobectomy and excision of lesion</t>
  </si>
  <si>
    <t>H12206263171</t>
  </si>
  <si>
    <t>MENOKA RANI SARKAR</t>
  </si>
  <si>
    <t>01750478211</t>
  </si>
  <si>
    <t>RT @lach, 38</t>
  </si>
  <si>
    <t>Oligodendroglioma, CNS WHO Grade 3, Post Op (June 22)</t>
  </si>
  <si>
    <t>Left Frontal Craniotomy &amp;removal of tumor</t>
  </si>
  <si>
    <t>29.11.2022</t>
  </si>
  <si>
    <t>25.05.2023</t>
  </si>
  <si>
    <t>H12207264843</t>
  </si>
  <si>
    <t>MD . JAKIR HOSEN</t>
  </si>
  <si>
    <t>01723773329</t>
  </si>
  <si>
    <t>Left temporal astrocytoma (WHO CNS Grade-4)/ Glioblastoma (IDH Wild type)</t>
  </si>
  <si>
    <t>Left temporal craniotomy andexcision of middle and inferiortemporal gyrus and insular regionwith assisted 20% fluorescentdye</t>
  </si>
  <si>
    <t>H12207266759</t>
  </si>
  <si>
    <t>K.M. MUSHABBIR HOSSAIN</t>
  </si>
  <si>
    <t>01679430733</t>
  </si>
  <si>
    <t>SPINAL L1-2</t>
  </si>
  <si>
    <t xml:space="preserve"> Intradural Ependymoma, Grade 2 at L1-L2&gt; Post Op</t>
  </si>
  <si>
    <t>laminectomy and excision ofintradural extramedullaryEpendymoma with laminoplasty</t>
  </si>
  <si>
    <t>H12207269023</t>
  </si>
  <si>
    <t>MAISHA</t>
  </si>
  <si>
    <t>01840464191</t>
  </si>
  <si>
    <t>RT@INDIA &gt; Chemo</t>
  </si>
  <si>
    <t>3.1x2.8x2.7cm</t>
  </si>
  <si>
    <t>High Grade Anaplastic Ependymoma, WHO G-III, GTR Done</t>
  </si>
  <si>
    <t>Left parietal craniotomy and totalexcision of ICSOL</t>
  </si>
  <si>
    <t>H12208274168</t>
  </si>
  <si>
    <t>HASMIN ARA BEGUM</t>
  </si>
  <si>
    <t>01768148721</t>
  </si>
  <si>
    <t xml:space="preserve">ISCOL (GBM, WHO grade IV). Post Operative. </t>
  </si>
  <si>
    <t xml:space="preserve">Left parietal craniotomy and removal of ICSOL </t>
  </si>
  <si>
    <t>H12208274544</t>
  </si>
  <si>
    <t>MD. ABUL KALAM AZAD</t>
  </si>
  <si>
    <t>01912553684</t>
  </si>
  <si>
    <t>5.3X4.5X3.3cm</t>
  </si>
  <si>
    <t>Left parietal Oligodendroglio Who G-II, Post Op&gt; Poct RT (2011)&gt; Progression 2019 (Reirradiation &amp; Chemo TMZ 6 cycles)&gt; Rcurrence 2021 Nov (Palliative TMZ 6 cycles)&gt; PD (Aug 22)</t>
  </si>
  <si>
    <t>Bevacizumab +CCNU</t>
  </si>
  <si>
    <t xml:space="preserve"> 13.08.2022</t>
  </si>
  <si>
    <t>03.03.2023</t>
  </si>
  <si>
    <t>H12210292282</t>
  </si>
  <si>
    <t>MD. SHAHJALAL ZILANI</t>
  </si>
  <si>
    <t>01817736601</t>
  </si>
  <si>
    <t>RT@INDIA(2 M) &gt; TMZ (1 Y)</t>
  </si>
  <si>
    <t>Diffuse Astrocytoma, IDH1 R132H wild type (60Gy 30# RT from 05.12.2022 to 13.01.2023) with concurrent TMZ. Maintanence TMZ to start on 11/02/23</t>
  </si>
  <si>
    <t>Leftfrontal craniotomy and tumordecompression withneuronavigation under GA@</t>
  </si>
  <si>
    <t>13.01.2023</t>
  </si>
  <si>
    <t>05.12.2022</t>
  </si>
  <si>
    <t>H12212306725</t>
  </si>
  <si>
    <t>S.K JAHANGIR HOSSAIN</t>
  </si>
  <si>
    <t>01674179177</t>
  </si>
  <si>
    <t>5.7x5.3 cm</t>
  </si>
  <si>
    <t>LEFT TEMPO-PARIETAL</t>
  </si>
  <si>
    <t>GBM (lt.temporo-parietal)WHO Gr-4, IDH -wild type&gt;postop&gt;post RT&gt; ON adj. chemo</t>
  </si>
  <si>
    <t>DEBULKING craniotomy &amp; removal of lt temporo-parietal lesion</t>
  </si>
  <si>
    <t>24.08.2022</t>
  </si>
  <si>
    <t>02.12.2022</t>
  </si>
  <si>
    <t>H12212308513</t>
  </si>
  <si>
    <t>NURUL ISLAM KHAN</t>
  </si>
  <si>
    <t>01779509595</t>
  </si>
  <si>
    <t>EXPIRED, RT@LACH, Chemo</t>
  </si>
  <si>
    <t>Glioblastoma, post Op (Rt temporal)</t>
  </si>
  <si>
    <t>Right temporal craniotomy and excision of ICSOL</t>
  </si>
  <si>
    <t>14.03.2023</t>
  </si>
  <si>
    <t>H12301315994</t>
  </si>
  <si>
    <t>ASIFA HASIN</t>
  </si>
  <si>
    <t>01711540759</t>
  </si>
  <si>
    <t xml:space="preserve">RT &amp; Chemo   </t>
  </si>
  <si>
    <t>6.5x 4.0x5.0cm</t>
  </si>
  <si>
    <t>Oligodendroglioma / Astrocytoma(?),Post Op</t>
  </si>
  <si>
    <t>Craniotomy and Removal ofRight Temporal tumor. Near totalremoval of tumor was done. Didnot attempt to complete removalbecause of significant functionalloss.</t>
  </si>
  <si>
    <t>H12301316391</t>
  </si>
  <si>
    <t>MD. SHAMSUR RAHMAN</t>
  </si>
  <si>
    <t>01725032284</t>
  </si>
  <si>
    <t>(8x 5)cm</t>
  </si>
  <si>
    <t>ICSOL (GBM Vs Anaplastic glioma)</t>
  </si>
  <si>
    <t>Left Frontal Craniotomy</t>
  </si>
  <si>
    <t>15.05.2023</t>
  </si>
  <si>
    <t>H12302322962</t>
  </si>
  <si>
    <t>MD. JOYNAL ABEDIN</t>
  </si>
  <si>
    <t>01825551753</t>
  </si>
  <si>
    <t>5.0 cm x 4.1 cm x 4.7 cm</t>
  </si>
  <si>
    <t>RIGHT OCCIPITAL</t>
  </si>
  <si>
    <t xml:space="preserve">Glioblastoma, WHO grade 4, Post Operative. </t>
  </si>
  <si>
    <t>Rightoccipital craniotomy and excisionof SOL mass through posteriorintrahemispheric approach.</t>
  </si>
  <si>
    <t>H12302323187</t>
  </si>
  <si>
    <t>MD. MAHMUD ALI</t>
  </si>
  <si>
    <t>01710550764</t>
  </si>
  <si>
    <t>RT@ North East Medical College &amp; Hospital, 28</t>
  </si>
  <si>
    <t>2.5 cm x 2.13 cm x2.20 cm</t>
  </si>
  <si>
    <t xml:space="preserve">ICSOL (GBM vs Gliosarcoma) Post Operative. </t>
  </si>
  <si>
    <t>Underwent Rt parietalcraniotomy &amp; excision of tumour</t>
  </si>
  <si>
    <t>H12303328402</t>
  </si>
  <si>
    <t>MOUSUME AKHTER</t>
  </si>
  <si>
    <t>01674398263</t>
  </si>
  <si>
    <t>RT @ India, TMZ</t>
  </si>
  <si>
    <t xml:space="preserve">ICSOL (Oligodendroglioma, grade II), Post Operative- at BD&gt; Post Radiotherapy (50 Gy in 25# plus 10 Gy in 2# till 27/07/22 at India) with concurrent and maintenance TMZ. Came for opinion. </t>
  </si>
  <si>
    <t>H12303329347</t>
  </si>
  <si>
    <t>SHAMIM ARA</t>
  </si>
  <si>
    <t>01765261776</t>
  </si>
  <si>
    <t>RT @ LACH &gt; Chemo &gt; Immunotherapy</t>
  </si>
  <si>
    <t>2.4 x 2.7 x 2.2 cm</t>
  </si>
  <si>
    <t>ICSOL (Primary GBM Vs Metastatic)</t>
  </si>
  <si>
    <t>RightTemporal craniotomy andremoval of tumor</t>
  </si>
  <si>
    <t>H12303332649</t>
  </si>
  <si>
    <t>MD. GOLAM NABI</t>
  </si>
  <si>
    <t>01521482420</t>
  </si>
  <si>
    <t>ICSOL (GBM, WHO grade IV), Post Operative</t>
  </si>
  <si>
    <t>Leftfronto parietal carniotomy andGTR of tumor</t>
  </si>
  <si>
    <t>H12304334604</t>
  </si>
  <si>
    <t>MRS. MONIRA KHATUN</t>
  </si>
  <si>
    <t>01711707432</t>
  </si>
  <si>
    <t>RT @ Savar</t>
  </si>
  <si>
    <t xml:space="preserve">ISCOL (GBM). Post Operative. </t>
  </si>
  <si>
    <t>Neuro-navigation guided excision ofright posterior parietalHGG/Lymphoma</t>
  </si>
  <si>
    <t>H12304335696</t>
  </si>
  <si>
    <t>MD. SHAHIDUZZAMAN</t>
  </si>
  <si>
    <t>01713337433</t>
  </si>
  <si>
    <t xml:space="preserve">RT </t>
  </si>
  <si>
    <t>Right meadial temporal lobe biopsy: Diffuse astrocytoma, G-II</t>
  </si>
  <si>
    <t>Underwent Stereotacticbiopsy</t>
  </si>
  <si>
    <t>H12304335899</t>
  </si>
  <si>
    <t>MD. AL MAHMUD HASAN</t>
  </si>
  <si>
    <t>01752012860</t>
  </si>
  <si>
    <t>EXPIRED RT&amp;Chemo @ india</t>
  </si>
  <si>
    <t>5.4x4.4x5.7cm</t>
  </si>
  <si>
    <t xml:space="preserve">Glioblastoma (Right frontotemporal), WHO Grade 4, IDH 1 wild type, Post operative, Post RT with concurrent TMZ. Now on maintenance TMZ (received 01 cycle till date) </t>
  </si>
  <si>
    <t>Craniotomy &amp; tumordecompression</t>
  </si>
  <si>
    <t>30.01.2023</t>
  </si>
  <si>
    <t>12.03.2022</t>
  </si>
  <si>
    <t>16.03.2023</t>
  </si>
  <si>
    <t>H12304336732</t>
  </si>
  <si>
    <t>MOSTAQUR RAHMAN CHOUDHURY</t>
  </si>
  <si>
    <t>01711485083</t>
  </si>
  <si>
    <t>5.0x4.5cm</t>
  </si>
  <si>
    <t>Glioblastoma Multiforme, Post Operative</t>
  </si>
  <si>
    <t>Right temporal craniotomy andmicroscopic GTR of tumor</t>
  </si>
  <si>
    <t>H12304337217</t>
  </si>
  <si>
    <t>ROZINA  AKTER</t>
  </si>
  <si>
    <t>01884556286</t>
  </si>
  <si>
    <t xml:space="preserve">ICSOL (Astrocytoma Grade 4 Vs GBM). On CCRT elsewhere. </t>
  </si>
  <si>
    <t>Craniotomy and removal of right frontal region SOL</t>
  </si>
  <si>
    <t>H12304337429</t>
  </si>
  <si>
    <t>DR. MD. ABDUL BAQI</t>
  </si>
  <si>
    <t>01760763845</t>
  </si>
  <si>
    <t>Right temporal craniotomy and gross total excision of right insular
region ICSOL.</t>
  </si>
  <si>
    <t>H12305340425</t>
  </si>
  <si>
    <t>MD. SHAH ALAM</t>
  </si>
  <si>
    <t>01943598676</t>
  </si>
  <si>
    <t>EXPIRED rt@AMCGH</t>
  </si>
  <si>
    <t>Diffuse Astrocytoma; CNS Gr-IV</t>
  </si>
  <si>
    <t>Left parieto occipital craniotomyand near total excision of leftparieto occipital SOL.</t>
  </si>
  <si>
    <t>H12305340446</t>
  </si>
  <si>
    <t>RUBEL HOSSAIN</t>
  </si>
  <si>
    <t>01914213827</t>
  </si>
  <si>
    <t>4.3 x 3.7 x 2.7cm</t>
  </si>
  <si>
    <t>GBM Left Parietal, WHO- G-4, Post Op, Post CCRT (April 23)</t>
  </si>
  <si>
    <t>Leftparietal-occipital craniotomy andexcision of periventricularoccipital lobe tumor</t>
  </si>
  <si>
    <t>11.04.2023</t>
  </si>
  <si>
    <t>14.01.2023</t>
  </si>
  <si>
    <t>H12305341587</t>
  </si>
  <si>
    <t>MD. MASUD KARIM</t>
  </si>
  <si>
    <t>01959060506</t>
  </si>
  <si>
    <t>RT @ LACH,30 &gt; Chemo , RECC</t>
  </si>
  <si>
    <t>5.7 x 4.6 cm</t>
  </si>
  <si>
    <t>ICSOL (Gliosarcoma Vs Glioblastoma), Post Operative. On Radiotherapy at Labaid.</t>
  </si>
  <si>
    <t>Fenestration and desectomy forPLID</t>
  </si>
  <si>
    <t>24 Gy in 12/30#</t>
  </si>
  <si>
    <t>18.08.2023</t>
  </si>
  <si>
    <t>H12305341862</t>
  </si>
  <si>
    <t>MRS. NISHAT TAMANNA</t>
  </si>
  <si>
    <t>01731667169</t>
  </si>
  <si>
    <t>2.0 x 3.9 cm</t>
  </si>
  <si>
    <t>Diffuse Astrocytoma; WHO CNS grade IV, IDH - Mutated</t>
  </si>
  <si>
    <t xml:space="preserve">Leftparieto occipital craniotomy &amp;total excision of trigonalmeningioma in park benchposture </t>
  </si>
  <si>
    <t>H12305342648</t>
  </si>
  <si>
    <t>SAJAL ROY</t>
  </si>
  <si>
    <t>01712705722</t>
  </si>
  <si>
    <t>RT @ Chenni, TMZ</t>
  </si>
  <si>
    <t>Left frontal 3.5 x3.4 x 4.2 cm; Right 3 x 2.1 x 1.9 cm</t>
  </si>
  <si>
    <t>Left Parietal high grade glioma- Astrocytoma, Post Op, Post CCRT, Post adjuvant with residue recurrence</t>
  </si>
  <si>
    <t>Leftfrontotemporo parietalcraniotomy and excision of lesion</t>
  </si>
  <si>
    <t>17.06.2022</t>
  </si>
  <si>
    <t>TMZ upto January2023 (8 cycles)&gt; Now on 2ndline with Irinotecan +Bevacizumab (India),C1D1received on 9.06.2023, C4completed on 22.07.2023</t>
  </si>
  <si>
    <t>H12307355883</t>
  </si>
  <si>
    <t>SAJEN</t>
  </si>
  <si>
    <t>01852887461</t>
  </si>
  <si>
    <t>no RT&amp;Chemo</t>
  </si>
  <si>
    <t>Ependymoma with hydrocephalous &gt; Post RT &gt; On Follow up</t>
  </si>
  <si>
    <t>VP shunt right: Sub-occipital
craniotomy and near total
excision of tumor</t>
  </si>
  <si>
    <t>20.09.2021</t>
  </si>
  <si>
    <t>H12307356100</t>
  </si>
  <si>
    <t>ANISUR RAHMAN</t>
  </si>
  <si>
    <t>01990897273</t>
  </si>
  <si>
    <t>RT @ AMCGH&gt; Chemo 5 cycle</t>
  </si>
  <si>
    <t>RIGHT  PARIETAL</t>
  </si>
  <si>
    <t>Right parietal ICSOL (GBM, WHO Gr 4, MGMT Negative, IDH 1 wild, IDH 2 positive), Post Operative, Post Radiotherapy (60 Gy from 13/05/23 to 22/06/23)</t>
  </si>
  <si>
    <t>Rt parietal craniotomyand gross total excision of highgrade glioma</t>
  </si>
  <si>
    <t>22.06.2023</t>
  </si>
  <si>
    <t>H12307358616</t>
  </si>
  <si>
    <t>SOFIQUL ISLAM</t>
  </si>
  <si>
    <t>01963005048</t>
  </si>
  <si>
    <t xml:space="preserve">Left parieto-temporal ICSOL (GBM), Post Operative, Post CCRT, Post maintanance TMZ &gt; Left parieto temporal Recurrence (Gliosarcoma), Post surgery. </t>
  </si>
  <si>
    <t>On 22.07.2021, Leftfronto-temporal craniotomy withgross total removal of ICSOL
On 22.06.2023, Craniotomyfollowing removal of ICSOL</t>
  </si>
  <si>
    <t>16.10.2021</t>
  </si>
  <si>
    <t xml:space="preserve">TMZ  </t>
  </si>
  <si>
    <t>H12308363092</t>
  </si>
  <si>
    <t>MD. SAZZAD HOSSAIN</t>
  </si>
  <si>
    <t>01631054684</t>
  </si>
  <si>
    <t xml:space="preserve">Tanycytic Ependymoma, WHO grade: 2, Post Operative. </t>
  </si>
  <si>
    <t>Comfortnursing home, L1 &amp; L2laminectomy and removal ofspinal SOL</t>
  </si>
  <si>
    <t>H12308364572</t>
  </si>
  <si>
    <t>UMMA  KULSUM</t>
  </si>
  <si>
    <t>01924749007</t>
  </si>
  <si>
    <t>RT@ Singapur</t>
  </si>
  <si>
    <t>GBM (Left parietal) WHO grade IV. Left tempero-parietal craniothomy with removal of SOL (07/04/23) &gt; Post RT (60 Gy in 30# from 08/05/23 to 16/06/23 at Nanavati Hospital India) wit concurrent TMZ&gt; On maintanance TMZ (01 cycle till date)</t>
  </si>
  <si>
    <t>16.06.2023</t>
  </si>
  <si>
    <t>6-10.10.2023</t>
  </si>
  <si>
    <t>01.12.2023</t>
  </si>
  <si>
    <t>H12308369110</t>
  </si>
  <si>
    <t>MRS. HALIMA  BEGUM</t>
  </si>
  <si>
    <t>01846474074</t>
  </si>
  <si>
    <t>RT @ LACH 30, TMZ 100 &gt; TMZ 250</t>
  </si>
  <si>
    <t>ICSOL (GBM, WHO grade IV, IDH wild type, MGMT Negative). Post Left temporal craniotomy amd removal of SOL (12/08/23)</t>
  </si>
  <si>
    <t>Post Left temporalcraniotomy amd removal of SOL</t>
  </si>
  <si>
    <t>H12309376608</t>
  </si>
  <si>
    <t>MD. SAZZAD HOSSEN FAHIM</t>
  </si>
  <si>
    <t>01815578813</t>
  </si>
  <si>
    <t>1.5x1.2cm</t>
  </si>
  <si>
    <t xml:space="preserve">Pilocytic astrocytoma, Post Operative. </t>
  </si>
  <si>
    <t>Craniotomy F/B removal ofICSOL with 3rd ventriculostomy</t>
  </si>
  <si>
    <t>H12309377310</t>
  </si>
  <si>
    <t>KAWSAR AHMED</t>
  </si>
  <si>
    <t>01766106285</t>
  </si>
  <si>
    <t>RT@ LACH, 30 &gt; TMZ</t>
  </si>
  <si>
    <t>RIGHT  FRONTAL</t>
  </si>
  <si>
    <t>Right Inferior Frontal astrocytoma high grade , 15th POD, with residue &amp; edema &amp; mass effect&gt; On CCRT</t>
  </si>
  <si>
    <t>Right Fronto-Temporal awakecarniotomy and gross totalexcision</t>
  </si>
  <si>
    <t>H12309377640</t>
  </si>
  <si>
    <t>MAHMUDUL HASAN TANZID</t>
  </si>
  <si>
    <t>01824842920</t>
  </si>
  <si>
    <t>NO RT &amp; Chemo (test ongoing)</t>
  </si>
  <si>
    <t xml:space="preserve">ICSOL (Fibrillary Astrocytoma, WHO Gr- 2), Post Operative. </t>
  </si>
  <si>
    <t>LeftPterional craniotomy and GTR oftumor</t>
  </si>
  <si>
    <t>H12310380972</t>
  </si>
  <si>
    <t>MD. HABIBUR RAHMAN</t>
  </si>
  <si>
    <t>01956028023</t>
  </si>
  <si>
    <t>RT @ CMH , 30 &gt; TMZ</t>
  </si>
  <si>
    <t>5.6x4.8x4.7 cm</t>
  </si>
  <si>
    <t xml:space="preserve">Glioblastoma Multiforme, Post Operative, Post radiotherapy (treated at CMH), Came for opinion. </t>
  </si>
  <si>
    <t xml:space="preserve">partial ICSUR
</t>
  </si>
  <si>
    <t>10.04.2022</t>
  </si>
  <si>
    <t>TMZ On 2021</t>
  </si>
  <si>
    <t>H12310384048</t>
  </si>
  <si>
    <t>SHAHIN AKTAR</t>
  </si>
  <si>
    <t>01917063716</t>
  </si>
  <si>
    <t>RT @ Islami Bank Hospital, 31</t>
  </si>
  <si>
    <t xml:space="preserve">ICSOL (Ependymoma Vs Medulloblastoma) Since 2015, Post Operative (2015), Post RT (2015, NICRH)- Documents not available. Came on Follow up. </t>
  </si>
  <si>
    <t>Sub Occipital Craniotomy with removal of growth</t>
  </si>
  <si>
    <t>H12310385903</t>
  </si>
  <si>
    <t>MAHMUDA BEGUM</t>
  </si>
  <si>
    <t>01711282496</t>
  </si>
  <si>
    <t>25.08.2024 Brain dead, RT @ LACH 5(Coulden't continue 30), coulden't continue Chemo</t>
  </si>
  <si>
    <t>ICSOL-Midbrain. Post Operative (GBM)&gt;  Residual disease (MRI)</t>
  </si>
  <si>
    <t>Left temporal craniotomy andremoval of SOL through trans-choroidal approach</t>
  </si>
  <si>
    <t>H12310387544</t>
  </si>
  <si>
    <t>NAZMUN NAHAR</t>
  </si>
  <si>
    <t>01912976626</t>
  </si>
  <si>
    <t>6.6 x 4.7 x 5.1 cm</t>
  </si>
  <si>
    <t>Oligodendroglioma, Right Frontal, Post Op&gt; Post CCRT (13 Dec 23)</t>
  </si>
  <si>
    <t>Right Frontal Craniotomy and radicalexcision</t>
  </si>
  <si>
    <t>13.12.2023</t>
  </si>
  <si>
    <t>12.01.2024</t>
  </si>
  <si>
    <t>30.05.2024</t>
  </si>
  <si>
    <t>H12310388223</t>
  </si>
  <si>
    <t>SOHAG</t>
  </si>
  <si>
    <t>01717491639</t>
  </si>
  <si>
    <t>6.3 x 6.1 x 5.3 cm</t>
  </si>
  <si>
    <t xml:space="preserve">ICSOL (Pilocytic Astrocytoma, WHO grade I), Post Operative. </t>
  </si>
  <si>
    <t>VP shult
on Right side, Left sided O-2
craniotomy and removal of SOL &gt;
On 08.10.23, Craniotomy with
evacuation of hematoma</t>
  </si>
  <si>
    <t>R161002092</t>
  </si>
  <si>
    <t>SABBIR AHMED</t>
  </si>
  <si>
    <t>01747031059</t>
  </si>
  <si>
    <t>RT 2010</t>
  </si>
  <si>
    <t>Glioblastoma (Left Temporal), WHO Grade-IV, Post Operative. Post Radiotherapy (2010, at SHL)</t>
  </si>
  <si>
    <t>Post RT</t>
  </si>
  <si>
    <t>R171031092</t>
  </si>
  <si>
    <t>JAHAED  HOSSAIN  MAMUN</t>
  </si>
  <si>
    <t>01977553554</t>
  </si>
  <si>
    <t>Left parieto-occipital GBM, Post Op &gt; Post CCRT (15 Oct 17)</t>
  </si>
  <si>
    <t>Leftparietal occipital craniotomy andexcision of medial parieto-occipital glioma</t>
  </si>
  <si>
    <t>15.10.2017</t>
  </si>
  <si>
    <t>R180605051</t>
  </si>
  <si>
    <t>MD. ARSHADULLAH</t>
  </si>
  <si>
    <t>01511244101</t>
  </si>
  <si>
    <t>RIGHT  INSULAR</t>
  </si>
  <si>
    <t>Right insular anaplastic astrocytoma, WHO Grade-III, Partial excision done; Post CCRT(Aug 18)&gt;Post Oral TMZ (6 cycle- Dec 18)</t>
  </si>
  <si>
    <t>Rightfrontotemporal craniotomy andpartial excision</t>
  </si>
  <si>
    <t>06.08.2018</t>
  </si>
  <si>
    <t>30.12.2018</t>
  </si>
  <si>
    <t>R180729088</t>
  </si>
  <si>
    <t>MD. MODASSER ALI</t>
  </si>
  <si>
    <t>01767470575</t>
  </si>
  <si>
    <t>RT @ SQUARE, TMZ</t>
  </si>
  <si>
    <t>Anaplastic Oligodendroglioma, WHO Grade-III, ,Post Op</t>
  </si>
  <si>
    <t>Right frontal craniotomy and radical excision of a right frontal low grade glioma</t>
  </si>
  <si>
    <t>R180801005</t>
  </si>
  <si>
    <t>LOVELY DEV</t>
  </si>
  <si>
    <t>01711002366</t>
  </si>
  <si>
    <t>Glioblastoma (Right temporal), Post Operative, IDH- wild type</t>
  </si>
  <si>
    <t>Navigation guided right temporal parietal craniotomy&amp; excision on premotor ICSOL</t>
  </si>
  <si>
    <t>R180904175</t>
  </si>
  <si>
    <t>MRS. JAMIL ARA</t>
  </si>
  <si>
    <t>01912728490</t>
  </si>
  <si>
    <t>7.7x6.4x4.5cm</t>
  </si>
  <si>
    <t>GBM Left Temporal, WHO Grade-IV, Post OP, Post RT, On Temozolamide</t>
  </si>
  <si>
    <t>17.10.2018</t>
  </si>
  <si>
    <t>7.03.2019</t>
  </si>
  <si>
    <t>R180924021</t>
  </si>
  <si>
    <t>JUBAYER HOSSAIN</t>
  </si>
  <si>
    <t>01999238877</t>
  </si>
  <si>
    <t>EXPIRED RT@ AMCGH, TMZ</t>
  </si>
  <si>
    <t>5 cm x 5.5 cm x 6.5 cm</t>
  </si>
  <si>
    <t>GBM, Stage 4 ,Post op , Post radiotherapy- with recurrencve July/20</t>
  </si>
  <si>
    <t>Rightpterional craniotomy and grosstotal excision of hypo- thalamo-chiasmatic recess mass</t>
  </si>
  <si>
    <t>20.11.2018</t>
  </si>
  <si>
    <t>R181106181</t>
  </si>
  <si>
    <t>SAZZAD HOSSAIN KHAN</t>
  </si>
  <si>
    <t>01944440440</t>
  </si>
  <si>
    <t>Fibrillary Astrocytoma, WHO grade- II, Post Op</t>
  </si>
  <si>
    <t>underwent Left temporalcraniotomy and near totalexcision of glioma.</t>
  </si>
  <si>
    <t>R181119020</t>
  </si>
  <si>
    <t>NAZMUS SAKIB</t>
  </si>
  <si>
    <t>01817091961</t>
  </si>
  <si>
    <t>RT @ India</t>
  </si>
  <si>
    <t>RIGHT PERICHIASMATIC</t>
  </si>
  <si>
    <t>CHIASMATIC</t>
  </si>
  <si>
    <t>Glioblastoma WHO Grade-IV, Right sided Pleural effusion, Post Op, Post CCRT</t>
  </si>
  <si>
    <t>On 21.11.2018  ETV and endoscopic biopsy of seeding from prechiasmatic recess.  On 06.12.2018 Supracerebellarapproach and decompression ofpineal region tumour</t>
  </si>
  <si>
    <t>BIOPSY</t>
  </si>
  <si>
    <t>13.02.2019</t>
  </si>
  <si>
    <t>03.01.2019</t>
  </si>
  <si>
    <t xml:space="preserve"> JAHAED  HOSSAIN  MAMUN  </t>
  </si>
  <si>
    <t>Left parieto-occipital GBM, Post Op&gt; Post CCRT (15 Oct 17)</t>
  </si>
  <si>
    <t>H12312404603</t>
  </si>
  <si>
    <t>RADHA RANI DAS</t>
  </si>
  <si>
    <t>01711279036</t>
  </si>
  <si>
    <t>GBM Grade IV (right temporoparietal
lobes) 2022, post op&gt;
Patient refused for RT and
chemotherapy&gt; Recurrence(2024)</t>
  </si>
  <si>
    <t>On 13.09.2022, India,Neuronavigation guided rtparieto-occipital craniotomy andbiopsy</t>
  </si>
  <si>
    <t>12.12.2023</t>
  </si>
  <si>
    <t>H12401407739</t>
  </si>
  <si>
    <t>JOSIM UDDIN</t>
  </si>
  <si>
    <t>01798076566</t>
  </si>
  <si>
    <t>6.5x3.7x5.4cm</t>
  </si>
  <si>
    <t>ICSOL (GBM), Post Operative.
Waiting for Radiotherapy</t>
  </si>
  <si>
    <t>On 16.01.24, Leftfronto-parietal craniotomy &amp;gross total removal of SOL (?Glioma)</t>
  </si>
  <si>
    <t>H12403420345</t>
  </si>
  <si>
    <t>MD. YOUSUB ALI</t>
  </si>
  <si>
    <t>01711447487</t>
  </si>
  <si>
    <t>3.8 x 3.3 cm</t>
  </si>
  <si>
    <t>ICSOL (GBM), Post Operative. Post
CCRT (60 Gy in 30# from 14/04/24
to 26/05/24)</t>
  </si>
  <si>
    <t>On 05.03.24, BSHL,Left parietal craniotomy andremoval of tumor</t>
  </si>
  <si>
    <t>26.05.2024</t>
  </si>
  <si>
    <t>H12404428764</t>
  </si>
  <si>
    <t>TAPOSH KUMAR RAY</t>
  </si>
  <si>
    <t>01730349799</t>
  </si>
  <si>
    <t>ICSOL (GBM, WHO grade 4), Post
Operative, Post CCRT &gt;
Maintenence TMZ (3 month)-
Treated elsewhere&gt; Developed
recurrence (2024)&gt; Advised
chemotherapy (Irinotecan-
Bevacizumab) by primary
Oncologist.</t>
  </si>
  <si>
    <t>Right high parietal
craniectomy with flap replacement
status.</t>
  </si>
  <si>
    <t>30.07.2022</t>
  </si>
  <si>
    <t>3 CYCLES</t>
  </si>
  <si>
    <t>H12407451469</t>
  </si>
  <si>
    <t>MD.SHAHJAHAN SHIKDER</t>
  </si>
  <si>
    <t>01747100388</t>
  </si>
  <si>
    <t>Right paracentral lobule ICSOL
(GBM), Post Op</t>
  </si>
  <si>
    <t>On 08.07.2024, Rightparietal craniotomy crossingmidline, ratraction andmicroscopic GTR of tumor</t>
  </si>
  <si>
    <t>H12407457240</t>
  </si>
  <si>
    <t>ASURA BEGUM</t>
  </si>
  <si>
    <t>01860773930</t>
  </si>
  <si>
    <t>3 cm X 4 cm X 3.8 cm</t>
  </si>
  <si>
    <t>ICSOL (GBM, WHO grade 4), Post
Operative (STR)</t>
  </si>
  <si>
    <t>On 09.07.24, Rt parietotemporal craniotomy anddebulkimg (near total removal)</t>
  </si>
  <si>
    <t>ON RT</t>
  </si>
  <si>
    <t>H12407449916</t>
  </si>
  <si>
    <t>NUR ALAM</t>
  </si>
  <si>
    <t>01713047451</t>
  </si>
  <si>
    <t>ICSOL (GBM), Post Operative, Post
RT (treated abroad), On
maintenance TMZ - Developed
recurrence with symptom</t>
  </si>
  <si>
    <t>H/O Surgical excision
on 01.11.2022.</t>
  </si>
  <si>
    <t>?</t>
  </si>
  <si>
    <t>27.06.2024</t>
  </si>
  <si>
    <t>H12407454113</t>
  </si>
  <si>
    <t>RANJU MIHA</t>
  </si>
  <si>
    <t>01830003801</t>
  </si>
  <si>
    <t>ICSOL (GBM, WHO grade 4), Post
Operative, Now on CCRT</t>
  </si>
  <si>
    <t>H/O Right temporalcraniotomy &amp; groaa total removalof SOL on 04.07.24 at BRB</t>
  </si>
  <si>
    <t>H12312403905</t>
  </si>
  <si>
    <t>MD. ALAMIN</t>
  </si>
  <si>
    <t>01320676568</t>
  </si>
  <si>
    <t>RT @ DELTA, No Chemo</t>
  </si>
  <si>
    <t>CORPUS CALOSAL</t>
  </si>
  <si>
    <t>Anaplastic Astrocytoma right
posterior frontal region, Grade IV
(Inoperable)</t>
  </si>
  <si>
    <t>On 01.01.2024,Stereotactic Biopsy</t>
  </si>
  <si>
    <t>H12401409095</t>
  </si>
  <si>
    <t>SUFIA BEGUM</t>
  </si>
  <si>
    <t>01818004862</t>
  </si>
  <si>
    <t>EXPIRED Due to accident, RT@ LACH (Coulden't contonue)</t>
  </si>
  <si>
    <t>18x 14x18 mm</t>
  </si>
  <si>
    <t>Astrocytoma high grade</t>
  </si>
  <si>
    <t>On 08.02.2024, BSHL,Stereotactic Biopsy, Tissue fromcerebral lesion (Biopsy)-Astrocytoma High grade, wildtype</t>
  </si>
  <si>
    <t>H12401410458</t>
  </si>
  <si>
    <t>MRS. FATEMA  AKTER</t>
  </si>
  <si>
    <t>01620989424</t>
  </si>
  <si>
    <t>NO RT &amp; Chemo</t>
  </si>
  <si>
    <t>4 cm x 3.5 cm</t>
  </si>
  <si>
    <t>ICSOL- (Astrocytoma, WHO grade
2), Post Operative</t>
  </si>
  <si>
    <t>Craniotomy &amp; excisionof tumor on 27.01.24.</t>
  </si>
  <si>
    <t>H12309372870</t>
  </si>
  <si>
    <t>ISMAIL HOSSAIN</t>
  </si>
  <si>
    <t>01799053040</t>
  </si>
  <si>
    <t>RT @ LACH</t>
  </si>
  <si>
    <t>5.6x4.0x3.6cm</t>
  </si>
  <si>
    <t>Diffuse astrocytoma, WHO G-IV&gt;
Post Op&gt; Post CCRT (Nov 23) with
Recurrence in field (May/24)</t>
  </si>
  <si>
    <t>On 05.09.2023, IbnSina, Left temporal craniotomy &amp;excision of tumor</t>
  </si>
  <si>
    <t>19.11.2023</t>
  </si>
  <si>
    <t>H12401410734</t>
  </si>
  <si>
    <t>MOSTAFIZUR RAHMAN</t>
  </si>
  <si>
    <t>01824010732</t>
  </si>
  <si>
    <t xml:space="preserve">ALIVE </t>
  </si>
  <si>
    <t>came for follow-up 17.08.2024</t>
  </si>
  <si>
    <t>Left insular Glioma (Astrocytoma,
IDH1 mutant, WHO CNS grade 2),
Post excision (residual lesion), Post
CCRT (EBRT 59.4Gy plus
concurrent TMZ)</t>
  </si>
  <si>
    <t>On 13.02.2024, Leftpterional craniotomy and removalof tumor</t>
  </si>
  <si>
    <t>59.4 GY IN 33#</t>
  </si>
  <si>
    <t>4.05.2024</t>
  </si>
  <si>
    <t>ON GOING</t>
  </si>
  <si>
    <t>H12401405529</t>
  </si>
  <si>
    <t>ABDULLAH  MD. ZAKARIA</t>
  </si>
  <si>
    <t>01730335235</t>
  </si>
  <si>
    <t>RT @ SQUARE 27 , TMZ</t>
  </si>
  <si>
    <t>Right frontal ICSOL (Diffuse
astrocytoma, IDH mutant, WHO
grade 2), Post operative (Bangkok),
Post Radiotherapy (Dec'23 at
SqHL) with concurrent TMZ, Now
on Temozolomide</t>
  </si>
  <si>
    <t>On 04.10.23- Rightcraniotomy with tumor removaldone, Bangkok</t>
  </si>
  <si>
    <t>54 GY IN 27#</t>
  </si>
  <si>
    <t>4.12.2023</t>
  </si>
  <si>
    <t>H12404430144</t>
  </si>
  <si>
    <t>MD. ABBUS ALI</t>
  </si>
  <si>
    <t>01754644746</t>
  </si>
  <si>
    <t>Astrocytoma IDH mutant, CNS
WHO WHO grade- 3, Post
Operative ( April/24)&gt; Post CCRT
(June/24). Now on Maintenance
TMZ &amp; Follow up.</t>
  </si>
  <si>
    <t>On 16.04.2024, BSHL,Left frontal craniotomy andremoval of anaplasticastrocytoma</t>
  </si>
  <si>
    <t>18.06.2024</t>
  </si>
  <si>
    <t>H12405435802</t>
  </si>
  <si>
    <t>SAKIB</t>
  </si>
  <si>
    <t>01794778842</t>
  </si>
  <si>
    <t>5.7 cm X5.6 cm X 5.5 cm</t>
  </si>
  <si>
    <t>BRAIN STEM</t>
  </si>
  <si>
    <t>Brain stem glioma (Fibrillary
astrocytoma, G-2)&gt; On CCRT</t>
  </si>
  <si>
    <t>On 22.06.2024-Streotactic biopsy</t>
  </si>
  <si>
    <t>H12306350691</t>
  </si>
  <si>
    <t>MD. ASRAAFUL HAQUE</t>
  </si>
  <si>
    <t>01717202658</t>
  </si>
  <si>
    <t>RT @ LACH 27 TMZ</t>
  </si>
  <si>
    <t>ICSOL (Oligodendroglioma), Post
Operative (at India), Post RT (at
Labaid Under another oncologist).
Advised maintenance TMZ (from
India)</t>
  </si>
  <si>
    <t>On 04.09.2023, Rttemporo-parietal craniotomy andnear -total excision of tumor</t>
  </si>
  <si>
    <t>2.01.2024</t>
  </si>
  <si>
    <t>DELTA-130</t>
  </si>
  <si>
    <t>H12009111912</t>
  </si>
  <si>
    <t>RINA ISLAM</t>
  </si>
  <si>
    <t>GLIOMA DIFFUSE</t>
  </si>
  <si>
    <t>ICSOL (Left frontal) Post Operative
with Right Hemiperesis.</t>
  </si>
  <si>
    <t>Left frontal craniotomy
with near total resection on
15/09/20</t>
  </si>
  <si>
    <t>45 GY IN 25#</t>
  </si>
  <si>
    <t>DELTA-152</t>
  </si>
  <si>
    <t>H12010118119</t>
  </si>
  <si>
    <t>ZARIATUL MURSHED</t>
  </si>
  <si>
    <t>NO Recent RT &amp; Chemo</t>
  </si>
  <si>
    <t>1.5x1cm</t>
  </si>
  <si>
    <t xml:space="preserve">CEREBRUM </t>
  </si>
  <si>
    <t>CEREBRUM</t>
  </si>
  <si>
    <t>Fibrillary astrocytoma G-II in both
cerebrum (Steriotactic biopsy) -
Post EBRT (Nov 20)
Myoma induced menorrhagia (H/O
BT several times)
Protein-C Deficiency.
DVT Left lower limb</t>
  </si>
  <si>
    <t>Underwent Steriotacticbiopsy using CRW frame &amp;framable software on 28.10.20</t>
  </si>
  <si>
    <t>54 GY IN 30#</t>
  </si>
  <si>
    <t>24.11.2020</t>
  </si>
  <si>
    <t>DELTA-230</t>
  </si>
  <si>
    <t>H12201222377</t>
  </si>
  <si>
    <t>MD. SHRIF</t>
  </si>
  <si>
    <t>RT @ DELA, 30 &gt; Chemo</t>
  </si>
  <si>
    <t>Residual High Grade Glioma, Right
cerebral Peduncle, Post OP, Post
CCRT (24.02.22) with PD (July 22)
H/O post COVID pneumonia</t>
  </si>
  <si>
    <t>On 03.11.2021, Rightsuboccipital craniectomy andgross total excision of the rightcerebellar mass</t>
  </si>
  <si>
    <t>24.02.2022</t>
  </si>
  <si>
    <t>DELTA-269</t>
  </si>
  <si>
    <t>H12207264526</t>
  </si>
  <si>
    <t>LILU BEGUM</t>
  </si>
  <si>
    <t>4.2x3.8x4.1 cm</t>
  </si>
  <si>
    <t>Right Frontal Glioma (Near total
exision), Post Op&gt; Post CCRT (Sep
22)&gt; Post Adjuvant TMZ (April 23)
with New ICSOL (Sep 23)</t>
  </si>
  <si>
    <t>On
05.07.2022
Rt fronto temporalcraniotomy with near totalexcision of tumor was done.
Due to new lesions- underwentNeuro-navigation guided Rightparietal craniotomy and grosstotal excision of SOL (?GBM) on
12.10.2023.</t>
  </si>
  <si>
    <t>14.09.2022</t>
  </si>
  <si>
    <t>12.10.2023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</si>
</sst>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0"/>
      <name val="Cambria"/>
      <family val="1"/>
    </font>
    <font>
      <b/>
      <sz val="10"/>
      <color rgb="FF000000"/>
      <name val="Cambria"/>
      <family val="1"/>
    </font>
    <font>
      <sz val="10"/>
      <name val="Cambria"/>
      <family val="1"/>
    </font>
    <font>
      <sz val="10"/>
      <color rgb="FF000000"/>
      <name val="Cambria"/>
      <family val="1"/>
    </font>
    <font>
      <u/>
      <sz val="10"/>
      <name val="Cambria"/>
      <family val="1"/>
    </font>
    <font>
      <sz val="10"/>
      <color rgb="FFFF0000"/>
      <name val="Cambria"/>
      <family val="1"/>
    </font>
    <font>
      <u/>
      <sz val="10"/>
      <color rgb="FF0000FF"/>
      <name val="Cambria"/>
      <family val="1"/>
    </font>
    <font>
      <sz val="10"/>
      <color rgb="FF212529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3" fillId="0" borderId="1" xfId="0" applyNumberFormat="1" applyFont="1" applyBorder="1"/>
    <xf numFmtId="2" fontId="3" fillId="0" borderId="1" xfId="0" applyNumberFormat="1" applyFont="1" applyBorder="1"/>
    <xf numFmtId="2" fontId="2" fillId="2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7" fontId="3" fillId="0" borderId="1" xfId="0" applyNumberFormat="1" applyFont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2" fontId="4" fillId="5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14" fontId="3" fillId="6" borderId="1" xfId="0" applyNumberFormat="1" applyFont="1" applyFill="1" applyBorder="1"/>
    <xf numFmtId="0" fontId="4" fillId="6" borderId="1" xfId="0" applyFont="1" applyFill="1" applyBorder="1" applyAlignment="1">
      <alignment horizontal="left" vertical="center"/>
    </xf>
    <xf numFmtId="2" fontId="3" fillId="6" borderId="1" xfId="0" applyNumberFormat="1" applyFont="1" applyFill="1" applyBorder="1"/>
    <xf numFmtId="2" fontId="4" fillId="6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2" fontId="3" fillId="3" borderId="1" xfId="0" applyNumberFormat="1" applyFont="1" applyFill="1" applyBorder="1"/>
    <xf numFmtId="0" fontId="1" fillId="0" borderId="1" xfId="0" applyFont="1" applyBorder="1" applyAlignment="1">
      <alignment horizontal="left"/>
    </xf>
    <xf numFmtId="16" fontId="1" fillId="0" borderId="1" xfId="0" applyNumberFormat="1" applyFont="1" applyBorder="1" applyAlignment="1">
      <alignment horizontal="left"/>
    </xf>
    <xf numFmtId="17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/>
    <xf numFmtId="2" fontId="6" fillId="5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/>
    <xf numFmtId="0" fontId="4" fillId="7" borderId="1" xfId="0" applyFont="1" applyFill="1" applyBorder="1" applyAlignment="1">
      <alignment horizontal="left" vertical="center"/>
    </xf>
    <xf numFmtId="2" fontId="4" fillId="7" borderId="1" xfId="0" applyNumberFormat="1" applyFont="1" applyFill="1" applyBorder="1" applyAlignment="1">
      <alignment horizontal="left" vertical="center"/>
    </xf>
    <xf numFmtId="9" fontId="3" fillId="0" borderId="1" xfId="0" applyNumberFormat="1" applyFont="1" applyBorder="1"/>
    <xf numFmtId="0" fontId="8" fillId="8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1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A91B-46FA-409B-8B49-1514E63E964A}">
  <dimension ref="A1:AN170"/>
  <sheetViews>
    <sheetView tabSelected="1" topLeftCell="E1" workbookViewId="0">
      <selection activeCell="N2" sqref="N2"/>
    </sheetView>
  </sheetViews>
  <sheetFormatPr defaultColWidth="14.44140625" defaultRowHeight="13.2" x14ac:dyDescent="0.25"/>
  <cols>
    <col min="1" max="1" width="10.44140625" style="7" customWidth="1"/>
    <col min="2" max="2" width="29" style="7" customWidth="1"/>
    <col min="3" max="3" width="15.6640625" style="7" customWidth="1"/>
    <col min="4" max="4" width="32" style="7" customWidth="1"/>
    <col min="5" max="5" width="14.33203125" style="7" customWidth="1"/>
    <col min="6" max="6" width="13.5546875" style="45" customWidth="1"/>
    <col min="7" max="7" width="33" style="7" customWidth="1"/>
    <col min="8" max="8" width="14.5546875" style="7" customWidth="1"/>
    <col min="9" max="9" width="12.5546875" style="45" customWidth="1"/>
    <col min="10" max="11" width="12.88671875" style="45" customWidth="1"/>
    <col min="12" max="12" width="17.21875" style="45" customWidth="1"/>
    <col min="13" max="14" width="12.88671875" style="46" customWidth="1"/>
    <col min="15" max="15" width="23.5546875" style="7" customWidth="1"/>
    <col min="16" max="16" width="9" style="7" customWidth="1"/>
    <col min="17" max="17" width="11.109375" style="46" customWidth="1"/>
    <col min="18" max="19" width="15.33203125" style="7" customWidth="1"/>
    <col min="20" max="20" width="7.6640625" style="7" customWidth="1"/>
    <col min="21" max="21" width="16.6640625" style="7" customWidth="1"/>
    <col min="22" max="22" width="10.109375" style="7" customWidth="1"/>
    <col min="23" max="23" width="10.5546875" style="7" customWidth="1"/>
    <col min="24" max="24" width="12.44140625" style="7" customWidth="1"/>
    <col min="25" max="25" width="35" style="7" customWidth="1"/>
    <col min="26" max="26" width="8.5546875" style="7" customWidth="1"/>
    <col min="27" max="27" width="10" style="7" customWidth="1"/>
    <col min="28" max="28" width="11.6640625" style="7" customWidth="1"/>
    <col min="29" max="29" width="9" style="7" customWidth="1"/>
    <col min="30" max="30" width="9.6640625" style="7" customWidth="1"/>
    <col min="31" max="31" width="9.5546875" style="7" customWidth="1"/>
    <col min="32" max="32" width="13.6640625" style="7" customWidth="1"/>
    <col min="33" max="33" width="12" style="7" customWidth="1"/>
    <col min="34" max="34" width="8.44140625" style="7" customWidth="1"/>
    <col min="35" max="35" width="15.44140625" style="7" customWidth="1"/>
    <col min="36" max="36" width="13.88671875" style="7" customWidth="1"/>
    <col min="37" max="37" width="11.5546875" style="7" customWidth="1"/>
    <col min="38" max="38" width="10.88671875" style="7" customWidth="1"/>
    <col min="39" max="39" width="13" style="7" customWidth="1"/>
    <col min="40" max="40" width="10.5546875" style="7" customWidth="1"/>
    <col min="41" max="16384" width="14.44140625" style="7"/>
  </cols>
  <sheetData>
    <row r="1" spans="1:40" ht="19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1" t="s">
        <v>14</v>
      </c>
      <c r="P1" s="3" t="s">
        <v>15</v>
      </c>
      <c r="Q1" s="6" t="s">
        <v>16</v>
      </c>
      <c r="R1" s="1" t="s">
        <v>17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3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ht="19.5" customHeight="1" x14ac:dyDescent="0.25">
      <c r="A2" s="8">
        <v>1</v>
      </c>
      <c r="B2" s="9" t="s">
        <v>39</v>
      </c>
      <c r="C2" s="9" t="s">
        <v>40</v>
      </c>
      <c r="D2" s="9" t="s">
        <v>41</v>
      </c>
      <c r="E2" s="9" t="s">
        <v>42</v>
      </c>
      <c r="F2" s="4" t="s">
        <v>43</v>
      </c>
      <c r="G2" s="9" t="s">
        <v>44</v>
      </c>
      <c r="H2" s="9" t="s">
        <v>85</v>
      </c>
      <c r="I2" s="4">
        <v>43492</v>
      </c>
      <c r="J2" s="4">
        <v>43469</v>
      </c>
      <c r="K2" s="4">
        <v>45473</v>
      </c>
      <c r="L2" s="4">
        <f>I2+180</f>
        <v>43672</v>
      </c>
      <c r="M2" s="5">
        <f>L2-J2</f>
        <v>203</v>
      </c>
      <c r="N2" s="5">
        <f>M2/30</f>
        <v>6.7666666666666666</v>
      </c>
      <c r="O2" s="8"/>
      <c r="P2" s="9" t="s">
        <v>45</v>
      </c>
      <c r="Q2" s="10">
        <v>12.12054794520548</v>
      </c>
      <c r="R2" s="8" t="s">
        <v>46</v>
      </c>
      <c r="S2" s="8" t="s">
        <v>47</v>
      </c>
      <c r="T2" s="8" t="s">
        <v>48</v>
      </c>
      <c r="U2" s="8" t="s">
        <v>49</v>
      </c>
      <c r="V2" s="8" t="s">
        <v>49</v>
      </c>
      <c r="W2" s="8" t="s">
        <v>50</v>
      </c>
      <c r="X2" s="9" t="s">
        <v>51</v>
      </c>
      <c r="Y2" s="8" t="s">
        <v>52</v>
      </c>
      <c r="Z2" s="8" t="s">
        <v>53</v>
      </c>
      <c r="AA2" s="11" t="s">
        <v>54</v>
      </c>
      <c r="AB2" s="8" t="s">
        <v>55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ht="19.5" customHeight="1" x14ac:dyDescent="0.25">
      <c r="A3" s="8">
        <v>2</v>
      </c>
      <c r="B3" s="9" t="s">
        <v>39</v>
      </c>
      <c r="C3" s="9" t="s">
        <v>56</v>
      </c>
      <c r="D3" s="9" t="s">
        <v>57</v>
      </c>
      <c r="E3" s="9" t="s">
        <v>58</v>
      </c>
      <c r="F3" s="4" t="s">
        <v>59</v>
      </c>
      <c r="G3" s="12" t="s">
        <v>60</v>
      </c>
      <c r="H3" s="12" t="s">
        <v>59</v>
      </c>
      <c r="I3" s="4">
        <v>44294</v>
      </c>
      <c r="J3" s="4">
        <v>44138</v>
      </c>
      <c r="K3" s="4">
        <v>45473</v>
      </c>
      <c r="L3" s="4">
        <f>K3</f>
        <v>45473</v>
      </c>
      <c r="M3" s="5">
        <f>L3-J3</f>
        <v>1335</v>
      </c>
      <c r="N3" s="5">
        <f>M3/30</f>
        <v>44.5</v>
      </c>
      <c r="O3" s="8"/>
      <c r="P3" s="9" t="s">
        <v>45</v>
      </c>
      <c r="Q3" s="10">
        <v>38.849315068493148</v>
      </c>
      <c r="R3" s="8" t="s">
        <v>61</v>
      </c>
      <c r="S3" s="8" t="s">
        <v>62</v>
      </c>
      <c r="T3" s="8" t="s">
        <v>63</v>
      </c>
      <c r="U3" s="8" t="s">
        <v>64</v>
      </c>
      <c r="V3" s="8" t="s">
        <v>65</v>
      </c>
      <c r="W3" s="8" t="s">
        <v>66</v>
      </c>
      <c r="X3" s="9" t="s">
        <v>67</v>
      </c>
      <c r="Y3" s="8" t="s">
        <v>68</v>
      </c>
      <c r="Z3" s="8" t="s">
        <v>69</v>
      </c>
      <c r="AA3" s="11" t="s">
        <v>54</v>
      </c>
      <c r="AB3" s="8" t="s">
        <v>70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ht="19.5" customHeight="1" x14ac:dyDescent="0.25">
      <c r="A4" s="8">
        <v>3</v>
      </c>
      <c r="B4" s="9" t="s">
        <v>39</v>
      </c>
      <c r="C4" s="9" t="s">
        <v>71</v>
      </c>
      <c r="D4" s="9" t="s">
        <v>72</v>
      </c>
      <c r="E4" s="9" t="s">
        <v>73</v>
      </c>
      <c r="F4" s="4" t="s">
        <v>43</v>
      </c>
      <c r="G4" s="9" t="s">
        <v>74</v>
      </c>
      <c r="H4" s="9" t="s">
        <v>85</v>
      </c>
      <c r="I4" s="4">
        <v>44314</v>
      </c>
      <c r="J4" s="4">
        <v>43480</v>
      </c>
      <c r="K4" s="4">
        <v>45473</v>
      </c>
      <c r="L4" s="4">
        <f>I4</f>
        <v>44314</v>
      </c>
      <c r="M4" s="5">
        <f>L4-J4</f>
        <v>834</v>
      </c>
      <c r="N4" s="5">
        <f>M4/30</f>
        <v>27.8</v>
      </c>
      <c r="O4" s="8"/>
      <c r="P4" s="9" t="s">
        <v>45</v>
      </c>
      <c r="Q4" s="10">
        <v>57.783561643835618</v>
      </c>
      <c r="R4" s="8" t="s">
        <v>75</v>
      </c>
      <c r="S4" s="8" t="s">
        <v>76</v>
      </c>
      <c r="T4" s="8" t="s">
        <v>48</v>
      </c>
      <c r="U4" s="8" t="s">
        <v>77</v>
      </c>
      <c r="V4" s="8" t="s">
        <v>65</v>
      </c>
      <c r="W4" s="8" t="s">
        <v>78</v>
      </c>
      <c r="X4" s="9" t="s">
        <v>79</v>
      </c>
      <c r="Y4" s="8" t="s">
        <v>80</v>
      </c>
      <c r="Z4" s="8" t="s">
        <v>69</v>
      </c>
      <c r="AA4" s="8" t="s">
        <v>55</v>
      </c>
      <c r="AB4" s="8" t="s">
        <v>55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ht="19.5" customHeight="1" x14ac:dyDescent="0.25">
      <c r="A5" s="8">
        <v>4</v>
      </c>
      <c r="B5" s="9" t="s">
        <v>39</v>
      </c>
      <c r="C5" s="9" t="s">
        <v>81</v>
      </c>
      <c r="D5" s="9" t="s">
        <v>82</v>
      </c>
      <c r="E5" s="9" t="s">
        <v>83</v>
      </c>
      <c r="F5" s="4">
        <v>43860</v>
      </c>
      <c r="G5" s="9" t="s">
        <v>84</v>
      </c>
      <c r="H5" s="9" t="s">
        <v>85</v>
      </c>
      <c r="I5" s="4">
        <v>43482</v>
      </c>
      <c r="J5" s="4">
        <v>43472</v>
      </c>
      <c r="K5" s="4">
        <v>45473</v>
      </c>
      <c r="L5" s="4">
        <f>F5</f>
        <v>43860</v>
      </c>
      <c r="M5" s="5">
        <f>L5-J5</f>
        <v>388</v>
      </c>
      <c r="N5" s="5">
        <f>M5/30</f>
        <v>12.933333333333334</v>
      </c>
      <c r="O5" s="8"/>
      <c r="P5" s="9" t="s">
        <v>86</v>
      </c>
      <c r="Q5" s="10">
        <v>61.780821917808218</v>
      </c>
      <c r="R5" s="8" t="s">
        <v>87</v>
      </c>
      <c r="S5" s="11" t="s">
        <v>88</v>
      </c>
      <c r="T5" s="8" t="s">
        <v>63</v>
      </c>
      <c r="U5" s="8" t="s">
        <v>49</v>
      </c>
      <c r="V5" s="8" t="s">
        <v>49</v>
      </c>
      <c r="W5" s="8" t="s">
        <v>50</v>
      </c>
      <c r="X5" s="9" t="s">
        <v>89</v>
      </c>
      <c r="Y5" s="8" t="s">
        <v>90</v>
      </c>
      <c r="Z5" s="8" t="s">
        <v>91</v>
      </c>
      <c r="AA5" s="8" t="s">
        <v>55</v>
      </c>
      <c r="AB5" s="8" t="s">
        <v>55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ht="19.5" customHeight="1" x14ac:dyDescent="0.25">
      <c r="A6" s="8">
        <v>5</v>
      </c>
      <c r="B6" s="9" t="s">
        <v>39</v>
      </c>
      <c r="C6" s="9" t="s">
        <v>92</v>
      </c>
      <c r="D6" s="9" t="s">
        <v>93</v>
      </c>
      <c r="E6" s="9" t="s">
        <v>94</v>
      </c>
      <c r="F6" s="4">
        <v>43983</v>
      </c>
      <c r="G6" s="9" t="s">
        <v>95</v>
      </c>
      <c r="H6" s="9" t="s">
        <v>85</v>
      </c>
      <c r="I6" s="4">
        <v>43498</v>
      </c>
      <c r="J6" s="4">
        <v>43460</v>
      </c>
      <c r="K6" s="4">
        <v>45473</v>
      </c>
      <c r="L6" s="4">
        <f>F6</f>
        <v>43983</v>
      </c>
      <c r="M6" s="5">
        <f>L6-J6</f>
        <v>523</v>
      </c>
      <c r="N6" s="5">
        <f>M6/30</f>
        <v>17.433333333333334</v>
      </c>
      <c r="O6" s="8"/>
      <c r="P6" s="9" t="s">
        <v>86</v>
      </c>
      <c r="Q6" s="10">
        <v>50.742465753424661</v>
      </c>
      <c r="R6" s="8" t="s">
        <v>96</v>
      </c>
      <c r="S6" s="8" t="s">
        <v>97</v>
      </c>
      <c r="T6" s="8" t="s">
        <v>63</v>
      </c>
      <c r="U6" s="8" t="s">
        <v>98</v>
      </c>
      <c r="V6" s="8" t="s">
        <v>65</v>
      </c>
      <c r="W6" s="8" t="s">
        <v>78</v>
      </c>
      <c r="X6" s="9" t="s">
        <v>99</v>
      </c>
      <c r="Y6" s="8" t="s">
        <v>100</v>
      </c>
      <c r="Z6" s="8" t="s">
        <v>69</v>
      </c>
      <c r="AA6" s="11" t="s">
        <v>54</v>
      </c>
      <c r="AB6" s="8" t="s">
        <v>55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ht="19.5" customHeight="1" x14ac:dyDescent="0.25">
      <c r="A7" s="8">
        <v>6</v>
      </c>
      <c r="B7" s="9" t="s">
        <v>39</v>
      </c>
      <c r="C7" s="9" t="s">
        <v>101</v>
      </c>
      <c r="D7" s="9" t="s">
        <v>102</v>
      </c>
      <c r="E7" s="9" t="s">
        <v>103</v>
      </c>
      <c r="F7" s="4" t="s">
        <v>43</v>
      </c>
      <c r="G7" s="9" t="s">
        <v>74</v>
      </c>
      <c r="H7" s="9" t="s">
        <v>85</v>
      </c>
      <c r="I7" s="4">
        <v>43765</v>
      </c>
      <c r="J7" s="4">
        <v>43500</v>
      </c>
      <c r="K7" s="4">
        <v>45473</v>
      </c>
      <c r="L7" s="4">
        <f>I7</f>
        <v>43765</v>
      </c>
      <c r="M7" s="5">
        <f>L7-J7</f>
        <v>265</v>
      </c>
      <c r="N7" s="5">
        <f>M7/30</f>
        <v>8.8333333333333339</v>
      </c>
      <c r="O7" s="8"/>
      <c r="P7" s="9" t="s">
        <v>86</v>
      </c>
      <c r="Q7" s="10">
        <v>46.375342465753427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49</v>
      </c>
      <c r="W7" s="8" t="s">
        <v>50</v>
      </c>
      <c r="X7" s="9" t="s">
        <v>104</v>
      </c>
      <c r="Y7" s="8" t="s">
        <v>105</v>
      </c>
      <c r="Z7" s="8" t="s">
        <v>69</v>
      </c>
      <c r="AA7" s="8" t="s">
        <v>55</v>
      </c>
      <c r="AB7" s="8" t="s">
        <v>55</v>
      </c>
      <c r="AC7" s="8"/>
      <c r="AD7" s="8" t="s">
        <v>106</v>
      </c>
      <c r="AE7" s="8"/>
      <c r="AF7" s="8" t="s">
        <v>107</v>
      </c>
      <c r="AG7" s="8"/>
      <c r="AH7" s="8"/>
      <c r="AI7" s="8" t="s">
        <v>108</v>
      </c>
      <c r="AJ7" s="8" t="s">
        <v>109</v>
      </c>
      <c r="AK7" s="8"/>
      <c r="AL7" s="8"/>
      <c r="AM7" s="8"/>
      <c r="AN7" s="8"/>
    </row>
    <row r="8" spans="1:40" ht="19.5" customHeight="1" x14ac:dyDescent="0.25">
      <c r="A8" s="8">
        <v>8</v>
      </c>
      <c r="B8" s="9" t="s">
        <v>39</v>
      </c>
      <c r="C8" s="9" t="s">
        <v>110</v>
      </c>
      <c r="D8" s="9" t="s">
        <v>111</v>
      </c>
      <c r="E8" s="9" t="s">
        <v>112</v>
      </c>
      <c r="F8" s="4" t="s">
        <v>43</v>
      </c>
      <c r="G8" s="9" t="s">
        <v>74</v>
      </c>
      <c r="H8" s="9" t="s">
        <v>85</v>
      </c>
      <c r="I8" s="4">
        <v>44550</v>
      </c>
      <c r="J8" s="4">
        <v>44295</v>
      </c>
      <c r="K8" s="4">
        <v>45473</v>
      </c>
      <c r="L8" s="4">
        <f>I8</f>
        <v>44550</v>
      </c>
      <c r="M8" s="5">
        <f>L8-J8</f>
        <v>255</v>
      </c>
      <c r="N8" s="5">
        <f>M8/30</f>
        <v>8.5</v>
      </c>
      <c r="O8" s="8"/>
      <c r="P8" s="9" t="s">
        <v>45</v>
      </c>
      <c r="Q8" s="10">
        <v>37.336986301369862</v>
      </c>
      <c r="R8" s="8" t="s">
        <v>113</v>
      </c>
      <c r="S8" s="8" t="s">
        <v>47</v>
      </c>
      <c r="T8" s="8" t="s">
        <v>63</v>
      </c>
      <c r="U8" s="8" t="s">
        <v>114</v>
      </c>
      <c r="V8" s="8" t="s">
        <v>114</v>
      </c>
      <c r="W8" s="8" t="s">
        <v>78</v>
      </c>
      <c r="X8" s="9" t="s">
        <v>115</v>
      </c>
      <c r="Y8" s="8" t="s">
        <v>116</v>
      </c>
      <c r="Z8" s="8" t="s">
        <v>69</v>
      </c>
      <c r="AA8" s="8" t="s">
        <v>55</v>
      </c>
      <c r="AB8" s="8" t="s">
        <v>54</v>
      </c>
      <c r="AC8" s="8"/>
      <c r="AD8" s="8"/>
      <c r="AE8" s="8"/>
      <c r="AF8" s="8" t="s">
        <v>107</v>
      </c>
      <c r="AG8" s="8"/>
      <c r="AH8" s="8"/>
      <c r="AI8" s="8" t="s">
        <v>117</v>
      </c>
      <c r="AJ8" s="8" t="s">
        <v>118</v>
      </c>
      <c r="AK8" s="8" t="s">
        <v>119</v>
      </c>
      <c r="AL8" s="8" t="s">
        <v>120</v>
      </c>
      <c r="AM8" s="8"/>
      <c r="AN8" s="8"/>
    </row>
    <row r="9" spans="1:40" ht="19.5" customHeight="1" x14ac:dyDescent="0.25">
      <c r="A9" s="8">
        <v>9</v>
      </c>
      <c r="B9" s="9" t="s">
        <v>39</v>
      </c>
      <c r="C9" s="9" t="s">
        <v>121</v>
      </c>
      <c r="D9" s="9" t="s">
        <v>122</v>
      </c>
      <c r="E9" s="9" t="s">
        <v>123</v>
      </c>
      <c r="F9" s="4" t="s">
        <v>124</v>
      </c>
      <c r="G9" s="9" t="s">
        <v>125</v>
      </c>
      <c r="H9" s="12" t="s">
        <v>59</v>
      </c>
      <c r="I9" s="4">
        <v>43531</v>
      </c>
      <c r="J9" s="4">
        <v>43421</v>
      </c>
      <c r="K9" s="4">
        <v>45473</v>
      </c>
      <c r="L9" s="4">
        <f>K9</f>
        <v>45473</v>
      </c>
      <c r="M9" s="5">
        <f>L9-J9</f>
        <v>2052</v>
      </c>
      <c r="N9" s="5">
        <f>M9/30</f>
        <v>68.400000000000006</v>
      </c>
      <c r="O9" s="8"/>
      <c r="P9" s="9" t="s">
        <v>86</v>
      </c>
      <c r="Q9" s="10">
        <v>33.827397260273976</v>
      </c>
      <c r="R9" s="8" t="s">
        <v>96</v>
      </c>
      <c r="S9" s="8" t="s">
        <v>97</v>
      </c>
      <c r="T9" s="8" t="s">
        <v>63</v>
      </c>
      <c r="U9" s="8" t="s">
        <v>114</v>
      </c>
      <c r="V9" s="8" t="s">
        <v>114</v>
      </c>
      <c r="W9" s="8" t="s">
        <v>78</v>
      </c>
      <c r="X9" s="9" t="s">
        <v>126</v>
      </c>
      <c r="Y9" s="8" t="s">
        <v>127</v>
      </c>
      <c r="Z9" s="8" t="s">
        <v>69</v>
      </c>
      <c r="AA9" s="8" t="s">
        <v>55</v>
      </c>
      <c r="AB9" s="8" t="s">
        <v>54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ht="19.5" customHeight="1" x14ac:dyDescent="0.25">
      <c r="A10" s="8">
        <v>10</v>
      </c>
      <c r="B10" s="9" t="s">
        <v>39</v>
      </c>
      <c r="C10" s="9" t="s">
        <v>128</v>
      </c>
      <c r="D10" s="9" t="s">
        <v>129</v>
      </c>
      <c r="E10" s="9" t="s">
        <v>130</v>
      </c>
      <c r="F10" s="4" t="s">
        <v>43</v>
      </c>
      <c r="G10" s="9" t="s">
        <v>74</v>
      </c>
      <c r="H10" s="9" t="s">
        <v>85</v>
      </c>
      <c r="I10" s="4">
        <v>43563</v>
      </c>
      <c r="J10" s="4">
        <v>43542</v>
      </c>
      <c r="K10" s="4">
        <v>45473</v>
      </c>
      <c r="L10" s="4">
        <f>I10</f>
        <v>43563</v>
      </c>
      <c r="M10" s="5">
        <f>L10-J10</f>
        <v>21</v>
      </c>
      <c r="N10" s="5">
        <f>M10/30</f>
        <v>0.7</v>
      </c>
      <c r="O10" s="8"/>
      <c r="P10" s="9" t="s">
        <v>45</v>
      </c>
      <c r="Q10" s="10">
        <v>57.624657534246573</v>
      </c>
      <c r="R10" s="8" t="s">
        <v>113</v>
      </c>
      <c r="S10" s="8" t="s">
        <v>47</v>
      </c>
      <c r="T10" s="8" t="s">
        <v>63</v>
      </c>
      <c r="U10" s="8" t="s">
        <v>49</v>
      </c>
      <c r="V10" s="8" t="s">
        <v>49</v>
      </c>
      <c r="W10" s="8" t="s">
        <v>50</v>
      </c>
      <c r="X10" s="9" t="s">
        <v>131</v>
      </c>
      <c r="Y10" s="8" t="s">
        <v>132</v>
      </c>
      <c r="Z10" s="8" t="s">
        <v>91</v>
      </c>
      <c r="AA10" s="8" t="s">
        <v>55</v>
      </c>
      <c r="AB10" s="8" t="s">
        <v>55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ht="19.5" customHeight="1" x14ac:dyDescent="0.25">
      <c r="A11" s="8">
        <v>11</v>
      </c>
      <c r="B11" s="9" t="s">
        <v>39</v>
      </c>
      <c r="C11" s="9" t="s">
        <v>133</v>
      </c>
      <c r="D11" s="9" t="s">
        <v>134</v>
      </c>
      <c r="E11" s="9" t="s">
        <v>135</v>
      </c>
      <c r="F11" s="4" t="s">
        <v>43</v>
      </c>
      <c r="G11" s="9" t="s">
        <v>136</v>
      </c>
      <c r="H11" s="9" t="s">
        <v>85</v>
      </c>
      <c r="I11" s="4">
        <v>43801</v>
      </c>
      <c r="J11" s="4">
        <v>43564</v>
      </c>
      <c r="K11" s="4">
        <v>45473</v>
      </c>
      <c r="L11" s="4">
        <f>I11</f>
        <v>43801</v>
      </c>
      <c r="M11" s="5">
        <f>L11-J11</f>
        <v>237</v>
      </c>
      <c r="N11" s="5">
        <f>M11/30</f>
        <v>7.9</v>
      </c>
      <c r="O11" s="8"/>
      <c r="P11" s="9" t="s">
        <v>45</v>
      </c>
      <c r="Q11" s="10">
        <v>63.531506849315072</v>
      </c>
      <c r="R11" s="8" t="s">
        <v>137</v>
      </c>
      <c r="S11" s="8" t="s">
        <v>138</v>
      </c>
      <c r="T11" s="8" t="s">
        <v>48</v>
      </c>
      <c r="U11" s="8" t="s">
        <v>49</v>
      </c>
      <c r="V11" s="8" t="s">
        <v>49</v>
      </c>
      <c r="W11" s="8" t="s">
        <v>50</v>
      </c>
      <c r="X11" s="9" t="s">
        <v>139</v>
      </c>
      <c r="Y11" s="8" t="s">
        <v>140</v>
      </c>
      <c r="Z11" s="8" t="s">
        <v>69</v>
      </c>
      <c r="AA11" s="8" t="s">
        <v>55</v>
      </c>
      <c r="AB11" s="8" t="s">
        <v>55</v>
      </c>
      <c r="AC11" s="8"/>
      <c r="AD11" s="8"/>
      <c r="AE11" s="8"/>
      <c r="AF11" s="8" t="s">
        <v>141</v>
      </c>
      <c r="AG11" s="8"/>
      <c r="AH11" s="8"/>
      <c r="AI11" s="8" t="s">
        <v>142</v>
      </c>
      <c r="AJ11" s="8" t="s">
        <v>109</v>
      </c>
      <c r="AK11" s="8"/>
      <c r="AL11" s="8"/>
      <c r="AM11" s="8"/>
      <c r="AN11" s="8"/>
    </row>
    <row r="12" spans="1:40" ht="19.5" customHeight="1" x14ac:dyDescent="0.25">
      <c r="A12" s="8">
        <v>12</v>
      </c>
      <c r="B12" s="9" t="s">
        <v>39</v>
      </c>
      <c r="C12" s="9" t="s">
        <v>143</v>
      </c>
      <c r="D12" s="9" t="s">
        <v>144</v>
      </c>
      <c r="E12" s="9" t="s">
        <v>145</v>
      </c>
      <c r="F12" s="4" t="s">
        <v>43</v>
      </c>
      <c r="G12" s="9" t="s">
        <v>146</v>
      </c>
      <c r="H12" s="9" t="s">
        <v>85</v>
      </c>
      <c r="I12" s="4">
        <v>43627</v>
      </c>
      <c r="J12" s="4">
        <v>43615</v>
      </c>
      <c r="K12" s="4">
        <v>45473</v>
      </c>
      <c r="L12" s="4">
        <f>I12</f>
        <v>43627</v>
      </c>
      <c r="M12" s="5">
        <f>L12-J12</f>
        <v>12</v>
      </c>
      <c r="N12" s="5">
        <f>M12/30</f>
        <v>0.4</v>
      </c>
      <c r="O12" s="8"/>
      <c r="P12" s="9" t="s">
        <v>45</v>
      </c>
      <c r="Q12" s="10">
        <v>55.830136986301369</v>
      </c>
      <c r="R12" s="8" t="s">
        <v>96</v>
      </c>
      <c r="S12" s="8" t="s">
        <v>97</v>
      </c>
      <c r="T12" s="8" t="s">
        <v>63</v>
      </c>
      <c r="U12" s="8" t="s">
        <v>64</v>
      </c>
      <c r="V12" s="8" t="s">
        <v>65</v>
      </c>
      <c r="W12" s="8" t="s">
        <v>66</v>
      </c>
      <c r="X12" s="9" t="s">
        <v>147</v>
      </c>
      <c r="Y12" s="8" t="s">
        <v>148</v>
      </c>
      <c r="Z12" s="8" t="s">
        <v>69</v>
      </c>
      <c r="AA12" s="8" t="s">
        <v>55</v>
      </c>
      <c r="AB12" s="8" t="s">
        <v>55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19.5" customHeight="1" x14ac:dyDescent="0.25">
      <c r="A13" s="8">
        <v>13</v>
      </c>
      <c r="B13" s="9" t="s">
        <v>39</v>
      </c>
      <c r="C13" s="9" t="s">
        <v>149</v>
      </c>
      <c r="D13" s="9" t="s">
        <v>150</v>
      </c>
      <c r="E13" s="9" t="s">
        <v>151</v>
      </c>
      <c r="F13" s="4" t="s">
        <v>43</v>
      </c>
      <c r="G13" s="9" t="s">
        <v>74</v>
      </c>
      <c r="H13" s="9" t="s">
        <v>85</v>
      </c>
      <c r="I13" s="4">
        <v>43650</v>
      </c>
      <c r="J13" s="4">
        <v>43631</v>
      </c>
      <c r="K13" s="4">
        <v>45473</v>
      </c>
      <c r="L13" s="4">
        <f>I13</f>
        <v>43650</v>
      </c>
      <c r="M13" s="5">
        <f>L13-J13</f>
        <v>19</v>
      </c>
      <c r="N13" s="5">
        <f>M13/30</f>
        <v>0.6333333333333333</v>
      </c>
      <c r="O13" s="8"/>
      <c r="P13" s="9" t="s">
        <v>45</v>
      </c>
      <c r="Q13" s="10">
        <v>52.386301369863013</v>
      </c>
      <c r="R13" s="8" t="s">
        <v>113</v>
      </c>
      <c r="S13" s="8" t="s">
        <v>47</v>
      </c>
      <c r="T13" s="8" t="s">
        <v>63</v>
      </c>
      <c r="U13" s="8" t="s">
        <v>49</v>
      </c>
      <c r="V13" s="8" t="s">
        <v>49</v>
      </c>
      <c r="W13" s="8" t="s">
        <v>50</v>
      </c>
      <c r="X13" s="9" t="s">
        <v>152</v>
      </c>
      <c r="Y13" s="8" t="s">
        <v>153</v>
      </c>
      <c r="Z13" s="8" t="s">
        <v>69</v>
      </c>
      <c r="AA13" s="8" t="s">
        <v>55</v>
      </c>
      <c r="AB13" s="8" t="s">
        <v>55</v>
      </c>
      <c r="AC13" s="8"/>
      <c r="AD13" s="8" t="s">
        <v>106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ht="19.5" customHeight="1" x14ac:dyDescent="0.25">
      <c r="A14" s="8">
        <v>14</v>
      </c>
      <c r="B14" s="9" t="s">
        <v>39</v>
      </c>
      <c r="C14" s="13" t="s">
        <v>154</v>
      </c>
      <c r="D14" s="9" t="s">
        <v>155</v>
      </c>
      <c r="E14" s="9" t="s">
        <v>156</v>
      </c>
      <c r="F14" s="4" t="s">
        <v>124</v>
      </c>
      <c r="G14" s="9" t="s">
        <v>124</v>
      </c>
      <c r="H14" s="12" t="s">
        <v>85</v>
      </c>
      <c r="I14" s="4">
        <v>45384</v>
      </c>
      <c r="J14" s="4">
        <v>43343</v>
      </c>
      <c r="K14" s="4">
        <v>45473</v>
      </c>
      <c r="L14" s="4">
        <f>K14</f>
        <v>45473</v>
      </c>
      <c r="M14" s="5">
        <f>L14-J14</f>
        <v>2130</v>
      </c>
      <c r="N14" s="5">
        <f>M14/30</f>
        <v>71</v>
      </c>
      <c r="O14" s="8" t="s">
        <v>157</v>
      </c>
      <c r="P14" s="9" t="s">
        <v>45</v>
      </c>
      <c r="Q14" s="10">
        <v>29.17808219178082</v>
      </c>
      <c r="R14" s="8" t="s">
        <v>158</v>
      </c>
      <c r="S14" s="8" t="s">
        <v>159</v>
      </c>
      <c r="T14" s="8" t="s">
        <v>48</v>
      </c>
      <c r="U14" s="8" t="s">
        <v>77</v>
      </c>
      <c r="V14" s="8" t="s">
        <v>65</v>
      </c>
      <c r="W14" s="8" t="s">
        <v>78</v>
      </c>
      <c r="X14" s="9" t="s">
        <v>160</v>
      </c>
      <c r="Y14" s="8" t="s">
        <v>161</v>
      </c>
      <c r="Z14" s="8" t="s">
        <v>53</v>
      </c>
      <c r="AA14" s="8" t="s">
        <v>55</v>
      </c>
      <c r="AB14" s="8" t="s">
        <v>54</v>
      </c>
      <c r="AC14" s="8"/>
      <c r="AD14" s="8" t="s">
        <v>162</v>
      </c>
      <c r="AE14" s="8"/>
      <c r="AF14" s="8"/>
      <c r="AG14" s="8"/>
      <c r="AH14" s="8"/>
      <c r="AI14" s="8"/>
      <c r="AJ14" s="8" t="s">
        <v>109</v>
      </c>
      <c r="AK14" s="8" t="s">
        <v>163</v>
      </c>
      <c r="AL14" s="14">
        <v>45405</v>
      </c>
      <c r="AM14" s="8"/>
      <c r="AN14" s="8"/>
    </row>
    <row r="15" spans="1:40" ht="19.5" customHeight="1" x14ac:dyDescent="0.25">
      <c r="A15" s="8">
        <v>15</v>
      </c>
      <c r="B15" s="9" t="s">
        <v>39</v>
      </c>
      <c r="C15" s="9" t="s">
        <v>164</v>
      </c>
      <c r="D15" s="9" t="s">
        <v>165</v>
      </c>
      <c r="E15" s="9" t="s">
        <v>166</v>
      </c>
      <c r="F15" s="4" t="s">
        <v>124</v>
      </c>
      <c r="G15" s="9" t="s">
        <v>124</v>
      </c>
      <c r="H15" s="12" t="s">
        <v>59</v>
      </c>
      <c r="I15" s="4">
        <v>44466</v>
      </c>
      <c r="J15" s="4">
        <v>43511</v>
      </c>
      <c r="K15" s="4">
        <v>45473</v>
      </c>
      <c r="L15" s="4">
        <f>K15</f>
        <v>45473</v>
      </c>
      <c r="M15" s="5">
        <f>L15-J15</f>
        <v>1962</v>
      </c>
      <c r="N15" s="5">
        <f>M15/30</f>
        <v>65.400000000000006</v>
      </c>
      <c r="O15" s="15" t="s">
        <v>167</v>
      </c>
      <c r="P15" s="9" t="s">
        <v>45</v>
      </c>
      <c r="Q15" s="10">
        <v>42.243835616438353</v>
      </c>
      <c r="R15" s="8" t="s">
        <v>168</v>
      </c>
      <c r="S15" s="11" t="s">
        <v>88</v>
      </c>
      <c r="T15" s="8" t="s">
        <v>48</v>
      </c>
      <c r="U15" s="8" t="s">
        <v>114</v>
      </c>
      <c r="V15" s="8" t="s">
        <v>114</v>
      </c>
      <c r="W15" s="8" t="s">
        <v>78</v>
      </c>
      <c r="X15" s="9" t="s">
        <v>169</v>
      </c>
      <c r="Y15" s="8" t="s">
        <v>170</v>
      </c>
      <c r="Z15" s="8" t="s">
        <v>69</v>
      </c>
      <c r="AA15" s="11" t="s">
        <v>54</v>
      </c>
      <c r="AB15" s="8" t="s">
        <v>54</v>
      </c>
      <c r="AC15" s="8"/>
      <c r="AD15" s="8"/>
      <c r="AE15" s="8"/>
      <c r="AF15" s="8" t="s">
        <v>171</v>
      </c>
      <c r="AG15" s="8"/>
      <c r="AH15" s="8"/>
      <c r="AI15" s="8" t="s">
        <v>172</v>
      </c>
      <c r="AJ15" s="8" t="s">
        <v>173</v>
      </c>
      <c r="AK15" s="8" t="s">
        <v>174</v>
      </c>
      <c r="AL15" s="8" t="s">
        <v>175</v>
      </c>
      <c r="AM15" s="8"/>
      <c r="AN15" s="8"/>
    </row>
    <row r="16" spans="1:40" ht="19.5" customHeight="1" x14ac:dyDescent="0.25">
      <c r="A16" s="8">
        <v>16</v>
      </c>
      <c r="B16" s="9" t="s">
        <v>39</v>
      </c>
      <c r="C16" s="9" t="s">
        <v>176</v>
      </c>
      <c r="D16" s="9" t="s">
        <v>177</v>
      </c>
      <c r="E16" s="9" t="s">
        <v>178</v>
      </c>
      <c r="F16" s="4" t="s">
        <v>43</v>
      </c>
      <c r="G16" s="9" t="s">
        <v>146</v>
      </c>
      <c r="H16" s="9" t="s">
        <v>85</v>
      </c>
      <c r="I16" s="4">
        <v>43695</v>
      </c>
      <c r="J16" s="4">
        <v>43679</v>
      </c>
      <c r="K16" s="4">
        <v>45473</v>
      </c>
      <c r="L16" s="4">
        <f>I16</f>
        <v>43695</v>
      </c>
      <c r="M16" s="5">
        <f>L16-J16</f>
        <v>16</v>
      </c>
      <c r="N16" s="5">
        <f>M16/30</f>
        <v>0.53333333333333333</v>
      </c>
      <c r="O16" s="15"/>
      <c r="P16" s="9" t="s">
        <v>86</v>
      </c>
      <c r="Q16" s="10">
        <v>49.005479452054793</v>
      </c>
      <c r="R16" s="8" t="s">
        <v>96</v>
      </c>
      <c r="S16" s="8" t="s">
        <v>97</v>
      </c>
      <c r="T16" s="8" t="s">
        <v>63</v>
      </c>
      <c r="U16" s="8" t="s">
        <v>49</v>
      </c>
      <c r="V16" s="8" t="s">
        <v>49</v>
      </c>
      <c r="W16" s="8" t="s">
        <v>50</v>
      </c>
      <c r="X16" s="9" t="s">
        <v>179</v>
      </c>
      <c r="Y16" s="8"/>
      <c r="Z16" s="8" t="s">
        <v>69</v>
      </c>
      <c r="AA16" s="8" t="s">
        <v>55</v>
      </c>
      <c r="AB16" s="8" t="s">
        <v>55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ht="19.5" customHeight="1" x14ac:dyDescent="0.25">
      <c r="A17" s="8">
        <v>17</v>
      </c>
      <c r="B17" s="9" t="s">
        <v>39</v>
      </c>
      <c r="C17" s="9" t="s">
        <v>180</v>
      </c>
      <c r="D17" s="9" t="s">
        <v>181</v>
      </c>
      <c r="E17" s="9" t="s">
        <v>182</v>
      </c>
      <c r="F17" s="4">
        <v>44944</v>
      </c>
      <c r="G17" s="9" t="s">
        <v>183</v>
      </c>
      <c r="H17" s="9" t="s">
        <v>85</v>
      </c>
      <c r="I17" s="4">
        <v>44676</v>
      </c>
      <c r="J17" s="4">
        <v>43646</v>
      </c>
      <c r="K17" s="4">
        <v>45473</v>
      </c>
      <c r="L17" s="4">
        <f>F17</f>
        <v>44944</v>
      </c>
      <c r="M17" s="5">
        <f>L17-J17</f>
        <v>1298</v>
      </c>
      <c r="N17" s="5">
        <f>M17/30</f>
        <v>43.266666666666666</v>
      </c>
      <c r="O17" s="8" t="s">
        <v>184</v>
      </c>
      <c r="P17" s="9" t="s">
        <v>86</v>
      </c>
      <c r="Q17" s="10">
        <v>54.167123287671231</v>
      </c>
      <c r="R17" s="8" t="s">
        <v>185</v>
      </c>
      <c r="S17" s="8" t="s">
        <v>97</v>
      </c>
      <c r="T17" s="8" t="s">
        <v>48</v>
      </c>
      <c r="U17" s="8" t="s">
        <v>49</v>
      </c>
      <c r="V17" s="8" t="s">
        <v>49</v>
      </c>
      <c r="W17" s="8" t="s">
        <v>50</v>
      </c>
      <c r="X17" s="9" t="s">
        <v>186</v>
      </c>
      <c r="Y17" s="8" t="s">
        <v>187</v>
      </c>
      <c r="Z17" s="8" t="s">
        <v>69</v>
      </c>
      <c r="AA17" s="8" t="s">
        <v>55</v>
      </c>
      <c r="AB17" s="8" t="s">
        <v>55</v>
      </c>
      <c r="AC17" s="8"/>
      <c r="AD17" s="8"/>
      <c r="AE17" s="8"/>
      <c r="AF17" s="8" t="s">
        <v>107</v>
      </c>
      <c r="AG17" s="8"/>
      <c r="AH17" s="8"/>
      <c r="AI17" s="8" t="s">
        <v>188</v>
      </c>
      <c r="AJ17" s="8"/>
      <c r="AK17" s="8"/>
      <c r="AL17" s="8"/>
      <c r="AM17" s="8"/>
      <c r="AN17" s="8"/>
    </row>
    <row r="18" spans="1:40" ht="19.5" customHeight="1" x14ac:dyDescent="0.25">
      <c r="A18" s="8">
        <v>18</v>
      </c>
      <c r="B18" s="9" t="s">
        <v>39</v>
      </c>
      <c r="C18" s="9" t="s">
        <v>189</v>
      </c>
      <c r="D18" s="9" t="s">
        <v>190</v>
      </c>
      <c r="E18" s="9" t="s">
        <v>191</v>
      </c>
      <c r="F18" s="4">
        <v>43956</v>
      </c>
      <c r="G18" s="9" t="s">
        <v>192</v>
      </c>
      <c r="H18" s="9" t="s">
        <v>85</v>
      </c>
      <c r="I18" s="4">
        <v>43880</v>
      </c>
      <c r="J18" s="4">
        <v>43688</v>
      </c>
      <c r="K18" s="4">
        <v>45473</v>
      </c>
      <c r="L18" s="4">
        <f>F18</f>
        <v>43956</v>
      </c>
      <c r="M18" s="5">
        <f>L18-J18</f>
        <v>268</v>
      </c>
      <c r="N18" s="5">
        <f>M18/30</f>
        <v>8.9333333333333336</v>
      </c>
      <c r="O18" s="15" t="s">
        <v>193</v>
      </c>
      <c r="P18" s="9" t="s">
        <v>86</v>
      </c>
      <c r="Q18" s="10">
        <v>43.131506849315066</v>
      </c>
      <c r="R18" s="8" t="s">
        <v>46</v>
      </c>
      <c r="S18" s="8" t="s">
        <v>47</v>
      </c>
      <c r="T18" s="8" t="s">
        <v>48</v>
      </c>
      <c r="U18" s="8" t="s">
        <v>49</v>
      </c>
      <c r="V18" s="8" t="s">
        <v>49</v>
      </c>
      <c r="W18" s="8" t="s">
        <v>50</v>
      </c>
      <c r="X18" s="9" t="s">
        <v>194</v>
      </c>
      <c r="Y18" s="8" t="s">
        <v>195</v>
      </c>
      <c r="Z18" s="8" t="s">
        <v>53</v>
      </c>
      <c r="AA18" s="11" t="s">
        <v>54</v>
      </c>
      <c r="AB18" s="8" t="s">
        <v>55</v>
      </c>
      <c r="AC18" s="8"/>
      <c r="AD18" s="8"/>
      <c r="AE18" s="8"/>
      <c r="AF18" s="8" t="s">
        <v>107</v>
      </c>
      <c r="AG18" s="8"/>
      <c r="AH18" s="8"/>
      <c r="AI18" s="8" t="s">
        <v>196</v>
      </c>
      <c r="AJ18" s="8"/>
      <c r="AK18" s="8"/>
      <c r="AL18" s="8"/>
      <c r="AM18" s="8"/>
      <c r="AN18" s="8"/>
    </row>
    <row r="19" spans="1:40" ht="19.5" customHeight="1" x14ac:dyDescent="0.25">
      <c r="A19" s="8">
        <v>19</v>
      </c>
      <c r="B19" s="9" t="s">
        <v>39</v>
      </c>
      <c r="C19" s="9" t="s">
        <v>197</v>
      </c>
      <c r="D19" s="9" t="s">
        <v>198</v>
      </c>
      <c r="E19" s="9" t="s">
        <v>199</v>
      </c>
      <c r="F19" s="4">
        <v>44384</v>
      </c>
      <c r="G19" s="9" t="s">
        <v>200</v>
      </c>
      <c r="H19" s="9" t="s">
        <v>85</v>
      </c>
      <c r="I19" s="4">
        <v>43794</v>
      </c>
      <c r="J19" s="4">
        <v>43785</v>
      </c>
      <c r="K19" s="4">
        <v>45473</v>
      </c>
      <c r="L19" s="4">
        <f>F19</f>
        <v>44384</v>
      </c>
      <c r="M19" s="5">
        <f>L19-J19</f>
        <v>599</v>
      </c>
      <c r="N19" s="5">
        <f>M19/30</f>
        <v>19.966666666666665</v>
      </c>
      <c r="O19" s="8"/>
      <c r="P19" s="9" t="s">
        <v>45</v>
      </c>
      <c r="Q19" s="10">
        <v>59.660273972602738</v>
      </c>
      <c r="R19" s="8" t="s">
        <v>113</v>
      </c>
      <c r="S19" s="8" t="s">
        <v>47</v>
      </c>
      <c r="T19" s="8" t="s">
        <v>63</v>
      </c>
      <c r="U19" s="8" t="s">
        <v>49</v>
      </c>
      <c r="V19" s="8" t="s">
        <v>49</v>
      </c>
      <c r="W19" s="8" t="s">
        <v>50</v>
      </c>
      <c r="X19" s="9" t="s">
        <v>201</v>
      </c>
      <c r="Y19" s="8" t="s">
        <v>202</v>
      </c>
      <c r="Z19" s="8" t="s">
        <v>69</v>
      </c>
      <c r="AA19" s="8" t="s">
        <v>55</v>
      </c>
      <c r="AB19" s="8" t="s">
        <v>55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9.5" customHeight="1" x14ac:dyDescent="0.25">
      <c r="A20" s="8">
        <v>20</v>
      </c>
      <c r="B20" s="9" t="s">
        <v>39</v>
      </c>
      <c r="C20" s="9" t="s">
        <v>203</v>
      </c>
      <c r="D20" s="9" t="s">
        <v>204</v>
      </c>
      <c r="E20" s="9" t="s">
        <v>205</v>
      </c>
      <c r="F20" s="4" t="s">
        <v>124</v>
      </c>
      <c r="G20" s="9" t="s">
        <v>206</v>
      </c>
      <c r="H20" s="12" t="s">
        <v>59</v>
      </c>
      <c r="I20" s="4">
        <v>43831</v>
      </c>
      <c r="J20" s="4">
        <v>43513</v>
      </c>
      <c r="K20" s="4">
        <v>45473</v>
      </c>
      <c r="L20" s="4">
        <f>K20</f>
        <v>45473</v>
      </c>
      <c r="M20" s="5">
        <f>L20-J20</f>
        <v>1960</v>
      </c>
      <c r="N20" s="5">
        <f>M20/30</f>
        <v>65.333333333333329</v>
      </c>
      <c r="O20" s="15" t="s">
        <v>207</v>
      </c>
      <c r="P20" s="9" t="s">
        <v>86</v>
      </c>
      <c r="Q20" s="10">
        <v>36.920547945205477</v>
      </c>
      <c r="R20" s="8" t="s">
        <v>87</v>
      </c>
      <c r="S20" s="11" t="s">
        <v>88</v>
      </c>
      <c r="T20" s="8" t="s">
        <v>63</v>
      </c>
      <c r="U20" s="8" t="s">
        <v>49</v>
      </c>
      <c r="V20" s="8" t="s">
        <v>49</v>
      </c>
      <c r="W20" s="8" t="s">
        <v>50</v>
      </c>
      <c r="X20" s="9" t="s">
        <v>208</v>
      </c>
      <c r="Y20" s="8" t="s">
        <v>209</v>
      </c>
      <c r="Z20" s="8" t="s">
        <v>69</v>
      </c>
      <c r="AA20" s="8" t="s">
        <v>55</v>
      </c>
      <c r="AB20" s="8" t="s">
        <v>55</v>
      </c>
      <c r="AC20" s="8"/>
      <c r="AD20" s="8"/>
      <c r="AE20" s="8"/>
      <c r="AF20" s="8" t="s">
        <v>141</v>
      </c>
      <c r="AG20" s="8"/>
      <c r="AH20" s="8" t="s">
        <v>162</v>
      </c>
      <c r="AI20" s="8" t="s">
        <v>210</v>
      </c>
      <c r="AJ20" s="8" t="s">
        <v>109</v>
      </c>
      <c r="AK20" s="8"/>
      <c r="AL20" s="8"/>
      <c r="AM20" s="8"/>
      <c r="AN20" s="8"/>
    </row>
    <row r="21" spans="1:40" ht="19.5" customHeight="1" x14ac:dyDescent="0.25">
      <c r="A21" s="8">
        <v>21</v>
      </c>
      <c r="B21" s="9" t="s">
        <v>39</v>
      </c>
      <c r="C21" s="9" t="s">
        <v>211</v>
      </c>
      <c r="D21" s="9" t="s">
        <v>212</v>
      </c>
      <c r="E21" s="9" t="s">
        <v>213</v>
      </c>
      <c r="F21" s="4">
        <v>43899</v>
      </c>
      <c r="G21" s="9" t="s">
        <v>214</v>
      </c>
      <c r="H21" s="9" t="s">
        <v>85</v>
      </c>
      <c r="I21" s="4">
        <v>43870</v>
      </c>
      <c r="J21" s="4">
        <v>43802</v>
      </c>
      <c r="K21" s="4">
        <v>45473</v>
      </c>
      <c r="L21" s="4">
        <f>F21</f>
        <v>43899</v>
      </c>
      <c r="M21" s="5">
        <f>L21-J21</f>
        <v>97</v>
      </c>
      <c r="N21" s="5">
        <f>M21/30</f>
        <v>3.2333333333333334</v>
      </c>
      <c r="O21" s="15" t="s">
        <v>215</v>
      </c>
      <c r="P21" s="9" t="s">
        <v>45</v>
      </c>
      <c r="Q21" s="10">
        <v>66.909589041095884</v>
      </c>
      <c r="R21" s="8" t="s">
        <v>216</v>
      </c>
      <c r="S21" s="8" t="s">
        <v>217</v>
      </c>
      <c r="T21" s="8" t="s">
        <v>218</v>
      </c>
      <c r="U21" s="8" t="s">
        <v>49</v>
      </c>
      <c r="V21" s="16" t="s">
        <v>65</v>
      </c>
      <c r="W21" s="8" t="s">
        <v>50</v>
      </c>
      <c r="X21" s="9" t="s">
        <v>219</v>
      </c>
      <c r="Y21" s="8" t="s">
        <v>220</v>
      </c>
      <c r="Z21" s="8" t="s">
        <v>69</v>
      </c>
      <c r="AA21" s="11" t="s">
        <v>54</v>
      </c>
      <c r="AB21" s="8" t="s">
        <v>54</v>
      </c>
      <c r="AC21" s="8"/>
      <c r="AD21" s="8" t="s">
        <v>54</v>
      </c>
      <c r="AE21" s="8"/>
      <c r="AF21" s="8"/>
      <c r="AG21" s="8"/>
      <c r="AH21" s="8"/>
      <c r="AI21" s="8"/>
      <c r="AJ21" s="8" t="s">
        <v>109</v>
      </c>
      <c r="AK21" s="8" t="s">
        <v>221</v>
      </c>
      <c r="AL21" s="8" t="s">
        <v>222</v>
      </c>
      <c r="AM21" s="8"/>
      <c r="AN21" s="8"/>
    </row>
    <row r="22" spans="1:40" ht="19.5" customHeight="1" x14ac:dyDescent="0.25">
      <c r="A22" s="8">
        <v>22</v>
      </c>
      <c r="B22" s="9" t="s">
        <v>39</v>
      </c>
      <c r="C22" s="9" t="s">
        <v>223</v>
      </c>
      <c r="D22" s="9" t="s">
        <v>224</v>
      </c>
      <c r="E22" s="9" t="s">
        <v>225</v>
      </c>
      <c r="F22" s="4">
        <v>44067</v>
      </c>
      <c r="G22" s="9"/>
      <c r="H22" s="9" t="s">
        <v>85</v>
      </c>
      <c r="I22" s="4">
        <v>43927</v>
      </c>
      <c r="J22" s="4">
        <v>43844</v>
      </c>
      <c r="K22" s="4">
        <v>45473</v>
      </c>
      <c r="L22" s="4">
        <f>F22</f>
        <v>44067</v>
      </c>
      <c r="M22" s="5">
        <f>L22-J22</f>
        <v>223</v>
      </c>
      <c r="N22" s="5">
        <f>M22/30</f>
        <v>7.4333333333333336</v>
      </c>
      <c r="O22" s="8"/>
      <c r="P22" s="9" t="s">
        <v>86</v>
      </c>
      <c r="Q22" s="10">
        <v>79.816438356164383</v>
      </c>
      <c r="R22" s="8" t="s">
        <v>96</v>
      </c>
      <c r="S22" s="8" t="s">
        <v>97</v>
      </c>
      <c r="T22" s="8" t="s">
        <v>63</v>
      </c>
      <c r="U22" s="8" t="s">
        <v>49</v>
      </c>
      <c r="V22" s="8" t="s">
        <v>49</v>
      </c>
      <c r="W22" s="8" t="s">
        <v>50</v>
      </c>
      <c r="X22" s="9" t="s">
        <v>226</v>
      </c>
      <c r="Y22" s="8" t="s">
        <v>227</v>
      </c>
      <c r="Z22" s="8" t="s">
        <v>69</v>
      </c>
      <c r="AA22" s="8" t="s">
        <v>55</v>
      </c>
      <c r="AB22" s="8" t="s">
        <v>70</v>
      </c>
      <c r="AC22" s="8"/>
      <c r="AD22" s="8" t="s">
        <v>54</v>
      </c>
      <c r="AE22" s="8"/>
      <c r="AF22" s="8" t="s">
        <v>107</v>
      </c>
      <c r="AG22" s="8"/>
      <c r="AH22" s="8"/>
      <c r="AI22" s="8" t="s">
        <v>228</v>
      </c>
      <c r="AJ22" s="8"/>
      <c r="AK22" s="8"/>
      <c r="AL22" s="8"/>
      <c r="AM22" s="8"/>
      <c r="AN22" s="8"/>
    </row>
    <row r="23" spans="1:40" ht="19.5" customHeight="1" x14ac:dyDescent="0.25">
      <c r="A23" s="8">
        <v>23</v>
      </c>
      <c r="B23" s="9" t="s">
        <v>39</v>
      </c>
      <c r="C23" s="9" t="s">
        <v>229</v>
      </c>
      <c r="D23" s="9" t="s">
        <v>230</v>
      </c>
      <c r="E23" s="9" t="s">
        <v>231</v>
      </c>
      <c r="F23" s="4" t="s">
        <v>124</v>
      </c>
      <c r="G23" s="9" t="s">
        <v>232</v>
      </c>
      <c r="H23" s="12" t="s">
        <v>59</v>
      </c>
      <c r="I23" s="4">
        <v>44485</v>
      </c>
      <c r="J23" s="4">
        <v>44027</v>
      </c>
      <c r="K23" s="4">
        <v>45473</v>
      </c>
      <c r="L23" s="4">
        <f>K23</f>
        <v>45473</v>
      </c>
      <c r="M23" s="5">
        <f>L23-J23</f>
        <v>1446</v>
      </c>
      <c r="N23" s="5">
        <f>M23/30</f>
        <v>48.2</v>
      </c>
      <c r="O23" s="15" t="s">
        <v>233</v>
      </c>
      <c r="P23" s="9" t="s">
        <v>86</v>
      </c>
      <c r="Q23" s="10">
        <v>23.824657534246576</v>
      </c>
      <c r="R23" s="8" t="s">
        <v>96</v>
      </c>
      <c r="S23" s="8" t="s">
        <v>97</v>
      </c>
      <c r="T23" s="8" t="s">
        <v>63</v>
      </c>
      <c r="U23" s="8" t="s">
        <v>114</v>
      </c>
      <c r="V23" s="8" t="s">
        <v>114</v>
      </c>
      <c r="W23" s="8" t="s">
        <v>78</v>
      </c>
      <c r="X23" s="9" t="s">
        <v>234</v>
      </c>
      <c r="Y23" s="8" t="s">
        <v>235</v>
      </c>
      <c r="Z23" s="8" t="s">
        <v>69</v>
      </c>
      <c r="AA23" s="11" t="s">
        <v>54</v>
      </c>
      <c r="AB23" s="8" t="s">
        <v>54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 t="s">
        <v>236</v>
      </c>
      <c r="AN23" s="8"/>
    </row>
    <row r="24" spans="1:40" ht="19.5" customHeight="1" x14ac:dyDescent="0.25">
      <c r="A24" s="8">
        <v>24</v>
      </c>
      <c r="B24" s="9" t="s">
        <v>39</v>
      </c>
      <c r="C24" s="9" t="s">
        <v>237</v>
      </c>
      <c r="D24" s="9" t="s">
        <v>238</v>
      </c>
      <c r="E24" s="9" t="s">
        <v>239</v>
      </c>
      <c r="F24" s="4" t="s">
        <v>43</v>
      </c>
      <c r="G24" s="9" t="s">
        <v>136</v>
      </c>
      <c r="H24" s="9" t="s">
        <v>85</v>
      </c>
      <c r="I24" s="4">
        <v>43986</v>
      </c>
      <c r="J24" s="4">
        <v>43833</v>
      </c>
      <c r="K24" s="4">
        <v>45473</v>
      </c>
      <c r="L24" s="4">
        <f>I24</f>
        <v>43986</v>
      </c>
      <c r="M24" s="5">
        <f>L24-J24</f>
        <v>153</v>
      </c>
      <c r="N24" s="5">
        <f>M24/30</f>
        <v>5.0999999999999996</v>
      </c>
      <c r="O24" s="8"/>
      <c r="P24" s="9" t="s">
        <v>86</v>
      </c>
      <c r="Q24" s="10">
        <v>33.758904109589039</v>
      </c>
      <c r="R24" s="8" t="s">
        <v>87</v>
      </c>
      <c r="S24" s="11" t="s">
        <v>88</v>
      </c>
      <c r="T24" s="8" t="s">
        <v>63</v>
      </c>
      <c r="U24" s="8" t="s">
        <v>98</v>
      </c>
      <c r="V24" s="8" t="s">
        <v>65</v>
      </c>
      <c r="W24" s="8" t="s">
        <v>78</v>
      </c>
      <c r="X24" s="9" t="s">
        <v>240</v>
      </c>
      <c r="Y24" s="8" t="s">
        <v>241</v>
      </c>
      <c r="Z24" s="8" t="s">
        <v>53</v>
      </c>
      <c r="AA24" s="11" t="s">
        <v>54</v>
      </c>
      <c r="AB24" s="8" t="s">
        <v>55</v>
      </c>
      <c r="AC24" s="8"/>
      <c r="AD24" s="8"/>
      <c r="AE24" s="8"/>
      <c r="AF24" s="8" t="s">
        <v>107</v>
      </c>
      <c r="AG24" s="8"/>
      <c r="AH24" s="8"/>
      <c r="AI24" s="8" t="s">
        <v>242</v>
      </c>
      <c r="AJ24" s="8"/>
      <c r="AK24" s="8"/>
      <c r="AL24" s="8"/>
      <c r="AM24" s="8"/>
      <c r="AN24" s="8"/>
    </row>
    <row r="25" spans="1:40" ht="19.5" customHeight="1" x14ac:dyDescent="0.25">
      <c r="A25" s="8">
        <v>25</v>
      </c>
      <c r="B25" s="9" t="s">
        <v>39</v>
      </c>
      <c r="C25" s="9" t="s">
        <v>243</v>
      </c>
      <c r="D25" s="9" t="s">
        <v>244</v>
      </c>
      <c r="E25" s="9" t="s">
        <v>245</v>
      </c>
      <c r="F25" s="4" t="s">
        <v>43</v>
      </c>
      <c r="G25" s="9" t="s">
        <v>74</v>
      </c>
      <c r="H25" s="9" t="s">
        <v>85</v>
      </c>
      <c r="I25" s="4">
        <v>43866</v>
      </c>
      <c r="J25" s="4">
        <v>43657</v>
      </c>
      <c r="K25" s="4">
        <v>45473</v>
      </c>
      <c r="L25" s="4">
        <f>I25</f>
        <v>43866</v>
      </c>
      <c r="M25" s="5">
        <f>L25-J25</f>
        <v>209</v>
      </c>
      <c r="N25" s="5">
        <f>M25/30</f>
        <v>6.9666666666666668</v>
      </c>
      <c r="O25" s="8"/>
      <c r="P25" s="9" t="s">
        <v>86</v>
      </c>
      <c r="Q25" s="10">
        <v>62.736986301369861</v>
      </c>
      <c r="R25" s="8" t="s">
        <v>87</v>
      </c>
      <c r="S25" s="11" t="s">
        <v>88</v>
      </c>
      <c r="T25" s="8" t="s">
        <v>63</v>
      </c>
      <c r="U25" s="8" t="s">
        <v>49</v>
      </c>
      <c r="V25" s="8" t="s">
        <v>49</v>
      </c>
      <c r="W25" s="8" t="s">
        <v>78</v>
      </c>
      <c r="X25" s="9" t="s">
        <v>246</v>
      </c>
      <c r="Y25" s="8" t="s">
        <v>247</v>
      </c>
      <c r="Z25" s="8" t="s">
        <v>69</v>
      </c>
      <c r="AA25" s="8" t="s">
        <v>55</v>
      </c>
      <c r="AB25" s="8" t="s">
        <v>55</v>
      </c>
      <c r="AC25" s="8"/>
      <c r="AD25" s="8"/>
      <c r="AE25" s="8"/>
      <c r="AF25" s="8" t="s">
        <v>107</v>
      </c>
      <c r="AG25" s="8"/>
      <c r="AH25" s="8"/>
      <c r="AI25" s="8" t="s">
        <v>248</v>
      </c>
      <c r="AJ25" s="8" t="s">
        <v>109</v>
      </c>
      <c r="AK25" s="8"/>
      <c r="AL25" s="8"/>
      <c r="AM25" s="8"/>
      <c r="AN25" s="8"/>
    </row>
    <row r="26" spans="1:40" ht="19.5" customHeight="1" x14ac:dyDescent="0.25">
      <c r="A26" s="8">
        <v>26</v>
      </c>
      <c r="B26" s="9" t="s">
        <v>39</v>
      </c>
      <c r="C26" s="9" t="s">
        <v>249</v>
      </c>
      <c r="D26" s="9" t="s">
        <v>250</v>
      </c>
      <c r="E26" s="9" t="s">
        <v>251</v>
      </c>
      <c r="F26" s="4">
        <v>45006</v>
      </c>
      <c r="G26" s="9"/>
      <c r="H26" s="9" t="s">
        <v>85</v>
      </c>
      <c r="I26" s="4">
        <v>44382</v>
      </c>
      <c r="J26" s="4">
        <v>41261</v>
      </c>
      <c r="K26" s="4">
        <v>45473</v>
      </c>
      <c r="L26" s="4">
        <f>F26</f>
        <v>45006</v>
      </c>
      <c r="M26" s="5">
        <f>L26-J26</f>
        <v>3745</v>
      </c>
      <c r="N26" s="5">
        <f>M26/30</f>
        <v>124.83333333333333</v>
      </c>
      <c r="O26" s="8"/>
      <c r="P26" s="9" t="s">
        <v>45</v>
      </c>
      <c r="Q26" s="10">
        <v>32.657534246575345</v>
      </c>
      <c r="R26" s="8" t="s">
        <v>46</v>
      </c>
      <c r="S26" s="8" t="s">
        <v>47</v>
      </c>
      <c r="T26" s="8" t="s">
        <v>48</v>
      </c>
      <c r="U26" s="8" t="s">
        <v>65</v>
      </c>
      <c r="V26" s="8" t="s">
        <v>65</v>
      </c>
      <c r="W26" s="8" t="s">
        <v>78</v>
      </c>
      <c r="X26" s="9" t="s">
        <v>252</v>
      </c>
      <c r="Y26" s="8" t="s">
        <v>253</v>
      </c>
      <c r="Z26" s="8" t="s">
        <v>69</v>
      </c>
      <c r="AA26" s="8" t="s">
        <v>55</v>
      </c>
      <c r="AB26" s="8" t="s">
        <v>55</v>
      </c>
      <c r="AC26" s="8"/>
      <c r="AD26" s="8"/>
      <c r="AE26" s="8"/>
      <c r="AF26" s="8" t="s">
        <v>254</v>
      </c>
      <c r="AG26" s="8"/>
      <c r="AH26" s="8"/>
      <c r="AI26" s="8" t="s">
        <v>255</v>
      </c>
      <c r="AJ26" s="8"/>
      <c r="AK26" s="8"/>
      <c r="AL26" s="8"/>
      <c r="AM26" s="8"/>
      <c r="AN26" s="8"/>
    </row>
    <row r="27" spans="1:40" ht="19.5" customHeight="1" x14ac:dyDescent="0.25">
      <c r="A27" s="8">
        <v>27</v>
      </c>
      <c r="B27" s="9" t="s">
        <v>256</v>
      </c>
      <c r="C27" s="9" t="s">
        <v>257</v>
      </c>
      <c r="D27" s="9" t="s">
        <v>258</v>
      </c>
      <c r="E27" s="9" t="s">
        <v>259</v>
      </c>
      <c r="F27" s="4">
        <v>44723</v>
      </c>
      <c r="G27" s="9"/>
      <c r="H27" s="9" t="s">
        <v>85</v>
      </c>
      <c r="I27" s="4">
        <v>44182</v>
      </c>
      <c r="J27" s="4">
        <v>43907</v>
      </c>
      <c r="K27" s="4">
        <v>45473</v>
      </c>
      <c r="L27" s="4">
        <f>F27</f>
        <v>44723</v>
      </c>
      <c r="M27" s="5">
        <f>L27-J27</f>
        <v>816</v>
      </c>
      <c r="N27" s="5">
        <f>M27/30</f>
        <v>27.2</v>
      </c>
      <c r="O27" s="15" t="s">
        <v>260</v>
      </c>
      <c r="P27" s="9" t="s">
        <v>86</v>
      </c>
      <c r="Q27" s="10">
        <v>54.632876712328766</v>
      </c>
      <c r="R27" s="8" t="s">
        <v>87</v>
      </c>
      <c r="S27" s="11" t="s">
        <v>88</v>
      </c>
      <c r="T27" s="8" t="s">
        <v>63</v>
      </c>
      <c r="U27" s="8" t="s">
        <v>49</v>
      </c>
      <c r="V27" s="8" t="s">
        <v>49</v>
      </c>
      <c r="W27" s="8" t="s">
        <v>50</v>
      </c>
      <c r="X27" s="9" t="s">
        <v>261</v>
      </c>
      <c r="Y27" s="8" t="s">
        <v>262</v>
      </c>
      <c r="Z27" s="8" t="s">
        <v>69</v>
      </c>
      <c r="AA27" s="8" t="s">
        <v>55</v>
      </c>
      <c r="AB27" s="8" t="s">
        <v>70</v>
      </c>
      <c r="AC27" s="8"/>
      <c r="AD27" s="8"/>
      <c r="AE27" s="8"/>
      <c r="AF27" s="8" t="s">
        <v>107</v>
      </c>
      <c r="AG27" s="8"/>
      <c r="AH27" s="8"/>
      <c r="AI27" s="8" t="s">
        <v>263</v>
      </c>
      <c r="AJ27" s="8" t="s">
        <v>109</v>
      </c>
      <c r="AK27" s="8" t="s">
        <v>264</v>
      </c>
      <c r="AL27" s="8"/>
      <c r="AM27" s="8"/>
      <c r="AN27" s="8"/>
    </row>
    <row r="28" spans="1:40" ht="19.5" customHeight="1" x14ac:dyDescent="0.25">
      <c r="A28" s="8">
        <v>28</v>
      </c>
      <c r="B28" s="9" t="s">
        <v>39</v>
      </c>
      <c r="C28" s="9" t="s">
        <v>265</v>
      </c>
      <c r="D28" s="9" t="s">
        <v>266</v>
      </c>
      <c r="E28" s="9" t="s">
        <v>267</v>
      </c>
      <c r="F28" s="4" t="s">
        <v>43</v>
      </c>
      <c r="G28" s="9" t="s">
        <v>74</v>
      </c>
      <c r="H28" s="9" t="s">
        <v>85</v>
      </c>
      <c r="I28" s="4">
        <v>44277</v>
      </c>
      <c r="J28" s="4">
        <v>44186</v>
      </c>
      <c r="K28" s="4">
        <v>45473</v>
      </c>
      <c r="L28" s="4">
        <f>I28</f>
        <v>44277</v>
      </c>
      <c r="M28" s="5">
        <f>L28-J28</f>
        <v>91</v>
      </c>
      <c r="N28" s="5">
        <f>M28/30</f>
        <v>3.0333333333333332</v>
      </c>
      <c r="O28" s="15" t="s">
        <v>268</v>
      </c>
      <c r="P28" s="9" t="s">
        <v>86</v>
      </c>
      <c r="Q28" s="10">
        <v>46.041095890410958</v>
      </c>
      <c r="R28" s="8" t="s">
        <v>168</v>
      </c>
      <c r="S28" s="11" t="s">
        <v>88</v>
      </c>
      <c r="T28" s="8" t="s">
        <v>48</v>
      </c>
      <c r="U28" s="8" t="s">
        <v>49</v>
      </c>
      <c r="V28" s="8" t="s">
        <v>49</v>
      </c>
      <c r="W28" s="8" t="s">
        <v>50</v>
      </c>
      <c r="X28" s="9" t="s">
        <v>269</v>
      </c>
      <c r="Y28" s="8" t="s">
        <v>270</v>
      </c>
      <c r="Z28" s="8" t="s">
        <v>69</v>
      </c>
      <c r="AA28" s="8" t="s">
        <v>55</v>
      </c>
      <c r="AB28" s="8" t="s">
        <v>55</v>
      </c>
      <c r="AC28" s="8"/>
      <c r="AD28" s="8" t="s">
        <v>54</v>
      </c>
      <c r="AE28" s="8"/>
      <c r="AF28" s="8" t="s">
        <v>107</v>
      </c>
      <c r="AG28" s="8"/>
      <c r="AH28" s="8"/>
      <c r="AI28" s="8" t="s">
        <v>271</v>
      </c>
      <c r="AJ28" s="8" t="s">
        <v>109</v>
      </c>
      <c r="AK28" s="8"/>
      <c r="AL28" s="8"/>
      <c r="AM28" s="8"/>
      <c r="AN28" s="8"/>
    </row>
    <row r="29" spans="1:40" ht="19.5" customHeight="1" x14ac:dyDescent="0.25">
      <c r="A29" s="8">
        <v>29</v>
      </c>
      <c r="B29" s="9" t="s">
        <v>39</v>
      </c>
      <c r="C29" s="9" t="s">
        <v>272</v>
      </c>
      <c r="D29" s="9" t="s">
        <v>273</v>
      </c>
      <c r="E29" s="9" t="s">
        <v>274</v>
      </c>
      <c r="F29" s="4">
        <v>44255</v>
      </c>
      <c r="G29" s="9" t="s">
        <v>275</v>
      </c>
      <c r="H29" s="9" t="s">
        <v>85</v>
      </c>
      <c r="I29" s="4">
        <v>44117</v>
      </c>
      <c r="J29" s="4">
        <v>43970</v>
      </c>
      <c r="K29" s="4">
        <v>45473</v>
      </c>
      <c r="L29" s="4">
        <f>F29</f>
        <v>44255</v>
      </c>
      <c r="M29" s="5">
        <f>L29-J29</f>
        <v>285</v>
      </c>
      <c r="N29" s="5">
        <f>M29/30</f>
        <v>9.5</v>
      </c>
      <c r="O29" s="15" t="s">
        <v>276</v>
      </c>
      <c r="P29" s="9" t="s">
        <v>86</v>
      </c>
      <c r="Q29" s="10">
        <v>62.463013698630135</v>
      </c>
      <c r="R29" s="8" t="s">
        <v>137</v>
      </c>
      <c r="S29" s="8" t="s">
        <v>138</v>
      </c>
      <c r="T29" s="8" t="s">
        <v>48</v>
      </c>
      <c r="U29" s="8" t="s">
        <v>49</v>
      </c>
      <c r="V29" s="8" t="s">
        <v>49</v>
      </c>
      <c r="W29" s="8" t="s">
        <v>50</v>
      </c>
      <c r="X29" s="9" t="s">
        <v>277</v>
      </c>
      <c r="Y29" s="8" t="s">
        <v>278</v>
      </c>
      <c r="Z29" s="8" t="s">
        <v>53</v>
      </c>
      <c r="AA29" s="8" t="s">
        <v>55</v>
      </c>
      <c r="AB29" s="8" t="s">
        <v>55</v>
      </c>
      <c r="AC29" s="8"/>
      <c r="AD29" s="8" t="s">
        <v>54</v>
      </c>
      <c r="AE29" s="8"/>
      <c r="AF29" s="8" t="s">
        <v>107</v>
      </c>
      <c r="AG29" s="8"/>
      <c r="AH29" s="8" t="s">
        <v>109</v>
      </c>
      <c r="AI29" s="8" t="s">
        <v>279</v>
      </c>
      <c r="AJ29" s="8" t="s">
        <v>109</v>
      </c>
      <c r="AK29" s="8"/>
      <c r="AL29" s="8" t="s">
        <v>280</v>
      </c>
      <c r="AM29" s="8"/>
      <c r="AN29" s="8"/>
    </row>
    <row r="30" spans="1:40" ht="19.5" customHeight="1" x14ac:dyDescent="0.25">
      <c r="A30" s="8">
        <v>30</v>
      </c>
      <c r="B30" s="9" t="s">
        <v>39</v>
      </c>
      <c r="C30" s="13" t="s">
        <v>281</v>
      </c>
      <c r="D30" s="9" t="s">
        <v>282</v>
      </c>
      <c r="E30" s="9" t="s">
        <v>283</v>
      </c>
      <c r="F30" s="4">
        <v>44805</v>
      </c>
      <c r="G30" s="9" t="s">
        <v>284</v>
      </c>
      <c r="H30" s="9" t="s">
        <v>85</v>
      </c>
      <c r="I30" s="4">
        <v>44104</v>
      </c>
      <c r="J30" s="4">
        <v>44002</v>
      </c>
      <c r="K30" s="4">
        <v>45473</v>
      </c>
      <c r="L30" s="4">
        <f>F30</f>
        <v>44805</v>
      </c>
      <c r="M30" s="5">
        <f>L30-J30</f>
        <v>803</v>
      </c>
      <c r="N30" s="5">
        <f>M30/30</f>
        <v>26.766666666666666</v>
      </c>
      <c r="O30" s="8"/>
      <c r="P30" s="9" t="s">
        <v>86</v>
      </c>
      <c r="Q30" s="10">
        <v>57.421917808219177</v>
      </c>
      <c r="R30" s="8" t="s">
        <v>46</v>
      </c>
      <c r="S30" s="8" t="s">
        <v>47</v>
      </c>
      <c r="T30" s="8" t="s">
        <v>48</v>
      </c>
      <c r="U30" s="8" t="s">
        <v>49</v>
      </c>
      <c r="V30" s="8" t="s">
        <v>49</v>
      </c>
      <c r="W30" s="8" t="s">
        <v>50</v>
      </c>
      <c r="X30" s="9" t="s">
        <v>285</v>
      </c>
      <c r="Y30" s="8" t="s">
        <v>286</v>
      </c>
      <c r="Z30" s="8" t="s">
        <v>69</v>
      </c>
      <c r="AA30" s="8" t="s">
        <v>55</v>
      </c>
      <c r="AB30" s="8" t="s">
        <v>55</v>
      </c>
      <c r="AC30" s="8"/>
      <c r="AD30" s="8" t="s">
        <v>54</v>
      </c>
      <c r="AE30" s="8"/>
      <c r="AF30" s="8" t="s">
        <v>107</v>
      </c>
      <c r="AG30" s="8" t="s">
        <v>287</v>
      </c>
      <c r="AH30" s="8" t="s">
        <v>109</v>
      </c>
      <c r="AI30" s="8" t="s">
        <v>288</v>
      </c>
      <c r="AJ30" s="8" t="s">
        <v>109</v>
      </c>
      <c r="AK30" s="8" t="s">
        <v>289</v>
      </c>
      <c r="AL30" s="8" t="s">
        <v>290</v>
      </c>
      <c r="AM30" s="8"/>
      <c r="AN30" s="8"/>
    </row>
    <row r="31" spans="1:40" ht="19.5" customHeight="1" x14ac:dyDescent="0.25">
      <c r="A31" s="8">
        <v>31</v>
      </c>
      <c r="B31" s="9" t="s">
        <v>39</v>
      </c>
      <c r="C31" s="13" t="s">
        <v>291</v>
      </c>
      <c r="D31" s="9" t="s">
        <v>292</v>
      </c>
      <c r="E31" s="9" t="s">
        <v>293</v>
      </c>
      <c r="F31" s="4">
        <v>44281</v>
      </c>
      <c r="G31" s="9"/>
      <c r="H31" s="9" t="s">
        <v>85</v>
      </c>
      <c r="I31" s="4">
        <v>44234</v>
      </c>
      <c r="J31" s="4">
        <v>43996</v>
      </c>
      <c r="K31" s="4">
        <v>45473</v>
      </c>
      <c r="L31" s="4">
        <f>F31</f>
        <v>44281</v>
      </c>
      <c r="M31" s="5">
        <f>L31-J31</f>
        <v>285</v>
      </c>
      <c r="N31" s="5">
        <f>M31/30</f>
        <v>9.5</v>
      </c>
      <c r="O31" s="8" t="s">
        <v>294</v>
      </c>
      <c r="P31" s="9" t="s">
        <v>45</v>
      </c>
      <c r="Q31" s="10">
        <v>51.745205479452054</v>
      </c>
      <c r="R31" s="8" t="s">
        <v>96</v>
      </c>
      <c r="S31" s="8" t="s">
        <v>97</v>
      </c>
      <c r="T31" s="8" t="s">
        <v>63</v>
      </c>
      <c r="U31" s="8" t="s">
        <v>49</v>
      </c>
      <c r="V31" s="16" t="s">
        <v>65</v>
      </c>
      <c r="W31" s="8" t="s">
        <v>295</v>
      </c>
      <c r="X31" s="9" t="s">
        <v>296</v>
      </c>
      <c r="Y31" s="8" t="s">
        <v>297</v>
      </c>
      <c r="Z31" s="8" t="s">
        <v>69</v>
      </c>
      <c r="AA31" s="8" t="s">
        <v>55</v>
      </c>
      <c r="AB31" s="8" t="s">
        <v>54</v>
      </c>
      <c r="AC31" s="8"/>
      <c r="AD31" s="8" t="s">
        <v>70</v>
      </c>
      <c r="AE31" s="8"/>
      <c r="AF31" s="8" t="s">
        <v>107</v>
      </c>
      <c r="AG31" s="8" t="s">
        <v>287</v>
      </c>
      <c r="AH31" s="8" t="s">
        <v>109</v>
      </c>
      <c r="AI31" s="8" t="s">
        <v>298</v>
      </c>
      <c r="AJ31" s="8"/>
      <c r="AK31" s="8"/>
      <c r="AL31" s="8"/>
      <c r="AM31" s="8"/>
      <c r="AN31" s="8"/>
    </row>
    <row r="32" spans="1:40" ht="19.5" customHeight="1" x14ac:dyDescent="0.25">
      <c r="A32" s="8">
        <v>32</v>
      </c>
      <c r="B32" s="9" t="s">
        <v>39</v>
      </c>
      <c r="C32" s="9" t="s">
        <v>299</v>
      </c>
      <c r="D32" s="9" t="s">
        <v>300</v>
      </c>
      <c r="E32" s="9" t="s">
        <v>301</v>
      </c>
      <c r="F32" s="4" t="s">
        <v>43</v>
      </c>
      <c r="G32" s="9" t="s">
        <v>146</v>
      </c>
      <c r="H32" s="9" t="s">
        <v>85</v>
      </c>
      <c r="I32" s="4">
        <v>44625</v>
      </c>
      <c r="J32" s="4">
        <v>44002</v>
      </c>
      <c r="K32" s="4">
        <v>45473</v>
      </c>
      <c r="L32" s="4">
        <f>I32</f>
        <v>44625</v>
      </c>
      <c r="M32" s="5">
        <f>L32-J32</f>
        <v>623</v>
      </c>
      <c r="N32" s="5">
        <f>M32/30</f>
        <v>20.766666666666666</v>
      </c>
      <c r="O32" s="15" t="s">
        <v>302</v>
      </c>
      <c r="P32" s="9" t="s">
        <v>86</v>
      </c>
      <c r="Q32" s="10">
        <v>10.38082191780822</v>
      </c>
      <c r="R32" s="8" t="s">
        <v>303</v>
      </c>
      <c r="S32" s="8" t="s">
        <v>159</v>
      </c>
      <c r="T32" s="8" t="s">
        <v>63</v>
      </c>
      <c r="U32" s="8" t="s">
        <v>304</v>
      </c>
      <c r="V32" s="8" t="s">
        <v>305</v>
      </c>
      <c r="W32" s="8" t="s">
        <v>66</v>
      </c>
      <c r="X32" s="9" t="s">
        <v>306</v>
      </c>
      <c r="Y32" s="8" t="s">
        <v>307</v>
      </c>
      <c r="Z32" s="8" t="s">
        <v>69</v>
      </c>
      <c r="AA32" s="8" t="s">
        <v>55</v>
      </c>
      <c r="AB32" s="8" t="s">
        <v>55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19.5" customHeight="1" x14ac:dyDescent="0.25">
      <c r="A33" s="8">
        <v>33</v>
      </c>
      <c r="B33" s="9" t="s">
        <v>39</v>
      </c>
      <c r="C33" s="13" t="s">
        <v>308</v>
      </c>
      <c r="D33" s="9" t="s">
        <v>309</v>
      </c>
      <c r="E33" s="9" t="s">
        <v>310</v>
      </c>
      <c r="F33" s="4" t="s">
        <v>43</v>
      </c>
      <c r="G33" s="9" t="s">
        <v>44</v>
      </c>
      <c r="H33" s="9" t="s">
        <v>85</v>
      </c>
      <c r="I33" s="4">
        <v>44395</v>
      </c>
      <c r="J33" s="4">
        <v>44031</v>
      </c>
      <c r="K33" s="4">
        <v>45473</v>
      </c>
      <c r="L33" s="4">
        <f>I33</f>
        <v>44395</v>
      </c>
      <c r="M33" s="5">
        <f>L33-J33</f>
        <v>364</v>
      </c>
      <c r="N33" s="5">
        <f>M33/30</f>
        <v>12.133333333333333</v>
      </c>
      <c r="O33" s="8" t="s">
        <v>311</v>
      </c>
      <c r="P33" s="9" t="s">
        <v>86</v>
      </c>
      <c r="Q33" s="10">
        <v>54.30958904109589</v>
      </c>
      <c r="R33" s="8" t="s">
        <v>158</v>
      </c>
      <c r="S33" s="8" t="s">
        <v>159</v>
      </c>
      <c r="T33" s="8" t="s">
        <v>48</v>
      </c>
      <c r="U33" s="8" t="s">
        <v>49</v>
      </c>
      <c r="V33" s="8" t="s">
        <v>49</v>
      </c>
      <c r="W33" s="8" t="s">
        <v>50</v>
      </c>
      <c r="X33" s="9" t="s">
        <v>312</v>
      </c>
      <c r="Y33" s="8" t="s">
        <v>313</v>
      </c>
      <c r="Z33" s="8" t="s">
        <v>69</v>
      </c>
      <c r="AA33" s="8" t="s">
        <v>55</v>
      </c>
      <c r="AB33" s="8" t="s">
        <v>55</v>
      </c>
      <c r="AC33" s="8"/>
      <c r="AD33" s="8"/>
      <c r="AE33" s="8"/>
      <c r="AF33" s="8" t="s">
        <v>107</v>
      </c>
      <c r="AG33" s="8" t="s">
        <v>287</v>
      </c>
      <c r="AH33" s="8" t="s">
        <v>109</v>
      </c>
      <c r="AI33" s="8" t="s">
        <v>314</v>
      </c>
      <c r="AJ33" s="8"/>
      <c r="AK33" s="8"/>
      <c r="AL33" s="8"/>
      <c r="AM33" s="8"/>
      <c r="AN33" s="8"/>
    </row>
    <row r="34" spans="1:40" ht="19.5" customHeight="1" x14ac:dyDescent="0.25">
      <c r="A34" s="8">
        <v>34</v>
      </c>
      <c r="B34" s="9" t="s">
        <v>256</v>
      </c>
      <c r="C34" s="9" t="s">
        <v>315</v>
      </c>
      <c r="D34" s="9" t="s">
        <v>316</v>
      </c>
      <c r="E34" s="9" t="s">
        <v>317</v>
      </c>
      <c r="F34" s="4">
        <v>45130</v>
      </c>
      <c r="G34" s="9" t="s">
        <v>318</v>
      </c>
      <c r="H34" s="9" t="s">
        <v>85</v>
      </c>
      <c r="I34" s="4">
        <v>44783</v>
      </c>
      <c r="J34" s="4">
        <v>44037</v>
      </c>
      <c r="K34" s="4">
        <v>45473</v>
      </c>
      <c r="L34" s="4">
        <f>F34</f>
        <v>45130</v>
      </c>
      <c r="M34" s="5">
        <f>L34-J34</f>
        <v>1093</v>
      </c>
      <c r="N34" s="5">
        <f>M34/30</f>
        <v>36.43333333333333</v>
      </c>
      <c r="O34" s="8"/>
      <c r="P34" s="9" t="s">
        <v>86</v>
      </c>
      <c r="Q34" s="10">
        <v>9.9616438356164387</v>
      </c>
      <c r="R34" s="8" t="s">
        <v>319</v>
      </c>
      <c r="S34" s="8" t="s">
        <v>320</v>
      </c>
      <c r="T34" s="8" t="s">
        <v>218</v>
      </c>
      <c r="U34" s="8" t="s">
        <v>304</v>
      </c>
      <c r="V34" s="8" t="s">
        <v>305</v>
      </c>
      <c r="W34" s="8" t="s">
        <v>66</v>
      </c>
      <c r="X34" s="9" t="s">
        <v>321</v>
      </c>
      <c r="Y34" s="8" t="s">
        <v>322</v>
      </c>
      <c r="Z34" s="8" t="s">
        <v>69</v>
      </c>
      <c r="AA34" s="8" t="s">
        <v>55</v>
      </c>
      <c r="AB34" s="8" t="s">
        <v>55</v>
      </c>
      <c r="AC34" s="8"/>
      <c r="AD34" s="8"/>
      <c r="AE34" s="8"/>
      <c r="AF34" s="8"/>
      <c r="AG34" s="8"/>
      <c r="AH34" s="8"/>
      <c r="AI34" s="8"/>
      <c r="AJ34" s="8" t="s">
        <v>109</v>
      </c>
      <c r="AK34" s="8"/>
      <c r="AL34" s="8"/>
      <c r="AM34" s="8"/>
      <c r="AN34" s="8"/>
    </row>
    <row r="35" spans="1:40" ht="19.5" customHeight="1" x14ac:dyDescent="0.25">
      <c r="A35" s="8">
        <v>35</v>
      </c>
      <c r="B35" s="9" t="s">
        <v>39</v>
      </c>
      <c r="C35" s="13" t="s">
        <v>323</v>
      </c>
      <c r="D35" s="9" t="s">
        <v>324</v>
      </c>
      <c r="E35" s="9" t="s">
        <v>325</v>
      </c>
      <c r="F35" s="4">
        <v>44429</v>
      </c>
      <c r="G35" s="9"/>
      <c r="H35" s="9" t="s">
        <v>85</v>
      </c>
      <c r="I35" s="4">
        <v>44332</v>
      </c>
      <c r="J35" s="4">
        <v>44062</v>
      </c>
      <c r="K35" s="4">
        <v>45473</v>
      </c>
      <c r="L35" s="4">
        <f>F35</f>
        <v>44429</v>
      </c>
      <c r="M35" s="5">
        <f>L35-J35</f>
        <v>367</v>
      </c>
      <c r="N35" s="5">
        <f>M35/30</f>
        <v>12.233333333333333</v>
      </c>
      <c r="O35" s="15" t="s">
        <v>326</v>
      </c>
      <c r="P35" s="9" t="s">
        <v>86</v>
      </c>
      <c r="Q35" s="10">
        <v>54.268493150684932</v>
      </c>
      <c r="R35" s="8" t="s">
        <v>96</v>
      </c>
      <c r="S35" s="8" t="s">
        <v>97</v>
      </c>
      <c r="T35" s="8" t="s">
        <v>63</v>
      </c>
      <c r="U35" s="8" t="s">
        <v>49</v>
      </c>
      <c r="V35" s="16" t="s">
        <v>65</v>
      </c>
      <c r="W35" s="8" t="s">
        <v>50</v>
      </c>
      <c r="X35" s="9" t="s">
        <v>327</v>
      </c>
      <c r="Y35" s="8" t="s">
        <v>328</v>
      </c>
      <c r="Z35" s="8" t="s">
        <v>69</v>
      </c>
      <c r="AA35" s="11" t="s">
        <v>54</v>
      </c>
      <c r="AB35" s="8" t="s">
        <v>54</v>
      </c>
      <c r="AC35" s="8"/>
      <c r="AD35" s="8" t="s">
        <v>70</v>
      </c>
      <c r="AE35" s="8"/>
      <c r="AF35" s="8" t="s">
        <v>107</v>
      </c>
      <c r="AG35" s="8" t="s">
        <v>287</v>
      </c>
      <c r="AH35" s="8" t="s">
        <v>109</v>
      </c>
      <c r="AI35" s="8" t="s">
        <v>329</v>
      </c>
      <c r="AJ35" s="8" t="s">
        <v>43</v>
      </c>
      <c r="AK35" s="8"/>
      <c r="AL35" s="8"/>
      <c r="AM35" s="8"/>
      <c r="AN35" s="8"/>
    </row>
    <row r="36" spans="1:40" ht="19.5" customHeight="1" x14ac:dyDescent="0.25">
      <c r="A36" s="8">
        <v>36</v>
      </c>
      <c r="B36" s="9" t="s">
        <v>39</v>
      </c>
      <c r="C36" s="9" t="s">
        <v>330</v>
      </c>
      <c r="D36" s="9" t="s">
        <v>331</v>
      </c>
      <c r="E36" s="9" t="s">
        <v>332</v>
      </c>
      <c r="F36" s="4">
        <v>44196</v>
      </c>
      <c r="G36" s="9" t="s">
        <v>333</v>
      </c>
      <c r="H36" s="9" t="s">
        <v>85</v>
      </c>
      <c r="I36" s="4">
        <v>44068</v>
      </c>
      <c r="J36" s="4">
        <v>44048</v>
      </c>
      <c r="K36" s="4">
        <v>45473</v>
      </c>
      <c r="L36" s="4">
        <f>F36</f>
        <v>44196</v>
      </c>
      <c r="M36" s="5">
        <f>L36-J36</f>
        <v>148</v>
      </c>
      <c r="N36" s="5">
        <f>M36/30</f>
        <v>4.9333333333333336</v>
      </c>
      <c r="O36" s="8"/>
      <c r="P36" s="9" t="s">
        <v>45</v>
      </c>
      <c r="Q36" s="10">
        <v>56.265753424657532</v>
      </c>
      <c r="R36" s="8" t="s">
        <v>96</v>
      </c>
      <c r="S36" s="8" t="s">
        <v>97</v>
      </c>
      <c r="T36" s="8" t="s">
        <v>63</v>
      </c>
      <c r="U36" s="8" t="s">
        <v>49</v>
      </c>
      <c r="V36" s="16" t="s">
        <v>65</v>
      </c>
      <c r="W36" s="8" t="s">
        <v>50</v>
      </c>
      <c r="X36" s="9" t="s">
        <v>334</v>
      </c>
      <c r="Y36" s="8" t="s">
        <v>335</v>
      </c>
      <c r="Z36" s="8" t="s">
        <v>69</v>
      </c>
      <c r="AA36" s="11" t="s">
        <v>54</v>
      </c>
      <c r="AB36" s="8" t="s">
        <v>54</v>
      </c>
      <c r="AC36" s="8"/>
      <c r="AD36" s="8" t="s">
        <v>70</v>
      </c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19.5" customHeight="1" x14ac:dyDescent="0.25">
      <c r="A37" s="8">
        <v>37</v>
      </c>
      <c r="B37" s="9" t="s">
        <v>39</v>
      </c>
      <c r="C37" s="9" t="s">
        <v>336</v>
      </c>
      <c r="D37" s="9" t="s">
        <v>337</v>
      </c>
      <c r="E37" s="9" t="s">
        <v>338</v>
      </c>
      <c r="F37" s="4" t="s">
        <v>124</v>
      </c>
      <c r="G37" s="9" t="s">
        <v>339</v>
      </c>
      <c r="H37" s="12" t="s">
        <v>59</v>
      </c>
      <c r="I37" s="4">
        <v>45425</v>
      </c>
      <c r="J37" s="4">
        <v>44087</v>
      </c>
      <c r="K37" s="4">
        <v>45473</v>
      </c>
      <c r="L37" s="4">
        <f>K37</f>
        <v>45473</v>
      </c>
      <c r="M37" s="5">
        <f>L37-J37</f>
        <v>1386</v>
      </c>
      <c r="N37" s="5">
        <f>M37/30</f>
        <v>46.2</v>
      </c>
      <c r="O37" s="8" t="s">
        <v>340</v>
      </c>
      <c r="P37" s="9" t="s">
        <v>86</v>
      </c>
      <c r="Q37" s="10">
        <v>12.175342465753424</v>
      </c>
      <c r="R37" s="8" t="s">
        <v>168</v>
      </c>
      <c r="S37" s="11" t="s">
        <v>88</v>
      </c>
      <c r="T37" s="8" t="s">
        <v>48</v>
      </c>
      <c r="U37" s="8" t="s">
        <v>305</v>
      </c>
      <c r="V37" s="8" t="s">
        <v>305</v>
      </c>
      <c r="W37" s="8" t="s">
        <v>78</v>
      </c>
      <c r="X37" s="9" t="s">
        <v>341</v>
      </c>
      <c r="Y37" s="8" t="s">
        <v>342</v>
      </c>
      <c r="Z37" s="8" t="s">
        <v>69</v>
      </c>
      <c r="AA37" s="11" t="s">
        <v>54</v>
      </c>
      <c r="AB37" s="8" t="s">
        <v>55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19.5" customHeight="1" x14ac:dyDescent="0.25">
      <c r="A38" s="8">
        <v>38</v>
      </c>
      <c r="B38" s="9" t="s">
        <v>39</v>
      </c>
      <c r="C38" s="13" t="s">
        <v>343</v>
      </c>
      <c r="D38" s="9" t="s">
        <v>344</v>
      </c>
      <c r="E38" s="9" t="s">
        <v>345</v>
      </c>
      <c r="F38" s="4">
        <v>44675</v>
      </c>
      <c r="G38" s="9" t="s">
        <v>346</v>
      </c>
      <c r="H38" s="9" t="s">
        <v>85</v>
      </c>
      <c r="I38" s="4">
        <v>44437</v>
      </c>
      <c r="J38" s="4">
        <v>44083</v>
      </c>
      <c r="K38" s="4">
        <v>45473</v>
      </c>
      <c r="L38" s="4">
        <f>F38</f>
        <v>44675</v>
      </c>
      <c r="M38" s="5">
        <f>L38-J38</f>
        <v>592</v>
      </c>
      <c r="N38" s="5">
        <f>M38/30</f>
        <v>19.733333333333334</v>
      </c>
      <c r="O38" s="8" t="s">
        <v>347</v>
      </c>
      <c r="P38" s="9" t="s">
        <v>86</v>
      </c>
      <c r="Q38" s="10">
        <v>59.161643835616438</v>
      </c>
      <c r="R38" s="8" t="s">
        <v>185</v>
      </c>
      <c r="S38" s="8" t="s">
        <v>97</v>
      </c>
      <c r="T38" s="8" t="s">
        <v>48</v>
      </c>
      <c r="U38" s="8" t="s">
        <v>49</v>
      </c>
      <c r="V38" s="8" t="s">
        <v>49</v>
      </c>
      <c r="W38" s="8" t="s">
        <v>348</v>
      </c>
      <c r="X38" s="9" t="s">
        <v>349</v>
      </c>
      <c r="Y38" s="8" t="s">
        <v>350</v>
      </c>
      <c r="Z38" s="8" t="s">
        <v>69</v>
      </c>
      <c r="AA38" s="8" t="s">
        <v>55</v>
      </c>
      <c r="AB38" s="8" t="s">
        <v>55</v>
      </c>
      <c r="AC38" s="8"/>
      <c r="AD38" s="8" t="s">
        <v>54</v>
      </c>
      <c r="AE38" s="8"/>
      <c r="AF38" s="8" t="s">
        <v>141</v>
      </c>
      <c r="AG38" s="8" t="s">
        <v>351</v>
      </c>
      <c r="AH38" s="8" t="s">
        <v>109</v>
      </c>
      <c r="AI38" s="8" t="s">
        <v>352</v>
      </c>
      <c r="AJ38" s="8"/>
      <c r="AK38" s="8"/>
      <c r="AL38" s="8"/>
      <c r="AM38" s="8"/>
      <c r="AN38" s="8"/>
    </row>
    <row r="39" spans="1:40" ht="19.5" customHeight="1" x14ac:dyDescent="0.25">
      <c r="A39" s="8">
        <v>39</v>
      </c>
      <c r="B39" s="9" t="s">
        <v>39</v>
      </c>
      <c r="C39" s="9" t="s">
        <v>353</v>
      </c>
      <c r="D39" s="9" t="s">
        <v>354</v>
      </c>
      <c r="E39" s="9" t="s">
        <v>355</v>
      </c>
      <c r="F39" s="4">
        <v>44816</v>
      </c>
      <c r="G39" s="9" t="s">
        <v>346</v>
      </c>
      <c r="H39" s="9" t="s">
        <v>85</v>
      </c>
      <c r="I39" s="4">
        <v>44427</v>
      </c>
      <c r="J39" s="4">
        <v>44087</v>
      </c>
      <c r="K39" s="4">
        <v>45473</v>
      </c>
      <c r="L39" s="4">
        <f>F39</f>
        <v>44816</v>
      </c>
      <c r="M39" s="5">
        <f>L39-J39</f>
        <v>729</v>
      </c>
      <c r="N39" s="5">
        <f>M39/30</f>
        <v>24.3</v>
      </c>
      <c r="O39" s="15" t="s">
        <v>356</v>
      </c>
      <c r="P39" s="9" t="s">
        <v>45</v>
      </c>
      <c r="Q39" s="10">
        <v>41.156164383561645</v>
      </c>
      <c r="R39" s="8" t="s">
        <v>357</v>
      </c>
      <c r="S39" s="8" t="s">
        <v>320</v>
      </c>
      <c r="T39" s="8" t="s">
        <v>63</v>
      </c>
      <c r="U39" s="8" t="s">
        <v>49</v>
      </c>
      <c r="V39" s="8" t="s">
        <v>49</v>
      </c>
      <c r="W39" s="8" t="s">
        <v>295</v>
      </c>
      <c r="X39" s="9" t="s">
        <v>358</v>
      </c>
      <c r="Y39" s="8" t="s">
        <v>359</v>
      </c>
      <c r="Z39" s="8" t="s">
        <v>69</v>
      </c>
      <c r="AA39" s="8" t="s">
        <v>55</v>
      </c>
      <c r="AB39" s="8" t="s">
        <v>55</v>
      </c>
      <c r="AC39" s="8"/>
      <c r="AD39" s="8"/>
      <c r="AE39" s="8"/>
      <c r="AF39" s="8" t="s">
        <v>107</v>
      </c>
      <c r="AG39" s="8"/>
      <c r="AH39" s="8" t="s">
        <v>109</v>
      </c>
      <c r="AI39" s="8" t="s">
        <v>360</v>
      </c>
      <c r="AJ39" s="8" t="s">
        <v>109</v>
      </c>
      <c r="AK39" s="8"/>
      <c r="AL39" s="14">
        <v>45494</v>
      </c>
      <c r="AM39" s="8"/>
      <c r="AN39" s="8"/>
    </row>
    <row r="40" spans="1:40" ht="19.5" customHeight="1" x14ac:dyDescent="0.25">
      <c r="A40" s="8">
        <v>40</v>
      </c>
      <c r="B40" s="9" t="s">
        <v>39</v>
      </c>
      <c r="C40" s="13" t="s">
        <v>361</v>
      </c>
      <c r="D40" s="9" t="s">
        <v>362</v>
      </c>
      <c r="E40" s="9" t="s">
        <v>363</v>
      </c>
      <c r="F40" s="4" t="s">
        <v>124</v>
      </c>
      <c r="G40" s="9" t="s">
        <v>364</v>
      </c>
      <c r="H40" s="12" t="s">
        <v>59</v>
      </c>
      <c r="I40" s="4">
        <v>44191</v>
      </c>
      <c r="J40" s="4">
        <v>44093</v>
      </c>
      <c r="K40" s="4">
        <v>45473</v>
      </c>
      <c r="L40" s="4">
        <f>K40</f>
        <v>45473</v>
      </c>
      <c r="M40" s="5">
        <f>L40-J40</f>
        <v>1380</v>
      </c>
      <c r="N40" s="5">
        <f>M40/30</f>
        <v>46</v>
      </c>
      <c r="O40" s="8" t="s">
        <v>365</v>
      </c>
      <c r="P40" s="9" t="s">
        <v>45</v>
      </c>
      <c r="Q40" s="10">
        <v>49.531506849315072</v>
      </c>
      <c r="R40" s="8" t="s">
        <v>46</v>
      </c>
      <c r="S40" s="8" t="s">
        <v>47</v>
      </c>
      <c r="T40" s="8" t="s">
        <v>48</v>
      </c>
      <c r="U40" s="8" t="s">
        <v>49</v>
      </c>
      <c r="V40" s="8" t="s">
        <v>49</v>
      </c>
      <c r="W40" s="8" t="s">
        <v>295</v>
      </c>
      <c r="X40" s="9" t="s">
        <v>366</v>
      </c>
      <c r="Y40" s="8" t="s">
        <v>367</v>
      </c>
      <c r="Z40" s="8" t="s">
        <v>69</v>
      </c>
      <c r="AA40" s="11" t="s">
        <v>54</v>
      </c>
      <c r="AB40" s="8" t="s">
        <v>70</v>
      </c>
      <c r="AC40" s="8"/>
      <c r="AD40" s="8" t="s">
        <v>43</v>
      </c>
      <c r="AE40" s="8"/>
      <c r="AF40" s="8" t="s">
        <v>141</v>
      </c>
      <c r="AG40" s="8" t="s">
        <v>351</v>
      </c>
      <c r="AH40" s="8" t="s">
        <v>109</v>
      </c>
      <c r="AI40" s="8"/>
      <c r="AJ40" s="8"/>
      <c r="AK40" s="8"/>
      <c r="AL40" s="8"/>
      <c r="AM40" s="8"/>
      <c r="AN40" s="8"/>
    </row>
    <row r="41" spans="1:40" ht="19.5" customHeight="1" x14ac:dyDescent="0.25">
      <c r="A41" s="8">
        <v>41</v>
      </c>
      <c r="B41" s="9" t="s">
        <v>39</v>
      </c>
      <c r="C41" s="13" t="s">
        <v>368</v>
      </c>
      <c r="D41" s="9" t="s">
        <v>369</v>
      </c>
      <c r="E41" s="9" t="s">
        <v>370</v>
      </c>
      <c r="F41" s="4">
        <v>44447</v>
      </c>
      <c r="G41" s="9" t="s">
        <v>371</v>
      </c>
      <c r="H41" s="9" t="s">
        <v>85</v>
      </c>
      <c r="I41" s="4">
        <v>44256</v>
      </c>
      <c r="J41" s="4">
        <v>44094</v>
      </c>
      <c r="K41" s="4">
        <v>45473</v>
      </c>
      <c r="L41" s="4">
        <f>F41</f>
        <v>44447</v>
      </c>
      <c r="M41" s="5">
        <f>L41-J41</f>
        <v>353</v>
      </c>
      <c r="N41" s="5">
        <f>M41/30</f>
        <v>11.766666666666667</v>
      </c>
      <c r="O41" s="8"/>
      <c r="P41" s="9" t="s">
        <v>86</v>
      </c>
      <c r="Q41" s="10">
        <v>65.490410958904107</v>
      </c>
      <c r="R41" s="8" t="s">
        <v>372</v>
      </c>
      <c r="S41" s="8" t="s">
        <v>373</v>
      </c>
      <c r="T41" s="8" t="s">
        <v>63</v>
      </c>
      <c r="U41" s="8" t="s">
        <v>49</v>
      </c>
      <c r="V41" s="16" t="s">
        <v>65</v>
      </c>
      <c r="W41" s="8" t="s">
        <v>50</v>
      </c>
      <c r="X41" s="9" t="s">
        <v>374</v>
      </c>
      <c r="Y41" s="8" t="s">
        <v>375</v>
      </c>
      <c r="Z41" s="8" t="s">
        <v>53</v>
      </c>
      <c r="AA41" s="11" t="s">
        <v>54</v>
      </c>
      <c r="AB41" s="8" t="s">
        <v>54</v>
      </c>
      <c r="AC41" s="8"/>
      <c r="AD41" s="8" t="s">
        <v>70</v>
      </c>
      <c r="AE41" s="8"/>
      <c r="AF41" s="8" t="s">
        <v>141</v>
      </c>
      <c r="AG41" s="8" t="s">
        <v>351</v>
      </c>
      <c r="AH41" s="8" t="s">
        <v>109</v>
      </c>
      <c r="AI41" s="8" t="s">
        <v>376</v>
      </c>
      <c r="AJ41" s="8"/>
      <c r="AK41" s="8"/>
      <c r="AL41" s="8"/>
      <c r="AM41" s="8"/>
      <c r="AN41" s="8"/>
    </row>
    <row r="42" spans="1:40" ht="19.5" customHeight="1" x14ac:dyDescent="0.25">
      <c r="A42" s="8">
        <v>42</v>
      </c>
      <c r="B42" s="9" t="s">
        <v>39</v>
      </c>
      <c r="C42" s="9" t="s">
        <v>377</v>
      </c>
      <c r="D42" s="9" t="s">
        <v>378</v>
      </c>
      <c r="E42" s="9" t="s">
        <v>379</v>
      </c>
      <c r="F42" s="4">
        <v>44561</v>
      </c>
      <c r="G42" s="9" t="s">
        <v>333</v>
      </c>
      <c r="H42" s="9" t="s">
        <v>85</v>
      </c>
      <c r="I42" s="4">
        <v>44263</v>
      </c>
      <c r="J42" s="4">
        <v>44104</v>
      </c>
      <c r="K42" s="4">
        <v>45473</v>
      </c>
      <c r="L42" s="4">
        <f>F42</f>
        <v>44561</v>
      </c>
      <c r="M42" s="5">
        <f>L42-J42</f>
        <v>457</v>
      </c>
      <c r="N42" s="5">
        <f>M42/30</f>
        <v>15.233333333333333</v>
      </c>
      <c r="O42" s="8" t="s">
        <v>380</v>
      </c>
      <c r="P42" s="9" t="s">
        <v>45</v>
      </c>
      <c r="Q42" s="10">
        <v>43.098630136986301</v>
      </c>
      <c r="R42" s="8" t="s">
        <v>87</v>
      </c>
      <c r="S42" s="11" t="s">
        <v>88</v>
      </c>
      <c r="T42" s="8" t="s">
        <v>63</v>
      </c>
      <c r="U42" s="8" t="s">
        <v>77</v>
      </c>
      <c r="V42" s="8" t="s">
        <v>65</v>
      </c>
      <c r="W42" s="8" t="s">
        <v>381</v>
      </c>
      <c r="X42" s="9" t="s">
        <v>382</v>
      </c>
      <c r="Y42" s="8" t="s">
        <v>383</v>
      </c>
      <c r="Z42" s="8" t="s">
        <v>69</v>
      </c>
      <c r="AA42" s="8" t="s">
        <v>55</v>
      </c>
      <c r="AB42" s="8" t="s">
        <v>55</v>
      </c>
      <c r="AC42" s="8"/>
      <c r="AD42" s="8" t="s">
        <v>54</v>
      </c>
      <c r="AE42" s="8"/>
      <c r="AF42" s="8" t="s">
        <v>254</v>
      </c>
      <c r="AG42" s="8"/>
      <c r="AH42" s="8"/>
      <c r="AI42" s="8" t="s">
        <v>384</v>
      </c>
      <c r="AJ42" s="8"/>
      <c r="AK42" s="8"/>
      <c r="AL42" s="8"/>
      <c r="AM42" s="8"/>
      <c r="AN42" s="8"/>
    </row>
    <row r="43" spans="1:40" ht="19.5" customHeight="1" x14ac:dyDescent="0.25">
      <c r="A43" s="8">
        <v>43</v>
      </c>
      <c r="B43" s="9" t="s">
        <v>39</v>
      </c>
      <c r="C43" s="9" t="s">
        <v>385</v>
      </c>
      <c r="D43" s="9" t="s">
        <v>386</v>
      </c>
      <c r="E43" s="9" t="s">
        <v>387</v>
      </c>
      <c r="F43" s="4">
        <v>44346</v>
      </c>
      <c r="G43" s="9" t="s">
        <v>388</v>
      </c>
      <c r="H43" s="9" t="s">
        <v>85</v>
      </c>
      <c r="I43" s="4">
        <v>44209</v>
      </c>
      <c r="J43" s="4">
        <v>44122</v>
      </c>
      <c r="K43" s="4">
        <v>45473</v>
      </c>
      <c r="L43" s="4">
        <f>F43</f>
        <v>44346</v>
      </c>
      <c r="M43" s="5">
        <f>L43-J43</f>
        <v>224</v>
      </c>
      <c r="N43" s="5">
        <f>M43/30</f>
        <v>7.4666666666666668</v>
      </c>
      <c r="O43" s="8"/>
      <c r="P43" s="9" t="s">
        <v>45</v>
      </c>
      <c r="Q43" s="10">
        <v>41.073972602739723</v>
      </c>
      <c r="R43" s="8" t="s">
        <v>96</v>
      </c>
      <c r="S43" s="8" t="s">
        <v>97</v>
      </c>
      <c r="T43" s="8" t="s">
        <v>63</v>
      </c>
      <c r="U43" s="8" t="s">
        <v>65</v>
      </c>
      <c r="V43" s="8" t="s">
        <v>65</v>
      </c>
      <c r="W43" s="8" t="s">
        <v>78</v>
      </c>
      <c r="X43" s="9" t="s">
        <v>389</v>
      </c>
      <c r="Y43" s="8" t="s">
        <v>390</v>
      </c>
      <c r="Z43" s="17" t="s">
        <v>69</v>
      </c>
      <c r="AA43" s="11" t="s">
        <v>54</v>
      </c>
      <c r="AB43" s="8" t="s">
        <v>54</v>
      </c>
      <c r="AC43" s="8"/>
      <c r="AD43" s="8"/>
      <c r="AE43" s="8"/>
      <c r="AF43" s="8" t="s">
        <v>107</v>
      </c>
      <c r="AG43" s="8"/>
      <c r="AH43" s="8" t="s">
        <v>109</v>
      </c>
      <c r="AI43" s="8"/>
      <c r="AJ43" s="8"/>
      <c r="AK43" s="8"/>
      <c r="AL43" s="8"/>
      <c r="AM43" s="8"/>
      <c r="AN43" s="8"/>
    </row>
    <row r="44" spans="1:40" ht="19.5" customHeight="1" x14ac:dyDescent="0.25">
      <c r="A44" s="8">
        <v>44</v>
      </c>
      <c r="B44" s="9" t="s">
        <v>39</v>
      </c>
      <c r="C44" s="9" t="s">
        <v>391</v>
      </c>
      <c r="D44" s="9" t="s">
        <v>392</v>
      </c>
      <c r="E44" s="9" t="s">
        <v>393</v>
      </c>
      <c r="F44" s="4" t="s">
        <v>124</v>
      </c>
      <c r="G44" s="9" t="s">
        <v>394</v>
      </c>
      <c r="H44" s="12" t="s">
        <v>59</v>
      </c>
      <c r="I44" s="4">
        <v>44202</v>
      </c>
      <c r="J44" s="4">
        <v>44118</v>
      </c>
      <c r="K44" s="4">
        <v>45473</v>
      </c>
      <c r="L44" s="4">
        <f>K44</f>
        <v>45473</v>
      </c>
      <c r="M44" s="5">
        <f>L44-J44</f>
        <v>1355</v>
      </c>
      <c r="N44" s="5">
        <f>M44/30</f>
        <v>45.166666666666664</v>
      </c>
      <c r="O44" s="8" t="s">
        <v>395</v>
      </c>
      <c r="P44" s="9" t="s">
        <v>45</v>
      </c>
      <c r="Q44" s="10">
        <v>39.827397260273976</v>
      </c>
      <c r="R44" s="8" t="s">
        <v>96</v>
      </c>
      <c r="S44" s="8" t="s">
        <v>97</v>
      </c>
      <c r="T44" s="8" t="s">
        <v>63</v>
      </c>
      <c r="U44" s="8" t="s">
        <v>114</v>
      </c>
      <c r="V44" s="8" t="s">
        <v>114</v>
      </c>
      <c r="W44" s="8" t="s">
        <v>78</v>
      </c>
      <c r="X44" s="9" t="s">
        <v>396</v>
      </c>
      <c r="Y44" s="8" t="s">
        <v>397</v>
      </c>
      <c r="Z44" s="8" t="s">
        <v>69</v>
      </c>
      <c r="AA44" s="8" t="s">
        <v>55</v>
      </c>
      <c r="AB44" s="8" t="s">
        <v>54</v>
      </c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0" ht="19.5" customHeight="1" x14ac:dyDescent="0.25">
      <c r="A45" s="8">
        <v>45</v>
      </c>
      <c r="B45" s="9" t="s">
        <v>39</v>
      </c>
      <c r="C45" s="9" t="s">
        <v>398</v>
      </c>
      <c r="D45" s="9" t="s">
        <v>399</v>
      </c>
      <c r="E45" s="9" t="s">
        <v>400</v>
      </c>
      <c r="F45" s="4" t="s">
        <v>43</v>
      </c>
      <c r="G45" s="9" t="s">
        <v>74</v>
      </c>
      <c r="H45" s="9" t="s">
        <v>85</v>
      </c>
      <c r="I45" s="4">
        <v>44116</v>
      </c>
      <c r="J45" s="4">
        <v>43101</v>
      </c>
      <c r="K45" s="4">
        <v>45473</v>
      </c>
      <c r="L45" s="4">
        <f>I45</f>
        <v>44116</v>
      </c>
      <c r="M45" s="5">
        <f>L45-J45</f>
        <v>1015</v>
      </c>
      <c r="N45" s="5">
        <f>M45/30</f>
        <v>33.833333333333336</v>
      </c>
      <c r="O45" s="8"/>
      <c r="P45" s="9" t="s">
        <v>86</v>
      </c>
      <c r="Q45" s="10">
        <v>35.230136986301368</v>
      </c>
      <c r="R45" s="8" t="s">
        <v>401</v>
      </c>
      <c r="S45" s="8" t="s">
        <v>402</v>
      </c>
      <c r="T45" s="8" t="s">
        <v>402</v>
      </c>
      <c r="U45" s="8" t="s">
        <v>64</v>
      </c>
      <c r="V45" s="8" t="s">
        <v>65</v>
      </c>
      <c r="W45" s="8" t="s">
        <v>66</v>
      </c>
      <c r="X45" s="9" t="s">
        <v>403</v>
      </c>
      <c r="Y45" s="8"/>
      <c r="Z45" s="8" t="s">
        <v>53</v>
      </c>
      <c r="AA45" s="8" t="s">
        <v>55</v>
      </c>
      <c r="AB45" s="8" t="s">
        <v>55</v>
      </c>
      <c r="AC45" s="8"/>
      <c r="AD45" s="8"/>
      <c r="AE45" s="8"/>
      <c r="AF45" s="8" t="s">
        <v>107</v>
      </c>
      <c r="AG45" s="8"/>
      <c r="AH45" s="8"/>
      <c r="AI45" s="8" t="s">
        <v>404</v>
      </c>
      <c r="AJ45" s="8"/>
      <c r="AK45" s="8"/>
      <c r="AL45" s="8"/>
      <c r="AM45" s="8"/>
      <c r="AN45" s="8"/>
    </row>
    <row r="46" spans="1:40" ht="19.5" customHeight="1" x14ac:dyDescent="0.25">
      <c r="A46" s="8">
        <v>46</v>
      </c>
      <c r="B46" s="9" t="s">
        <v>39</v>
      </c>
      <c r="C46" s="9" t="s">
        <v>405</v>
      </c>
      <c r="D46" s="9" t="s">
        <v>406</v>
      </c>
      <c r="E46" s="9" t="s">
        <v>407</v>
      </c>
      <c r="F46" s="4" t="s">
        <v>43</v>
      </c>
      <c r="G46" s="9" t="s">
        <v>44</v>
      </c>
      <c r="H46" s="9" t="s">
        <v>85</v>
      </c>
      <c r="I46" s="4">
        <v>44314</v>
      </c>
      <c r="J46" s="4">
        <v>44137</v>
      </c>
      <c r="K46" s="4">
        <v>45473</v>
      </c>
      <c r="L46" s="4">
        <f>I46+365</f>
        <v>44679</v>
      </c>
      <c r="M46" s="5">
        <f>L46-J46</f>
        <v>542</v>
      </c>
      <c r="N46" s="5">
        <f>M46/30</f>
        <v>18.066666666666666</v>
      </c>
      <c r="O46" s="15" t="s">
        <v>408</v>
      </c>
      <c r="P46" s="9" t="s">
        <v>45</v>
      </c>
      <c r="Q46" s="10">
        <v>56.610958904109587</v>
      </c>
      <c r="R46" s="8" t="s">
        <v>409</v>
      </c>
      <c r="S46" s="11" t="s">
        <v>410</v>
      </c>
      <c r="T46" s="8" t="s">
        <v>63</v>
      </c>
      <c r="U46" s="8" t="s">
        <v>49</v>
      </c>
      <c r="V46" s="8" t="s">
        <v>49</v>
      </c>
      <c r="W46" s="8" t="s">
        <v>295</v>
      </c>
      <c r="X46" s="9" t="s">
        <v>411</v>
      </c>
      <c r="Y46" s="8" t="s">
        <v>412</v>
      </c>
      <c r="Z46" s="8" t="s">
        <v>53</v>
      </c>
      <c r="AA46" s="11" t="s">
        <v>54</v>
      </c>
      <c r="AB46" s="8" t="s">
        <v>70</v>
      </c>
      <c r="AC46" s="8"/>
      <c r="AD46" s="8"/>
      <c r="AE46" s="8"/>
      <c r="AF46" s="8" t="s">
        <v>107</v>
      </c>
      <c r="AG46" s="8"/>
      <c r="AH46" s="8" t="s">
        <v>109</v>
      </c>
      <c r="AI46" s="8"/>
      <c r="AJ46" s="8" t="s">
        <v>109</v>
      </c>
      <c r="AK46" s="8"/>
      <c r="AL46" s="8"/>
      <c r="AM46" s="8" t="s">
        <v>109</v>
      </c>
      <c r="AN46" s="8"/>
    </row>
    <row r="47" spans="1:40" ht="19.5" customHeight="1" x14ac:dyDescent="0.25">
      <c r="A47" s="8">
        <v>47</v>
      </c>
      <c r="B47" s="9" t="s">
        <v>39</v>
      </c>
      <c r="C47" s="13" t="s">
        <v>413</v>
      </c>
      <c r="D47" s="9" t="s">
        <v>414</v>
      </c>
      <c r="E47" s="9" t="s">
        <v>415</v>
      </c>
      <c r="F47" s="4">
        <v>44866</v>
      </c>
      <c r="G47" s="18" t="s">
        <v>416</v>
      </c>
      <c r="H47" s="9" t="s">
        <v>85</v>
      </c>
      <c r="I47" s="4">
        <v>44290</v>
      </c>
      <c r="J47" s="4">
        <v>44144</v>
      </c>
      <c r="K47" s="4">
        <v>45473</v>
      </c>
      <c r="L47" s="4">
        <f>F47</f>
        <v>44866</v>
      </c>
      <c r="M47" s="5">
        <f>L47-J47</f>
        <v>722</v>
      </c>
      <c r="N47" s="5">
        <f>M47/30</f>
        <v>24.066666666666666</v>
      </c>
      <c r="O47" s="8" t="s">
        <v>417</v>
      </c>
      <c r="P47" s="9" t="s">
        <v>86</v>
      </c>
      <c r="Q47" s="10">
        <v>29.035616438356165</v>
      </c>
      <c r="R47" s="8" t="s">
        <v>303</v>
      </c>
      <c r="S47" s="8" t="s">
        <v>159</v>
      </c>
      <c r="T47" s="8" t="s">
        <v>63</v>
      </c>
      <c r="U47" s="8" t="s">
        <v>64</v>
      </c>
      <c r="V47" s="8" t="s">
        <v>65</v>
      </c>
      <c r="W47" s="8" t="s">
        <v>418</v>
      </c>
      <c r="X47" s="9" t="s">
        <v>419</v>
      </c>
      <c r="Y47" s="8" t="s">
        <v>420</v>
      </c>
      <c r="Z47" s="8" t="s">
        <v>53</v>
      </c>
      <c r="AA47" s="8" t="s">
        <v>55</v>
      </c>
      <c r="AB47" s="8" t="s">
        <v>54</v>
      </c>
      <c r="AC47" s="8"/>
      <c r="AD47" s="8"/>
      <c r="AE47" s="8"/>
      <c r="AF47" s="8" t="s">
        <v>141</v>
      </c>
      <c r="AG47" s="8" t="s">
        <v>351</v>
      </c>
      <c r="AH47" s="8" t="s">
        <v>109</v>
      </c>
      <c r="AI47" s="8" t="s">
        <v>421</v>
      </c>
      <c r="AJ47" s="8" t="s">
        <v>109</v>
      </c>
      <c r="AK47" s="8"/>
      <c r="AL47" s="8"/>
      <c r="AM47" s="8"/>
      <c r="AN47" s="8"/>
    </row>
    <row r="48" spans="1:40" ht="19.5" customHeight="1" x14ac:dyDescent="0.25">
      <c r="A48" s="8">
        <v>48</v>
      </c>
      <c r="B48" s="9" t="s">
        <v>39</v>
      </c>
      <c r="C48" s="9" t="s">
        <v>422</v>
      </c>
      <c r="D48" s="9" t="s">
        <v>423</v>
      </c>
      <c r="E48" s="9" t="s">
        <v>424</v>
      </c>
      <c r="F48" s="4" t="s">
        <v>124</v>
      </c>
      <c r="G48" s="9" t="s">
        <v>425</v>
      </c>
      <c r="H48" s="12" t="s">
        <v>59</v>
      </c>
      <c r="I48" s="4">
        <v>45473</v>
      </c>
      <c r="J48" s="4">
        <v>44121</v>
      </c>
      <c r="K48" s="4">
        <v>45473</v>
      </c>
      <c r="L48" s="4">
        <f>K48</f>
        <v>45473</v>
      </c>
      <c r="M48" s="5">
        <f>L48-J48</f>
        <v>1352</v>
      </c>
      <c r="N48" s="5">
        <f>M48/30</f>
        <v>45.06666666666667</v>
      </c>
      <c r="O48" s="15" t="s">
        <v>426</v>
      </c>
      <c r="P48" s="9" t="s">
        <v>45</v>
      </c>
      <c r="Q48" s="10">
        <v>12.057534246575342</v>
      </c>
      <c r="R48" s="8" t="s">
        <v>319</v>
      </c>
      <c r="S48" s="8" t="s">
        <v>320</v>
      </c>
      <c r="T48" s="8" t="s">
        <v>218</v>
      </c>
      <c r="U48" s="8" t="s">
        <v>98</v>
      </c>
      <c r="V48" s="8" t="s">
        <v>65</v>
      </c>
      <c r="W48" s="8" t="s">
        <v>78</v>
      </c>
      <c r="X48" s="9" t="s">
        <v>427</v>
      </c>
      <c r="Y48" s="8" t="s">
        <v>428</v>
      </c>
      <c r="Z48" s="8" t="s">
        <v>69</v>
      </c>
      <c r="AA48" s="11" t="s">
        <v>54</v>
      </c>
      <c r="AB48" s="8" t="s">
        <v>55</v>
      </c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ht="19.5" customHeight="1" x14ac:dyDescent="0.25">
      <c r="A49" s="8">
        <v>49</v>
      </c>
      <c r="B49" s="9" t="s">
        <v>39</v>
      </c>
      <c r="C49" s="9" t="s">
        <v>429</v>
      </c>
      <c r="D49" s="9" t="s">
        <v>430</v>
      </c>
      <c r="E49" s="9" t="s">
        <v>431</v>
      </c>
      <c r="F49" s="4" t="s">
        <v>124</v>
      </c>
      <c r="G49" s="9" t="s">
        <v>425</v>
      </c>
      <c r="H49" s="12" t="s">
        <v>59</v>
      </c>
      <c r="I49" s="4">
        <v>44467</v>
      </c>
      <c r="J49" s="4">
        <v>44185</v>
      </c>
      <c r="K49" s="4">
        <v>45473</v>
      </c>
      <c r="L49" s="4">
        <f>K49</f>
        <v>45473</v>
      </c>
      <c r="M49" s="5">
        <f>L49-J49</f>
        <v>1288</v>
      </c>
      <c r="N49" s="5">
        <f>M49/30</f>
        <v>42.93333333333333</v>
      </c>
      <c r="O49" s="15" t="s">
        <v>432</v>
      </c>
      <c r="P49" s="9" t="s">
        <v>45</v>
      </c>
      <c r="Q49" s="10">
        <v>19.882191780821916</v>
      </c>
      <c r="R49" s="8" t="s">
        <v>433</v>
      </c>
      <c r="S49" s="8" t="s">
        <v>76</v>
      </c>
      <c r="T49" s="8" t="s">
        <v>63</v>
      </c>
      <c r="U49" s="8" t="s">
        <v>77</v>
      </c>
      <c r="V49" s="8" t="s">
        <v>65</v>
      </c>
      <c r="W49" s="8" t="s">
        <v>418</v>
      </c>
      <c r="X49" s="9" t="s">
        <v>434</v>
      </c>
      <c r="Y49" s="8" t="s">
        <v>435</v>
      </c>
      <c r="Z49" s="8" t="s">
        <v>69</v>
      </c>
      <c r="AA49" s="11" t="s">
        <v>54</v>
      </c>
      <c r="AB49" s="8" t="s">
        <v>55</v>
      </c>
      <c r="AC49" s="8"/>
      <c r="AD49" s="8" t="s">
        <v>54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ht="19.5" customHeight="1" x14ac:dyDescent="0.25">
      <c r="A50" s="8">
        <v>50</v>
      </c>
      <c r="B50" s="9" t="s">
        <v>39</v>
      </c>
      <c r="C50" s="9" t="s">
        <v>436</v>
      </c>
      <c r="D50" s="9" t="s">
        <v>437</v>
      </c>
      <c r="E50" s="9" t="s">
        <v>438</v>
      </c>
      <c r="F50" s="4">
        <v>44196</v>
      </c>
      <c r="G50" s="9" t="s">
        <v>439</v>
      </c>
      <c r="H50" s="9" t="s">
        <v>85</v>
      </c>
      <c r="I50" s="4">
        <v>44177</v>
      </c>
      <c r="J50" s="4">
        <v>44150</v>
      </c>
      <c r="K50" s="4">
        <v>45473</v>
      </c>
      <c r="L50" s="4">
        <f>F50</f>
        <v>44196</v>
      </c>
      <c r="M50" s="5">
        <f>L50-J50</f>
        <v>46</v>
      </c>
      <c r="N50" s="5">
        <f>M50/30</f>
        <v>1.5333333333333334</v>
      </c>
      <c r="O50" s="8"/>
      <c r="P50" s="9" t="s">
        <v>86</v>
      </c>
      <c r="Q50" s="10">
        <v>71.010958904109586</v>
      </c>
      <c r="R50" s="8" t="s">
        <v>440</v>
      </c>
      <c r="S50" s="8" t="s">
        <v>441</v>
      </c>
      <c r="T50" s="8" t="s">
        <v>63</v>
      </c>
      <c r="U50" s="8" t="s">
        <v>64</v>
      </c>
      <c r="V50" s="8" t="s">
        <v>65</v>
      </c>
      <c r="W50" s="8" t="s">
        <v>418</v>
      </c>
      <c r="X50" s="9" t="s">
        <v>442</v>
      </c>
      <c r="Y50" s="8" t="s">
        <v>443</v>
      </c>
      <c r="Z50" s="8" t="s">
        <v>53</v>
      </c>
      <c r="AA50" s="8" t="s">
        <v>55</v>
      </c>
      <c r="AB50" s="8" t="s">
        <v>54</v>
      </c>
      <c r="AC50" s="8"/>
      <c r="AD50" s="8" t="s">
        <v>70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ht="19.5" customHeight="1" x14ac:dyDescent="0.25">
      <c r="A51" s="8">
        <v>51</v>
      </c>
      <c r="B51" s="9" t="s">
        <v>39</v>
      </c>
      <c r="C51" s="9" t="s">
        <v>444</v>
      </c>
      <c r="D51" s="9" t="s">
        <v>445</v>
      </c>
      <c r="E51" s="9" t="s">
        <v>446</v>
      </c>
      <c r="F51" s="4">
        <v>44442</v>
      </c>
      <c r="G51" s="9" t="s">
        <v>447</v>
      </c>
      <c r="H51" s="9" t="s">
        <v>85</v>
      </c>
      <c r="I51" s="4">
        <v>44167</v>
      </c>
      <c r="J51" s="4">
        <v>44139</v>
      </c>
      <c r="K51" s="4">
        <v>45473</v>
      </c>
      <c r="L51" s="4">
        <f>F51</f>
        <v>44442</v>
      </c>
      <c r="M51" s="5">
        <f>L51-J51</f>
        <v>303</v>
      </c>
      <c r="N51" s="5">
        <f>M51/30</f>
        <v>10.1</v>
      </c>
      <c r="O51" s="8" t="s">
        <v>448</v>
      </c>
      <c r="P51" s="9" t="s">
        <v>86</v>
      </c>
      <c r="Q51" s="10">
        <v>49.257534246575339</v>
      </c>
      <c r="R51" s="8" t="s">
        <v>96</v>
      </c>
      <c r="S51" s="8" t="s">
        <v>97</v>
      </c>
      <c r="T51" s="8" t="s">
        <v>63</v>
      </c>
      <c r="U51" s="8" t="s">
        <v>49</v>
      </c>
      <c r="V51" s="8" t="s">
        <v>49</v>
      </c>
      <c r="W51" s="8" t="s">
        <v>295</v>
      </c>
      <c r="X51" s="9" t="s">
        <v>449</v>
      </c>
      <c r="Y51" s="8" t="s">
        <v>450</v>
      </c>
      <c r="Z51" s="8" t="s">
        <v>53</v>
      </c>
      <c r="AA51" s="11" t="s">
        <v>54</v>
      </c>
      <c r="AB51" s="8" t="s">
        <v>55</v>
      </c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ht="19.5" customHeight="1" x14ac:dyDescent="0.25">
      <c r="A52" s="8">
        <v>52</v>
      </c>
      <c r="B52" s="9" t="s">
        <v>39</v>
      </c>
      <c r="C52" s="13" t="s">
        <v>451</v>
      </c>
      <c r="D52" s="9" t="s">
        <v>452</v>
      </c>
      <c r="E52" s="9" t="s">
        <v>453</v>
      </c>
      <c r="F52" s="4" t="s">
        <v>43</v>
      </c>
      <c r="G52" s="9" t="s">
        <v>74</v>
      </c>
      <c r="H52" s="9" t="s">
        <v>85</v>
      </c>
      <c r="I52" s="4">
        <v>45248</v>
      </c>
      <c r="J52" s="4">
        <v>44182</v>
      </c>
      <c r="K52" s="4">
        <v>45473</v>
      </c>
      <c r="L52" s="4">
        <f>I52</f>
        <v>45248</v>
      </c>
      <c r="M52" s="5">
        <f>L52-J52</f>
        <v>1066</v>
      </c>
      <c r="N52" s="5">
        <f>M52/30</f>
        <v>35.533333333333331</v>
      </c>
      <c r="O52" s="8" t="s">
        <v>454</v>
      </c>
      <c r="P52" s="9" t="s">
        <v>45</v>
      </c>
      <c r="Q52" s="10">
        <v>63.975342465753428</v>
      </c>
      <c r="R52" s="8" t="s">
        <v>168</v>
      </c>
      <c r="S52" s="11" t="s">
        <v>88</v>
      </c>
      <c r="T52" s="8" t="s">
        <v>48</v>
      </c>
      <c r="U52" s="8" t="s">
        <v>49</v>
      </c>
      <c r="V52" s="8" t="s">
        <v>49</v>
      </c>
      <c r="W52" s="8" t="s">
        <v>295</v>
      </c>
      <c r="X52" s="9" t="s">
        <v>455</v>
      </c>
      <c r="Y52" s="8" t="s">
        <v>456</v>
      </c>
      <c r="Z52" s="8" t="s">
        <v>69</v>
      </c>
      <c r="AA52" s="11" t="s">
        <v>54</v>
      </c>
      <c r="AB52" s="8" t="s">
        <v>70</v>
      </c>
      <c r="AC52" s="8"/>
      <c r="AD52" s="8"/>
      <c r="AE52" s="8"/>
      <c r="AF52" s="8" t="s">
        <v>107</v>
      </c>
      <c r="AG52" s="8" t="s">
        <v>351</v>
      </c>
      <c r="AH52" s="8" t="s">
        <v>109</v>
      </c>
      <c r="AI52" s="8" t="s">
        <v>457</v>
      </c>
      <c r="AJ52" s="8" t="s">
        <v>109</v>
      </c>
      <c r="AK52" s="8"/>
      <c r="AL52" s="8" t="s">
        <v>458</v>
      </c>
      <c r="AM52" s="8"/>
      <c r="AN52" s="8"/>
    </row>
    <row r="53" spans="1:40" ht="19.5" customHeight="1" x14ac:dyDescent="0.25">
      <c r="A53" s="8">
        <v>53</v>
      </c>
      <c r="B53" s="9" t="s">
        <v>39</v>
      </c>
      <c r="C53" s="13" t="s">
        <v>459</v>
      </c>
      <c r="D53" s="9" t="s">
        <v>460</v>
      </c>
      <c r="E53" s="9" t="s">
        <v>461</v>
      </c>
      <c r="F53" s="4">
        <v>44344</v>
      </c>
      <c r="G53" s="9" t="s">
        <v>333</v>
      </c>
      <c r="H53" s="9" t="s">
        <v>85</v>
      </c>
      <c r="I53" s="4">
        <v>44340</v>
      </c>
      <c r="J53" s="4">
        <v>44173</v>
      </c>
      <c r="K53" s="4">
        <v>45473</v>
      </c>
      <c r="L53" s="4">
        <f>F53</f>
        <v>44344</v>
      </c>
      <c r="M53" s="5">
        <f>L53-J53</f>
        <v>171</v>
      </c>
      <c r="N53" s="5">
        <f>M53/30</f>
        <v>5.7</v>
      </c>
      <c r="O53" s="8" t="s">
        <v>462</v>
      </c>
      <c r="P53" s="9" t="s">
        <v>86</v>
      </c>
      <c r="Q53" s="10">
        <v>65.93424657534247</v>
      </c>
      <c r="R53" s="8" t="s">
        <v>113</v>
      </c>
      <c r="S53" s="8" t="s">
        <v>47</v>
      </c>
      <c r="T53" s="8" t="s">
        <v>63</v>
      </c>
      <c r="U53" s="8" t="s">
        <v>49</v>
      </c>
      <c r="V53" s="8" t="s">
        <v>49</v>
      </c>
      <c r="W53" s="8" t="s">
        <v>295</v>
      </c>
      <c r="X53" s="9" t="s">
        <v>463</v>
      </c>
      <c r="Y53" s="8" t="s">
        <v>464</v>
      </c>
      <c r="Z53" s="8" t="s">
        <v>69</v>
      </c>
      <c r="AA53" s="11" t="s">
        <v>54</v>
      </c>
      <c r="AB53" s="8" t="s">
        <v>70</v>
      </c>
      <c r="AC53" s="8"/>
      <c r="AD53" s="8" t="s">
        <v>70</v>
      </c>
      <c r="AE53" s="8"/>
      <c r="AF53" s="8" t="s">
        <v>107</v>
      </c>
      <c r="AG53" s="8" t="s">
        <v>351</v>
      </c>
      <c r="AH53" s="8" t="s">
        <v>109</v>
      </c>
      <c r="AI53" s="8" t="s">
        <v>465</v>
      </c>
      <c r="AJ53" s="8"/>
      <c r="AK53" s="8"/>
      <c r="AL53" s="8"/>
      <c r="AM53" s="8"/>
      <c r="AN53" s="8"/>
    </row>
    <row r="54" spans="1:40" ht="19.5" customHeight="1" x14ac:dyDescent="0.25">
      <c r="A54" s="8">
        <v>54</v>
      </c>
      <c r="B54" s="9" t="s">
        <v>256</v>
      </c>
      <c r="C54" s="9" t="s">
        <v>466</v>
      </c>
      <c r="D54" s="9" t="s">
        <v>467</v>
      </c>
      <c r="E54" s="9" t="s">
        <v>468</v>
      </c>
      <c r="F54" s="4" t="s">
        <v>43</v>
      </c>
      <c r="G54" s="9" t="s">
        <v>74</v>
      </c>
      <c r="H54" s="9" t="s">
        <v>85</v>
      </c>
      <c r="I54" s="4">
        <v>44261</v>
      </c>
      <c r="J54" s="4">
        <v>44220</v>
      </c>
      <c r="K54" s="4">
        <v>45473</v>
      </c>
      <c r="L54" s="4">
        <f>I54</f>
        <v>44261</v>
      </c>
      <c r="M54" s="5">
        <f>L54-J54</f>
        <v>41</v>
      </c>
      <c r="N54" s="5">
        <f>M54/30</f>
        <v>1.3666666666666667</v>
      </c>
      <c r="O54" s="8"/>
      <c r="P54" s="9" t="s">
        <v>86</v>
      </c>
      <c r="Q54" s="10">
        <v>17.863013698630137</v>
      </c>
      <c r="R54" s="8" t="s">
        <v>469</v>
      </c>
      <c r="S54" s="8" t="s">
        <v>441</v>
      </c>
      <c r="T54" s="8" t="s">
        <v>63</v>
      </c>
      <c r="U54" s="8" t="s">
        <v>65</v>
      </c>
      <c r="V54" s="8" t="s">
        <v>65</v>
      </c>
      <c r="W54" s="8" t="s">
        <v>418</v>
      </c>
      <c r="X54" s="9" t="s">
        <v>470</v>
      </c>
      <c r="Y54" s="8" t="s">
        <v>471</v>
      </c>
      <c r="Z54" s="8" t="s">
        <v>91</v>
      </c>
      <c r="AA54" s="11" t="s">
        <v>54</v>
      </c>
      <c r="AB54" s="8" t="s">
        <v>54</v>
      </c>
      <c r="AC54" s="8"/>
      <c r="AD54" s="8" t="s">
        <v>70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ht="19.5" customHeight="1" x14ac:dyDescent="0.25">
      <c r="A55" s="8">
        <v>55</v>
      </c>
      <c r="B55" s="9" t="s">
        <v>39</v>
      </c>
      <c r="C55" s="9" t="s">
        <v>472</v>
      </c>
      <c r="D55" s="9" t="s">
        <v>473</v>
      </c>
      <c r="E55" s="9" t="s">
        <v>474</v>
      </c>
      <c r="F55" s="4" t="s">
        <v>124</v>
      </c>
      <c r="G55" s="9" t="s">
        <v>475</v>
      </c>
      <c r="H55" s="12" t="s">
        <v>59</v>
      </c>
      <c r="I55" s="4">
        <v>45383</v>
      </c>
      <c r="J55" s="4">
        <v>43641</v>
      </c>
      <c r="K55" s="4">
        <v>45473</v>
      </c>
      <c r="L55" s="4">
        <f>K55</f>
        <v>45473</v>
      </c>
      <c r="M55" s="5">
        <f>L55-J55</f>
        <v>1832</v>
      </c>
      <c r="N55" s="5">
        <f>M55/30</f>
        <v>61.06666666666667</v>
      </c>
      <c r="O55" s="8"/>
      <c r="P55" s="9" t="s">
        <v>86</v>
      </c>
      <c r="Q55" s="10">
        <v>37.016438356164386</v>
      </c>
      <c r="R55" s="8" t="s">
        <v>158</v>
      </c>
      <c r="S55" s="8" t="s">
        <v>159</v>
      </c>
      <c r="T55" s="8" t="s">
        <v>48</v>
      </c>
      <c r="U55" s="8" t="s">
        <v>476</v>
      </c>
      <c r="V55" s="8" t="s">
        <v>49</v>
      </c>
      <c r="W55" s="8" t="s">
        <v>295</v>
      </c>
      <c r="X55" s="9" t="s">
        <v>477</v>
      </c>
      <c r="Y55" s="8" t="s">
        <v>478</v>
      </c>
      <c r="Z55" s="8" t="s">
        <v>69</v>
      </c>
      <c r="AA55" s="8" t="s">
        <v>55</v>
      </c>
      <c r="AB55" s="8" t="s">
        <v>55</v>
      </c>
      <c r="AC55" s="8"/>
      <c r="AD55" s="8" t="s">
        <v>70</v>
      </c>
      <c r="AE55" s="8"/>
      <c r="AF55" s="8" t="s">
        <v>107</v>
      </c>
      <c r="AG55" s="8"/>
      <c r="AH55" s="8"/>
      <c r="AI55" s="8" t="s">
        <v>479</v>
      </c>
      <c r="AJ55" s="8" t="s">
        <v>109</v>
      </c>
      <c r="AK55" s="8"/>
      <c r="AL55" s="8" t="s">
        <v>480</v>
      </c>
      <c r="AM55" s="8"/>
      <c r="AN55" s="8"/>
    </row>
    <row r="56" spans="1:40" ht="19.5" customHeight="1" x14ac:dyDescent="0.25">
      <c r="A56" s="8">
        <v>56</v>
      </c>
      <c r="B56" s="9" t="s">
        <v>39</v>
      </c>
      <c r="C56" s="9" t="s">
        <v>481</v>
      </c>
      <c r="D56" s="9" t="s">
        <v>482</v>
      </c>
      <c r="E56" s="9" t="s">
        <v>483</v>
      </c>
      <c r="F56" s="4" t="s">
        <v>484</v>
      </c>
      <c r="G56" s="9" t="s">
        <v>485</v>
      </c>
      <c r="H56" s="9" t="s">
        <v>85</v>
      </c>
      <c r="I56" s="4">
        <v>44209</v>
      </c>
      <c r="J56" s="4">
        <v>44195</v>
      </c>
      <c r="K56" s="4">
        <v>45473</v>
      </c>
      <c r="L56" s="4">
        <f>I56+180</f>
        <v>44389</v>
      </c>
      <c r="M56" s="5">
        <f>L56-J56</f>
        <v>194</v>
      </c>
      <c r="N56" s="5">
        <f>M56/30</f>
        <v>6.4666666666666668</v>
      </c>
      <c r="O56" s="15" t="s">
        <v>486</v>
      </c>
      <c r="P56" s="9" t="s">
        <v>86</v>
      </c>
      <c r="Q56" s="10">
        <v>42.838356164383562</v>
      </c>
      <c r="R56" s="8" t="s">
        <v>409</v>
      </c>
      <c r="S56" s="11" t="s">
        <v>410</v>
      </c>
      <c r="T56" s="8" t="s">
        <v>63</v>
      </c>
      <c r="U56" s="8" t="s">
        <v>49</v>
      </c>
      <c r="V56" s="8" t="s">
        <v>49</v>
      </c>
      <c r="W56" s="8" t="s">
        <v>295</v>
      </c>
      <c r="X56" s="9" t="s">
        <v>487</v>
      </c>
      <c r="Y56" s="8" t="s">
        <v>488</v>
      </c>
      <c r="Z56" s="8" t="s">
        <v>69</v>
      </c>
      <c r="AA56" s="11" t="s">
        <v>54</v>
      </c>
      <c r="AB56" s="8" t="s">
        <v>55</v>
      </c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ht="19.5" customHeight="1" x14ac:dyDescent="0.25">
      <c r="A57" s="8">
        <v>57</v>
      </c>
      <c r="B57" s="9" t="s">
        <v>39</v>
      </c>
      <c r="C57" s="9" t="s">
        <v>489</v>
      </c>
      <c r="D57" s="9" t="s">
        <v>490</v>
      </c>
      <c r="E57" s="9" t="s">
        <v>491</v>
      </c>
      <c r="F57" s="4" t="s">
        <v>43</v>
      </c>
      <c r="G57" s="9" t="s">
        <v>44</v>
      </c>
      <c r="H57" s="9" t="s">
        <v>85</v>
      </c>
      <c r="I57" s="4">
        <v>44210</v>
      </c>
      <c r="J57" s="4">
        <v>44200</v>
      </c>
      <c r="K57" s="4">
        <v>45473</v>
      </c>
      <c r="L57" s="4">
        <f>I57+180</f>
        <v>44390</v>
      </c>
      <c r="M57" s="5">
        <f>L57-J57</f>
        <v>190</v>
      </c>
      <c r="N57" s="5">
        <f>M57/30</f>
        <v>6.333333333333333</v>
      </c>
      <c r="O57" s="15" t="s">
        <v>492</v>
      </c>
      <c r="P57" s="9" t="s">
        <v>86</v>
      </c>
      <c r="Q57" s="10">
        <v>55.868493150684934</v>
      </c>
      <c r="R57" s="8" t="s">
        <v>319</v>
      </c>
      <c r="S57" s="8" t="s">
        <v>320</v>
      </c>
      <c r="T57" s="8" t="s">
        <v>218</v>
      </c>
      <c r="U57" s="8" t="s">
        <v>49</v>
      </c>
      <c r="V57" s="8" t="s">
        <v>49</v>
      </c>
      <c r="W57" s="8" t="s">
        <v>295</v>
      </c>
      <c r="X57" s="9" t="s">
        <v>493</v>
      </c>
      <c r="Y57" s="8" t="s">
        <v>494</v>
      </c>
      <c r="Z57" s="8" t="s">
        <v>69</v>
      </c>
      <c r="AA57" s="8" t="s">
        <v>55</v>
      </c>
      <c r="AB57" s="8" t="s">
        <v>55</v>
      </c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ht="19.5" customHeight="1" x14ac:dyDescent="0.25">
      <c r="A58" s="8">
        <v>58</v>
      </c>
      <c r="B58" s="9" t="s">
        <v>39</v>
      </c>
      <c r="C58" s="13" t="s">
        <v>495</v>
      </c>
      <c r="D58" s="9" t="s">
        <v>496</v>
      </c>
      <c r="E58" s="9" t="s">
        <v>497</v>
      </c>
      <c r="F58" s="4">
        <v>45473</v>
      </c>
      <c r="G58" s="9" t="s">
        <v>333</v>
      </c>
      <c r="H58" s="9" t="s">
        <v>85</v>
      </c>
      <c r="I58" s="4">
        <v>45224</v>
      </c>
      <c r="J58" s="4">
        <v>44233</v>
      </c>
      <c r="K58" s="4">
        <v>45473</v>
      </c>
      <c r="L58" s="4">
        <f>F58</f>
        <v>45473</v>
      </c>
      <c r="M58" s="5">
        <f>L58-J58</f>
        <v>1240</v>
      </c>
      <c r="N58" s="5">
        <f>M58/30</f>
        <v>41.333333333333336</v>
      </c>
      <c r="O58" s="15" t="s">
        <v>498</v>
      </c>
      <c r="P58" s="9" t="s">
        <v>45</v>
      </c>
      <c r="Q58" s="10">
        <v>60.802739726027397</v>
      </c>
      <c r="R58" s="8" t="s">
        <v>137</v>
      </c>
      <c r="S58" s="8" t="s">
        <v>138</v>
      </c>
      <c r="T58" s="8" t="s">
        <v>48</v>
      </c>
      <c r="U58" s="8" t="s">
        <v>49</v>
      </c>
      <c r="V58" s="16" t="s">
        <v>65</v>
      </c>
      <c r="W58" s="8" t="s">
        <v>295</v>
      </c>
      <c r="X58" s="9" t="s">
        <v>499</v>
      </c>
      <c r="Y58" s="8" t="s">
        <v>500</v>
      </c>
      <c r="Z58" s="8" t="s">
        <v>69</v>
      </c>
      <c r="AA58" s="11" t="s">
        <v>54</v>
      </c>
      <c r="AB58" s="8" t="s">
        <v>54</v>
      </c>
      <c r="AC58" s="8"/>
      <c r="AD58" s="8" t="s">
        <v>54</v>
      </c>
      <c r="AE58" s="8"/>
      <c r="AF58" s="8" t="s">
        <v>107</v>
      </c>
      <c r="AG58" s="8" t="s">
        <v>351</v>
      </c>
      <c r="AH58" s="8" t="s">
        <v>109</v>
      </c>
      <c r="AI58" s="8" t="s">
        <v>501</v>
      </c>
      <c r="AJ58" s="8" t="s">
        <v>109</v>
      </c>
      <c r="AK58" s="8" t="s">
        <v>502</v>
      </c>
      <c r="AL58" s="8" t="s">
        <v>503</v>
      </c>
      <c r="AM58" s="8"/>
      <c r="AN58" s="8"/>
    </row>
    <row r="59" spans="1:40" ht="19.5" customHeight="1" x14ac:dyDescent="0.25">
      <c r="A59" s="8">
        <v>59</v>
      </c>
      <c r="B59" s="9" t="s">
        <v>256</v>
      </c>
      <c r="C59" s="9" t="s">
        <v>504</v>
      </c>
      <c r="D59" s="9" t="s">
        <v>505</v>
      </c>
      <c r="E59" s="9" t="s">
        <v>506</v>
      </c>
      <c r="F59" s="4" t="s">
        <v>124</v>
      </c>
      <c r="G59" s="9" t="s">
        <v>507</v>
      </c>
      <c r="H59" s="12" t="s">
        <v>59</v>
      </c>
      <c r="I59" s="4">
        <v>45220</v>
      </c>
      <c r="J59" s="4">
        <v>42909</v>
      </c>
      <c r="K59" s="4">
        <v>45473</v>
      </c>
      <c r="L59" s="4">
        <f>K59</f>
        <v>45473</v>
      </c>
      <c r="M59" s="5">
        <f>L59-J59</f>
        <v>2564</v>
      </c>
      <c r="N59" s="5">
        <f>M59/30</f>
        <v>85.466666666666669</v>
      </c>
      <c r="O59" s="8" t="s">
        <v>508</v>
      </c>
      <c r="P59" s="9" t="s">
        <v>45</v>
      </c>
      <c r="Q59" s="10">
        <v>33.739726027397261</v>
      </c>
      <c r="R59" s="8" t="s">
        <v>185</v>
      </c>
      <c r="S59" s="8" t="s">
        <v>97</v>
      </c>
      <c r="T59" s="8" t="s">
        <v>48</v>
      </c>
      <c r="U59" s="8" t="s">
        <v>509</v>
      </c>
      <c r="V59" s="8" t="s">
        <v>49</v>
      </c>
      <c r="W59" s="8" t="s">
        <v>295</v>
      </c>
      <c r="X59" s="9" t="s">
        <v>510</v>
      </c>
      <c r="Y59" s="8" t="s">
        <v>511</v>
      </c>
      <c r="Z59" s="8" t="s">
        <v>53</v>
      </c>
      <c r="AA59" s="11" t="s">
        <v>54</v>
      </c>
      <c r="AB59" s="8" t="s">
        <v>70</v>
      </c>
      <c r="AC59" s="8"/>
      <c r="AD59" s="8"/>
      <c r="AE59" s="8"/>
      <c r="AF59" s="8" t="s">
        <v>107</v>
      </c>
      <c r="AG59" s="8"/>
      <c r="AH59" s="8" t="s">
        <v>162</v>
      </c>
      <c r="AI59" s="8"/>
      <c r="AJ59" s="8" t="s">
        <v>109</v>
      </c>
      <c r="AK59" s="8"/>
      <c r="AL59" s="19">
        <v>43739</v>
      </c>
      <c r="AM59" s="8"/>
      <c r="AN59" s="8"/>
    </row>
    <row r="60" spans="1:40" ht="19.5" customHeight="1" x14ac:dyDescent="0.25">
      <c r="A60" s="8">
        <v>60</v>
      </c>
      <c r="B60" s="9" t="s">
        <v>256</v>
      </c>
      <c r="C60" s="9" t="s">
        <v>512</v>
      </c>
      <c r="D60" s="9" t="s">
        <v>513</v>
      </c>
      <c r="E60" s="9" t="s">
        <v>514</v>
      </c>
      <c r="F60" s="4" t="s">
        <v>43</v>
      </c>
      <c r="G60" s="9" t="s">
        <v>74</v>
      </c>
      <c r="H60" s="9" t="s">
        <v>85</v>
      </c>
      <c r="I60" s="4">
        <v>44327</v>
      </c>
      <c r="J60" s="4">
        <v>42678</v>
      </c>
      <c r="K60" s="4">
        <v>45473</v>
      </c>
      <c r="L60" s="4">
        <f>I60</f>
        <v>44327</v>
      </c>
      <c r="M60" s="5">
        <f>L60-J60</f>
        <v>1649</v>
      </c>
      <c r="N60" s="5">
        <f>M60/30</f>
        <v>54.966666666666669</v>
      </c>
      <c r="O60" s="8"/>
      <c r="P60" s="9" t="s">
        <v>86</v>
      </c>
      <c r="Q60" s="10">
        <v>45.715068493150682</v>
      </c>
      <c r="R60" s="8" t="s">
        <v>168</v>
      </c>
      <c r="S60" s="11" t="s">
        <v>88</v>
      </c>
      <c r="T60" s="8" t="s">
        <v>48</v>
      </c>
      <c r="U60" s="8" t="s">
        <v>515</v>
      </c>
      <c r="V60" s="8" t="s">
        <v>65</v>
      </c>
      <c r="W60" s="8" t="s">
        <v>78</v>
      </c>
      <c r="X60" s="9" t="s">
        <v>516</v>
      </c>
      <c r="Y60" s="8" t="s">
        <v>517</v>
      </c>
      <c r="Z60" s="8" t="s">
        <v>69</v>
      </c>
      <c r="AA60" s="8" t="s">
        <v>55</v>
      </c>
      <c r="AB60" s="8" t="s">
        <v>55</v>
      </c>
      <c r="AC60" s="8"/>
      <c r="AD60" s="8"/>
      <c r="AE60" s="8"/>
      <c r="AF60" s="8" t="s">
        <v>107</v>
      </c>
      <c r="AG60" s="8"/>
      <c r="AH60" s="8"/>
      <c r="AI60" s="8"/>
      <c r="AJ60" s="8" t="s">
        <v>109</v>
      </c>
      <c r="AK60" s="8"/>
      <c r="AL60" s="8" t="s">
        <v>518</v>
      </c>
      <c r="AM60" s="8" t="s">
        <v>109</v>
      </c>
      <c r="AN60" s="8"/>
    </row>
    <row r="61" spans="1:40" ht="19.5" customHeight="1" x14ac:dyDescent="0.25">
      <c r="A61" s="8">
        <v>61</v>
      </c>
      <c r="B61" s="9" t="s">
        <v>39</v>
      </c>
      <c r="C61" s="9" t="s">
        <v>519</v>
      </c>
      <c r="D61" s="9" t="s">
        <v>520</v>
      </c>
      <c r="E61" s="9" t="s">
        <v>521</v>
      </c>
      <c r="F61" s="4">
        <v>45291</v>
      </c>
      <c r="G61" s="9" t="s">
        <v>333</v>
      </c>
      <c r="H61" s="9" t="s">
        <v>85</v>
      </c>
      <c r="I61" s="4">
        <v>44243</v>
      </c>
      <c r="J61" s="4">
        <v>44135</v>
      </c>
      <c r="K61" s="4">
        <v>45473</v>
      </c>
      <c r="L61" s="4">
        <f>F61</f>
        <v>45291</v>
      </c>
      <c r="M61" s="5">
        <f>L61-J61</f>
        <v>1156</v>
      </c>
      <c r="N61" s="5">
        <f>M61/30</f>
        <v>38.533333333333331</v>
      </c>
      <c r="O61" s="8"/>
      <c r="P61" s="9" t="s">
        <v>86</v>
      </c>
      <c r="Q61" s="10">
        <v>34.065753424657537</v>
      </c>
      <c r="R61" s="8" t="s">
        <v>168</v>
      </c>
      <c r="S61" s="11" t="s">
        <v>88</v>
      </c>
      <c r="T61" s="8" t="s">
        <v>48</v>
      </c>
      <c r="U61" s="8" t="s">
        <v>49</v>
      </c>
      <c r="V61" s="8" t="s">
        <v>49</v>
      </c>
      <c r="W61" s="8" t="s">
        <v>295</v>
      </c>
      <c r="X61" s="9" t="s">
        <v>522</v>
      </c>
      <c r="Y61" s="8" t="s">
        <v>523</v>
      </c>
      <c r="Z61" s="8" t="s">
        <v>69</v>
      </c>
      <c r="AA61" s="8" t="s">
        <v>55</v>
      </c>
      <c r="AB61" s="8" t="s">
        <v>55</v>
      </c>
      <c r="AC61" s="8"/>
      <c r="AD61" s="8"/>
      <c r="AE61" s="8"/>
      <c r="AF61" s="8" t="s">
        <v>254</v>
      </c>
      <c r="AG61" s="8"/>
      <c r="AH61" s="8"/>
      <c r="AI61" s="8" t="s">
        <v>465</v>
      </c>
      <c r="AJ61" s="8"/>
      <c r="AK61" s="8"/>
      <c r="AL61" s="8"/>
      <c r="AM61" s="8"/>
      <c r="AN61" s="8"/>
    </row>
    <row r="62" spans="1:40" ht="19.5" customHeight="1" x14ac:dyDescent="0.25">
      <c r="A62" s="8">
        <v>62</v>
      </c>
      <c r="B62" s="9" t="s">
        <v>256</v>
      </c>
      <c r="C62" s="9" t="s">
        <v>524</v>
      </c>
      <c r="D62" s="9" t="s">
        <v>525</v>
      </c>
      <c r="E62" s="9" t="s">
        <v>526</v>
      </c>
      <c r="F62" s="4" t="s">
        <v>43</v>
      </c>
      <c r="G62" s="9" t="s">
        <v>44</v>
      </c>
      <c r="H62" s="9" t="s">
        <v>85</v>
      </c>
      <c r="I62" s="4">
        <v>45267</v>
      </c>
      <c r="J62" s="4">
        <v>44255</v>
      </c>
      <c r="K62" s="4">
        <v>45473</v>
      </c>
      <c r="L62" s="4">
        <f>I62+180</f>
        <v>45447</v>
      </c>
      <c r="M62" s="5">
        <f>L62-J62</f>
        <v>1192</v>
      </c>
      <c r="N62" s="5">
        <f>M62/30</f>
        <v>39.733333333333334</v>
      </c>
      <c r="O62" s="8" t="s">
        <v>527</v>
      </c>
      <c r="P62" s="9" t="s">
        <v>86</v>
      </c>
      <c r="Q62" s="10">
        <v>38.145205479452052</v>
      </c>
      <c r="R62" s="8" t="s">
        <v>96</v>
      </c>
      <c r="S62" s="8" t="s">
        <v>97</v>
      </c>
      <c r="T62" s="8" t="s">
        <v>63</v>
      </c>
      <c r="U62" s="8" t="s">
        <v>77</v>
      </c>
      <c r="V62" s="8" t="s">
        <v>65</v>
      </c>
      <c r="W62" s="8" t="s">
        <v>381</v>
      </c>
      <c r="X62" s="9" t="s">
        <v>528</v>
      </c>
      <c r="Y62" s="8" t="s">
        <v>529</v>
      </c>
      <c r="Z62" s="8" t="s">
        <v>91</v>
      </c>
      <c r="AA62" s="11" t="s">
        <v>54</v>
      </c>
      <c r="AB62" s="8" t="s">
        <v>54</v>
      </c>
      <c r="AC62" s="8"/>
      <c r="AD62" s="8" t="s">
        <v>54</v>
      </c>
      <c r="AE62" s="8"/>
      <c r="AF62" s="8" t="s">
        <v>254</v>
      </c>
      <c r="AG62" s="8"/>
      <c r="AH62" s="8" t="s">
        <v>109</v>
      </c>
      <c r="AI62" s="8" t="s">
        <v>530</v>
      </c>
      <c r="AJ62" s="8"/>
      <c r="AK62" s="8"/>
      <c r="AL62" s="8"/>
      <c r="AM62" s="8"/>
      <c r="AN62" s="8"/>
    </row>
    <row r="63" spans="1:40" ht="19.5" customHeight="1" x14ac:dyDescent="0.25">
      <c r="A63" s="8">
        <v>63</v>
      </c>
      <c r="B63" s="9" t="s">
        <v>39</v>
      </c>
      <c r="C63" s="9" t="s">
        <v>531</v>
      </c>
      <c r="D63" s="9" t="s">
        <v>532</v>
      </c>
      <c r="E63" s="9" t="s">
        <v>533</v>
      </c>
      <c r="F63" s="4">
        <v>44448</v>
      </c>
      <c r="G63" s="9" t="s">
        <v>534</v>
      </c>
      <c r="H63" s="9" t="s">
        <v>85</v>
      </c>
      <c r="I63" s="4">
        <v>44301</v>
      </c>
      <c r="J63" s="4">
        <v>44286</v>
      </c>
      <c r="K63" s="4">
        <v>45473</v>
      </c>
      <c r="L63" s="4">
        <f>F63</f>
        <v>44448</v>
      </c>
      <c r="M63" s="5">
        <f>L63-J63</f>
        <v>162</v>
      </c>
      <c r="N63" s="5">
        <f>M63/30</f>
        <v>5.4</v>
      </c>
      <c r="O63" s="8"/>
      <c r="P63" s="9" t="s">
        <v>45</v>
      </c>
      <c r="Q63" s="10">
        <v>61.827397260273976</v>
      </c>
      <c r="R63" s="8" t="s">
        <v>113</v>
      </c>
      <c r="S63" s="8" t="s">
        <v>47</v>
      </c>
      <c r="T63" s="8" t="s">
        <v>63</v>
      </c>
      <c r="U63" s="8" t="s">
        <v>49</v>
      </c>
      <c r="V63" s="16" t="s">
        <v>65</v>
      </c>
      <c r="W63" s="8" t="s">
        <v>295</v>
      </c>
      <c r="X63" s="9" t="s">
        <v>535</v>
      </c>
      <c r="Y63" s="8" t="s">
        <v>536</v>
      </c>
      <c r="Z63" s="8" t="s">
        <v>91</v>
      </c>
      <c r="AA63" s="11" t="s">
        <v>54</v>
      </c>
      <c r="AB63" s="8" t="s">
        <v>54</v>
      </c>
      <c r="AC63" s="8"/>
      <c r="AD63" s="8" t="s">
        <v>54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ht="19.5" customHeight="1" x14ac:dyDescent="0.25">
      <c r="A64" s="8">
        <v>64</v>
      </c>
      <c r="B64" s="9" t="s">
        <v>39</v>
      </c>
      <c r="C64" s="9" t="s">
        <v>537</v>
      </c>
      <c r="D64" s="9" t="s">
        <v>538</v>
      </c>
      <c r="E64" s="9" t="s">
        <v>539</v>
      </c>
      <c r="F64" s="4" t="s">
        <v>124</v>
      </c>
      <c r="G64" s="9" t="s">
        <v>540</v>
      </c>
      <c r="H64" s="12" t="s">
        <v>59</v>
      </c>
      <c r="I64" s="4">
        <v>44308</v>
      </c>
      <c r="J64" s="4">
        <v>44297</v>
      </c>
      <c r="K64" s="4">
        <v>45473</v>
      </c>
      <c r="L64" s="4">
        <f>K64</f>
        <v>45473</v>
      </c>
      <c r="M64" s="5">
        <f>L64-J64</f>
        <v>1176</v>
      </c>
      <c r="N64" s="5">
        <f>M64/30</f>
        <v>39.200000000000003</v>
      </c>
      <c r="O64" s="8"/>
      <c r="P64" s="9" t="s">
        <v>45</v>
      </c>
      <c r="Q64" s="10">
        <v>13.58904109589041</v>
      </c>
      <c r="R64" s="8" t="s">
        <v>319</v>
      </c>
      <c r="S64" s="8" t="s">
        <v>320</v>
      </c>
      <c r="T64" s="8" t="s">
        <v>218</v>
      </c>
      <c r="U64" s="8" t="s">
        <v>64</v>
      </c>
      <c r="V64" s="8" t="s">
        <v>65</v>
      </c>
      <c r="W64" s="8" t="s">
        <v>418</v>
      </c>
      <c r="X64" s="9" t="s">
        <v>541</v>
      </c>
      <c r="Y64" s="8" t="s">
        <v>542</v>
      </c>
      <c r="Z64" s="8" t="s">
        <v>69</v>
      </c>
      <c r="AA64" s="8" t="s">
        <v>55</v>
      </c>
      <c r="AB64" s="8" t="s">
        <v>55</v>
      </c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1:40" ht="19.5" customHeight="1" x14ac:dyDescent="0.25">
      <c r="A65" s="8">
        <v>65</v>
      </c>
      <c r="B65" s="20" t="s">
        <v>39</v>
      </c>
      <c r="C65" s="20" t="s">
        <v>543</v>
      </c>
      <c r="D65" s="20" t="s">
        <v>544</v>
      </c>
      <c r="E65" s="20" t="s">
        <v>545</v>
      </c>
      <c r="F65" s="4" t="s">
        <v>124</v>
      </c>
      <c r="G65" s="20" t="s">
        <v>425</v>
      </c>
      <c r="H65" s="12" t="s">
        <v>85</v>
      </c>
      <c r="I65" s="4">
        <v>45255</v>
      </c>
      <c r="J65" s="4">
        <v>40179</v>
      </c>
      <c r="K65" s="4">
        <v>45473</v>
      </c>
      <c r="L65" s="4">
        <f>K65</f>
        <v>45473</v>
      </c>
      <c r="M65" s="5">
        <f>L65-J65</f>
        <v>5294</v>
      </c>
      <c r="N65" s="5">
        <f>M65/30</f>
        <v>176.46666666666667</v>
      </c>
      <c r="O65" s="8"/>
      <c r="P65" s="20" t="s">
        <v>45</v>
      </c>
      <c r="Q65" s="21">
        <v>19.361643835616437</v>
      </c>
      <c r="R65" s="8" t="s">
        <v>402</v>
      </c>
      <c r="S65" s="8" t="s">
        <v>402</v>
      </c>
      <c r="T65" s="8" t="s">
        <v>402</v>
      </c>
      <c r="U65" s="8" t="s">
        <v>65</v>
      </c>
      <c r="V65" s="8" t="s">
        <v>65</v>
      </c>
      <c r="W65" s="8" t="s">
        <v>381</v>
      </c>
      <c r="X65" s="20" t="s">
        <v>546</v>
      </c>
      <c r="Y65" s="8" t="s">
        <v>547</v>
      </c>
      <c r="Z65" s="8" t="s">
        <v>53</v>
      </c>
      <c r="AA65" s="8" t="s">
        <v>55</v>
      </c>
      <c r="AB65" s="8" t="s">
        <v>55</v>
      </c>
      <c r="AC65" s="8"/>
      <c r="AD65" s="8"/>
      <c r="AE65" s="8"/>
      <c r="AF65" s="8" t="s">
        <v>548</v>
      </c>
      <c r="AG65" s="8"/>
      <c r="AH65" s="8"/>
      <c r="AI65" s="8"/>
      <c r="AJ65" s="8"/>
      <c r="AK65" s="8"/>
      <c r="AL65" s="8"/>
      <c r="AM65" s="8"/>
      <c r="AN65" s="8"/>
    </row>
    <row r="66" spans="1:40" ht="19.5" customHeight="1" x14ac:dyDescent="0.25">
      <c r="A66" s="8">
        <v>66</v>
      </c>
      <c r="B66" s="9" t="s">
        <v>39</v>
      </c>
      <c r="C66" s="9" t="s">
        <v>549</v>
      </c>
      <c r="D66" s="9" t="s">
        <v>550</v>
      </c>
      <c r="E66" s="9" t="s">
        <v>551</v>
      </c>
      <c r="F66" s="4" t="s">
        <v>124</v>
      </c>
      <c r="G66" s="18" t="s">
        <v>552</v>
      </c>
      <c r="H66" s="12" t="s">
        <v>59</v>
      </c>
      <c r="I66" s="4">
        <v>44354</v>
      </c>
      <c r="J66" s="4">
        <v>43486</v>
      </c>
      <c r="K66" s="4">
        <v>45473</v>
      </c>
      <c r="L66" s="4">
        <f>K66</f>
        <v>45473</v>
      </c>
      <c r="M66" s="5">
        <f>L66-J66</f>
        <v>1987</v>
      </c>
      <c r="N66" s="5">
        <f>M66/30</f>
        <v>66.233333333333334</v>
      </c>
      <c r="O66" s="15" t="s">
        <v>553</v>
      </c>
      <c r="P66" s="9" t="s">
        <v>45</v>
      </c>
      <c r="Q66" s="10">
        <v>13.419178082191781</v>
      </c>
      <c r="R66" s="8" t="s">
        <v>440</v>
      </c>
      <c r="S66" s="8" t="s">
        <v>441</v>
      </c>
      <c r="T66" s="8" t="s">
        <v>63</v>
      </c>
      <c r="U66" s="8" t="s">
        <v>554</v>
      </c>
      <c r="V66" s="8" t="s">
        <v>65</v>
      </c>
      <c r="W66" s="8" t="s">
        <v>78</v>
      </c>
      <c r="X66" s="9" t="s">
        <v>555</v>
      </c>
      <c r="Y66" s="8" t="s">
        <v>556</v>
      </c>
      <c r="Z66" s="8" t="s">
        <v>53</v>
      </c>
      <c r="AA66" s="8" t="s">
        <v>55</v>
      </c>
      <c r="AB66" s="8" t="s">
        <v>55</v>
      </c>
      <c r="AC66" s="8"/>
      <c r="AD66" s="8"/>
      <c r="AE66" s="8"/>
      <c r="AF66" s="8"/>
      <c r="AG66" s="8"/>
      <c r="AH66" s="8"/>
      <c r="AI66" s="8"/>
      <c r="AJ66" s="8" t="s">
        <v>109</v>
      </c>
      <c r="AK66" s="8"/>
      <c r="AL66" s="8"/>
      <c r="AM66" s="8"/>
      <c r="AN66" s="8"/>
    </row>
    <row r="67" spans="1:40" ht="19.5" customHeight="1" x14ac:dyDescent="0.25">
      <c r="A67" s="8">
        <v>67</v>
      </c>
      <c r="B67" s="9" t="s">
        <v>256</v>
      </c>
      <c r="C67" s="9" t="s">
        <v>557</v>
      </c>
      <c r="D67" s="9" t="s">
        <v>558</v>
      </c>
      <c r="E67" s="9" t="s">
        <v>559</v>
      </c>
      <c r="F67" s="4" t="s">
        <v>124</v>
      </c>
      <c r="G67" s="9" t="s">
        <v>560</v>
      </c>
      <c r="H67" s="12" t="s">
        <v>59</v>
      </c>
      <c r="I67" s="4">
        <v>44614</v>
      </c>
      <c r="J67" s="4">
        <v>44441</v>
      </c>
      <c r="K67" s="4">
        <v>45473</v>
      </c>
      <c r="L67" s="4">
        <f>K67</f>
        <v>45473</v>
      </c>
      <c r="M67" s="5">
        <f>L67-J67</f>
        <v>1032</v>
      </c>
      <c r="N67" s="5">
        <f>M67/30</f>
        <v>34.4</v>
      </c>
      <c r="O67" s="15" t="s">
        <v>561</v>
      </c>
      <c r="P67" s="9" t="s">
        <v>86</v>
      </c>
      <c r="Q67" s="10">
        <v>20.542465753424658</v>
      </c>
      <c r="R67" s="8" t="s">
        <v>562</v>
      </c>
      <c r="S67" s="8" t="s">
        <v>373</v>
      </c>
      <c r="T67" s="8" t="s">
        <v>48</v>
      </c>
      <c r="U67" s="8" t="s">
        <v>65</v>
      </c>
      <c r="V67" s="8" t="s">
        <v>65</v>
      </c>
      <c r="W67" s="8" t="s">
        <v>78</v>
      </c>
      <c r="X67" s="9" t="s">
        <v>563</v>
      </c>
      <c r="Y67" s="8" t="s">
        <v>564</v>
      </c>
      <c r="Z67" s="8" t="s">
        <v>53</v>
      </c>
      <c r="AA67" s="8" t="s">
        <v>55</v>
      </c>
      <c r="AB67" s="8" t="s">
        <v>54</v>
      </c>
      <c r="AC67" s="8"/>
      <c r="AD67" s="8"/>
      <c r="AE67" s="8"/>
      <c r="AF67" s="8" t="s">
        <v>254</v>
      </c>
      <c r="AG67" s="8"/>
      <c r="AH67" s="8" t="s">
        <v>109</v>
      </c>
      <c r="AI67" s="8" t="s">
        <v>565</v>
      </c>
      <c r="AJ67" s="8" t="s">
        <v>109</v>
      </c>
      <c r="AK67" s="8"/>
      <c r="AL67" s="8"/>
      <c r="AM67" s="8"/>
      <c r="AN67" s="8"/>
    </row>
    <row r="68" spans="1:40" ht="19.5" customHeight="1" x14ac:dyDescent="0.25">
      <c r="A68" s="8">
        <v>68</v>
      </c>
      <c r="B68" s="9" t="s">
        <v>39</v>
      </c>
      <c r="C68" s="9" t="s">
        <v>566</v>
      </c>
      <c r="D68" s="9" t="s">
        <v>567</v>
      </c>
      <c r="E68" s="9" t="s">
        <v>568</v>
      </c>
      <c r="F68" s="4" t="s">
        <v>124</v>
      </c>
      <c r="G68" s="9" t="s">
        <v>569</v>
      </c>
      <c r="H68" s="12" t="s">
        <v>59</v>
      </c>
      <c r="I68" s="4">
        <v>45280</v>
      </c>
      <c r="J68" s="4">
        <v>44557</v>
      </c>
      <c r="K68" s="4">
        <v>45473</v>
      </c>
      <c r="L68" s="4">
        <f>K68</f>
        <v>45473</v>
      </c>
      <c r="M68" s="5">
        <f>L68-J68</f>
        <v>916</v>
      </c>
      <c r="N68" s="5">
        <f>M68/30</f>
        <v>30.533333333333335</v>
      </c>
      <c r="O68" s="8" t="s">
        <v>570</v>
      </c>
      <c r="P68" s="9" t="s">
        <v>86</v>
      </c>
      <c r="Q68" s="10">
        <v>34.038356164383565</v>
      </c>
      <c r="R68" s="8" t="s">
        <v>168</v>
      </c>
      <c r="S68" s="11" t="s">
        <v>88</v>
      </c>
      <c r="T68" s="8" t="s">
        <v>48</v>
      </c>
      <c r="U68" s="8" t="s">
        <v>571</v>
      </c>
      <c r="V68" s="8" t="s">
        <v>114</v>
      </c>
      <c r="W68" s="8" t="s">
        <v>418</v>
      </c>
      <c r="X68" s="9" t="s">
        <v>572</v>
      </c>
      <c r="Y68" s="8" t="s">
        <v>573</v>
      </c>
      <c r="Z68" s="8" t="s">
        <v>69</v>
      </c>
      <c r="AA68" s="8" t="s">
        <v>55</v>
      </c>
      <c r="AB68" s="8" t="s">
        <v>55</v>
      </c>
      <c r="AC68" s="8"/>
      <c r="AD68" s="8"/>
      <c r="AE68" s="8"/>
      <c r="AF68" s="8" t="s">
        <v>107</v>
      </c>
      <c r="AG68" s="8"/>
      <c r="AH68" s="8"/>
      <c r="AI68" s="8" t="s">
        <v>574</v>
      </c>
      <c r="AJ68" s="8"/>
      <c r="AK68" s="8"/>
      <c r="AL68" s="8"/>
      <c r="AM68" s="8"/>
      <c r="AN68" s="8"/>
    </row>
    <row r="69" spans="1:40" ht="19.5" customHeight="1" x14ac:dyDescent="0.25">
      <c r="A69" s="8">
        <v>69</v>
      </c>
      <c r="B69" s="9" t="s">
        <v>39</v>
      </c>
      <c r="C69" s="9" t="s">
        <v>575</v>
      </c>
      <c r="D69" s="9" t="s">
        <v>576</v>
      </c>
      <c r="E69" s="9" t="s">
        <v>577</v>
      </c>
      <c r="F69" s="4">
        <v>44926</v>
      </c>
      <c r="G69" s="9" t="s">
        <v>578</v>
      </c>
      <c r="H69" s="9" t="s">
        <v>85</v>
      </c>
      <c r="I69" s="4">
        <v>44717</v>
      </c>
      <c r="J69" s="4">
        <v>44383</v>
      </c>
      <c r="K69" s="4">
        <v>45473</v>
      </c>
      <c r="L69" s="4">
        <f>F69</f>
        <v>44926</v>
      </c>
      <c r="M69" s="5">
        <f>L69-J69</f>
        <v>543</v>
      </c>
      <c r="N69" s="5">
        <f>M69/30</f>
        <v>18.100000000000001</v>
      </c>
      <c r="O69" s="8"/>
      <c r="P69" s="9" t="s">
        <v>86</v>
      </c>
      <c r="Q69" s="10">
        <v>46.084931506849315</v>
      </c>
      <c r="R69" s="8" t="s">
        <v>113</v>
      </c>
      <c r="S69" s="8" t="s">
        <v>47</v>
      </c>
      <c r="T69" s="8" t="s">
        <v>63</v>
      </c>
      <c r="U69" s="8" t="s">
        <v>64</v>
      </c>
      <c r="V69" s="8" t="s">
        <v>65</v>
      </c>
      <c r="W69" s="8" t="s">
        <v>418</v>
      </c>
      <c r="X69" s="9" t="s">
        <v>579</v>
      </c>
      <c r="Y69" s="8" t="s">
        <v>580</v>
      </c>
      <c r="Z69" s="8" t="s">
        <v>69</v>
      </c>
      <c r="AA69" s="8" t="s">
        <v>55</v>
      </c>
      <c r="AB69" s="8" t="s">
        <v>55</v>
      </c>
      <c r="AC69" s="8"/>
      <c r="AD69" s="8"/>
      <c r="AE69" s="8"/>
      <c r="AF69" s="8" t="s">
        <v>107</v>
      </c>
      <c r="AG69" s="8"/>
      <c r="AH69" s="8"/>
      <c r="AI69" s="8" t="s">
        <v>581</v>
      </c>
      <c r="AJ69" s="8"/>
      <c r="AK69" s="8"/>
      <c r="AL69" s="8"/>
      <c r="AM69" s="8"/>
      <c r="AN69" s="8"/>
    </row>
    <row r="70" spans="1:40" ht="19.5" customHeight="1" x14ac:dyDescent="0.25">
      <c r="A70" s="8">
        <v>70</v>
      </c>
      <c r="B70" s="9" t="s">
        <v>39</v>
      </c>
      <c r="C70" s="13" t="s">
        <v>582</v>
      </c>
      <c r="D70" s="9" t="s">
        <v>583</v>
      </c>
      <c r="E70" s="9" t="s">
        <v>584</v>
      </c>
      <c r="F70" s="4" t="s">
        <v>124</v>
      </c>
      <c r="G70" s="9" t="s">
        <v>585</v>
      </c>
      <c r="H70" s="12" t="s">
        <v>59</v>
      </c>
      <c r="I70" s="4">
        <v>44410</v>
      </c>
      <c r="J70" s="4">
        <v>44387</v>
      </c>
      <c r="K70" s="4">
        <v>45473</v>
      </c>
      <c r="L70" s="4">
        <f>K70</f>
        <v>45473</v>
      </c>
      <c r="M70" s="5">
        <f>L70-J70</f>
        <v>1086</v>
      </c>
      <c r="N70" s="5">
        <f>M70/30</f>
        <v>36.200000000000003</v>
      </c>
      <c r="O70" s="15" t="s">
        <v>586</v>
      </c>
      <c r="P70" s="9" t="s">
        <v>86</v>
      </c>
      <c r="Q70" s="10">
        <v>43.323287671232876</v>
      </c>
      <c r="R70" s="8" t="s">
        <v>185</v>
      </c>
      <c r="S70" s="8" t="s">
        <v>97</v>
      </c>
      <c r="T70" s="8" t="s">
        <v>48</v>
      </c>
      <c r="U70" s="8" t="s">
        <v>49</v>
      </c>
      <c r="V70" s="8" t="s">
        <v>49</v>
      </c>
      <c r="W70" s="8" t="s">
        <v>295</v>
      </c>
      <c r="X70" s="9" t="s">
        <v>587</v>
      </c>
      <c r="Y70" s="8" t="s">
        <v>588</v>
      </c>
      <c r="Z70" s="8" t="s">
        <v>69</v>
      </c>
      <c r="AA70" s="8" t="s">
        <v>55</v>
      </c>
      <c r="AB70" s="8" t="s">
        <v>55</v>
      </c>
      <c r="AC70" s="8"/>
      <c r="AD70" s="8"/>
      <c r="AE70" s="8"/>
      <c r="AF70" s="8" t="s">
        <v>107</v>
      </c>
      <c r="AG70" s="8" t="s">
        <v>589</v>
      </c>
      <c r="AH70" s="8"/>
      <c r="AI70" s="8"/>
      <c r="AJ70" s="8"/>
      <c r="AK70" s="8"/>
      <c r="AL70" s="8"/>
      <c r="AM70" s="8"/>
      <c r="AN70" s="8"/>
    </row>
    <row r="71" spans="1:40" ht="19.5" customHeight="1" x14ac:dyDescent="0.25">
      <c r="A71" s="8">
        <v>71</v>
      </c>
      <c r="B71" s="9" t="s">
        <v>39</v>
      </c>
      <c r="C71" s="9" t="s">
        <v>590</v>
      </c>
      <c r="D71" s="9" t="s">
        <v>591</v>
      </c>
      <c r="E71" s="9" t="s">
        <v>592</v>
      </c>
      <c r="F71" s="4">
        <v>44426</v>
      </c>
      <c r="G71" s="9" t="s">
        <v>593</v>
      </c>
      <c r="H71" s="9" t="s">
        <v>85</v>
      </c>
      <c r="I71" s="4">
        <v>44412</v>
      </c>
      <c r="J71" s="4">
        <v>44395</v>
      </c>
      <c r="K71" s="4">
        <v>45473</v>
      </c>
      <c r="L71" s="4">
        <f>F71</f>
        <v>44426</v>
      </c>
      <c r="M71" s="5">
        <f>L71-J71</f>
        <v>31</v>
      </c>
      <c r="N71" s="5">
        <f>M71/30</f>
        <v>1.0333333333333334</v>
      </c>
      <c r="O71" s="15" t="s">
        <v>594</v>
      </c>
      <c r="P71" s="9" t="s">
        <v>86</v>
      </c>
      <c r="Q71" s="10">
        <v>14.676712328767124</v>
      </c>
      <c r="R71" s="8" t="s">
        <v>595</v>
      </c>
      <c r="S71" s="8" t="s">
        <v>402</v>
      </c>
      <c r="T71" s="8" t="s">
        <v>402</v>
      </c>
      <c r="U71" s="8" t="s">
        <v>49</v>
      </c>
      <c r="V71" s="8" t="s">
        <v>49</v>
      </c>
      <c r="W71" s="8" t="s">
        <v>295</v>
      </c>
      <c r="X71" s="9" t="s">
        <v>596</v>
      </c>
      <c r="Y71" s="8" t="s">
        <v>597</v>
      </c>
      <c r="Z71" s="8" t="s">
        <v>53</v>
      </c>
      <c r="AA71" s="8" t="s">
        <v>55</v>
      </c>
      <c r="AB71" s="8" t="s">
        <v>55</v>
      </c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1:40" ht="19.5" customHeight="1" x14ac:dyDescent="0.25">
      <c r="A72" s="8">
        <v>72</v>
      </c>
      <c r="B72" s="9" t="s">
        <v>39</v>
      </c>
      <c r="C72" s="9" t="s">
        <v>598</v>
      </c>
      <c r="D72" s="9" t="s">
        <v>599</v>
      </c>
      <c r="E72" s="9" t="s">
        <v>600</v>
      </c>
      <c r="F72" s="4" t="s">
        <v>124</v>
      </c>
      <c r="G72" s="9" t="s">
        <v>601</v>
      </c>
      <c r="H72" s="12" t="s">
        <v>59</v>
      </c>
      <c r="I72" s="4">
        <v>44411</v>
      </c>
      <c r="J72" s="4">
        <v>44395</v>
      </c>
      <c r="K72" s="4">
        <v>45473</v>
      </c>
      <c r="L72" s="4">
        <f>K72</f>
        <v>45473</v>
      </c>
      <c r="M72" s="5">
        <f>L72-J72</f>
        <v>1078</v>
      </c>
      <c r="N72" s="5">
        <f>M72/30</f>
        <v>35.93333333333333</v>
      </c>
      <c r="O72" s="15" t="s">
        <v>602</v>
      </c>
      <c r="P72" s="9" t="s">
        <v>86</v>
      </c>
      <c r="Q72" s="10">
        <v>27.227397260273971</v>
      </c>
      <c r="R72" s="8" t="s">
        <v>603</v>
      </c>
      <c r="S72" s="8" t="s">
        <v>320</v>
      </c>
      <c r="T72" s="8" t="s">
        <v>48</v>
      </c>
      <c r="U72" s="8" t="s">
        <v>604</v>
      </c>
      <c r="V72" s="8" t="s">
        <v>49</v>
      </c>
      <c r="W72" s="8" t="s">
        <v>295</v>
      </c>
      <c r="X72" s="9" t="s">
        <v>605</v>
      </c>
      <c r="Y72" s="8" t="s">
        <v>606</v>
      </c>
      <c r="Z72" s="8" t="s">
        <v>69</v>
      </c>
      <c r="AA72" s="8" t="s">
        <v>55</v>
      </c>
      <c r="AB72" s="8" t="s">
        <v>55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1:40" ht="19.5" customHeight="1" x14ac:dyDescent="0.25">
      <c r="A73" s="8">
        <v>73</v>
      </c>
      <c r="B73" s="9" t="s">
        <v>39</v>
      </c>
      <c r="C73" s="9" t="s">
        <v>607</v>
      </c>
      <c r="D73" s="9" t="s">
        <v>608</v>
      </c>
      <c r="E73" s="9" t="s">
        <v>609</v>
      </c>
      <c r="F73" s="4" t="s">
        <v>43</v>
      </c>
      <c r="G73" s="9" t="s">
        <v>74</v>
      </c>
      <c r="H73" s="9" t="s">
        <v>85</v>
      </c>
      <c r="I73" s="4">
        <v>44912</v>
      </c>
      <c r="J73" s="4">
        <v>44436</v>
      </c>
      <c r="K73" s="4">
        <v>45473</v>
      </c>
      <c r="L73" s="4">
        <f>I73</f>
        <v>44912</v>
      </c>
      <c r="M73" s="5">
        <f>L73-J73</f>
        <v>476</v>
      </c>
      <c r="N73" s="5">
        <f>M73/30</f>
        <v>15.866666666666667</v>
      </c>
      <c r="O73" s="15" t="s">
        <v>610</v>
      </c>
      <c r="P73" s="9" t="s">
        <v>86</v>
      </c>
      <c r="Q73" s="10">
        <v>39.419178082191777</v>
      </c>
      <c r="R73" s="8" t="s">
        <v>87</v>
      </c>
      <c r="S73" s="11" t="s">
        <v>88</v>
      </c>
      <c r="T73" s="8" t="s">
        <v>63</v>
      </c>
      <c r="U73" s="8" t="s">
        <v>49</v>
      </c>
      <c r="V73" s="8" t="s">
        <v>49</v>
      </c>
      <c r="W73" s="8" t="s">
        <v>295</v>
      </c>
      <c r="X73" s="9" t="s">
        <v>611</v>
      </c>
      <c r="Y73" s="8" t="s">
        <v>612</v>
      </c>
      <c r="Z73" s="8" t="s">
        <v>69</v>
      </c>
      <c r="AA73" s="8" t="s">
        <v>55</v>
      </c>
      <c r="AB73" s="8" t="s">
        <v>55</v>
      </c>
      <c r="AC73" s="8"/>
      <c r="AD73" s="8"/>
      <c r="AE73" s="8"/>
      <c r="AF73" s="8" t="s">
        <v>107</v>
      </c>
      <c r="AG73" s="8"/>
      <c r="AH73" s="8" t="s">
        <v>162</v>
      </c>
      <c r="AI73" s="8"/>
      <c r="AJ73" s="8" t="s">
        <v>109</v>
      </c>
      <c r="AK73" s="8"/>
      <c r="AL73" s="19">
        <v>44774</v>
      </c>
      <c r="AM73" s="8" t="s">
        <v>613</v>
      </c>
      <c r="AN73" s="8"/>
    </row>
    <row r="74" spans="1:40" ht="19.5" customHeight="1" x14ac:dyDescent="0.25">
      <c r="A74" s="8">
        <v>74</v>
      </c>
      <c r="B74" s="9" t="s">
        <v>39</v>
      </c>
      <c r="C74" s="9" t="s">
        <v>614</v>
      </c>
      <c r="D74" s="9" t="s">
        <v>615</v>
      </c>
      <c r="E74" s="9" t="s">
        <v>616</v>
      </c>
      <c r="F74" s="4">
        <v>45273</v>
      </c>
      <c r="G74" s="9" t="s">
        <v>333</v>
      </c>
      <c r="H74" s="9" t="s">
        <v>85</v>
      </c>
      <c r="I74" s="4">
        <v>44416</v>
      </c>
      <c r="J74" s="4">
        <v>44391</v>
      </c>
      <c r="K74" s="4">
        <v>45473</v>
      </c>
      <c r="L74" s="4">
        <f>F74</f>
        <v>45273</v>
      </c>
      <c r="M74" s="5">
        <f>L74-J74</f>
        <v>882</v>
      </c>
      <c r="N74" s="5">
        <f>M74/30</f>
        <v>29.4</v>
      </c>
      <c r="O74" s="15" t="s">
        <v>617</v>
      </c>
      <c r="P74" s="9" t="s">
        <v>45</v>
      </c>
      <c r="Q74" s="10">
        <v>51.38082191780822</v>
      </c>
      <c r="R74" s="8" t="s">
        <v>372</v>
      </c>
      <c r="S74" s="8" t="s">
        <v>373</v>
      </c>
      <c r="T74" s="8" t="s">
        <v>63</v>
      </c>
      <c r="U74" s="8" t="s">
        <v>49</v>
      </c>
      <c r="V74" s="16" t="s">
        <v>65</v>
      </c>
      <c r="W74" s="8" t="s">
        <v>295</v>
      </c>
      <c r="X74" s="9" t="s">
        <v>618</v>
      </c>
      <c r="Y74" s="8" t="s">
        <v>619</v>
      </c>
      <c r="Z74" s="8" t="s">
        <v>53</v>
      </c>
      <c r="AA74" s="11" t="s">
        <v>54</v>
      </c>
      <c r="AB74" s="8" t="s">
        <v>54</v>
      </c>
      <c r="AC74" s="8"/>
      <c r="AD74" s="8" t="s">
        <v>70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1:40" ht="19.5" customHeight="1" x14ac:dyDescent="0.25">
      <c r="A75" s="8">
        <v>75</v>
      </c>
      <c r="B75" s="9" t="s">
        <v>39</v>
      </c>
      <c r="C75" s="9" t="s">
        <v>620</v>
      </c>
      <c r="D75" s="9" t="s">
        <v>621</v>
      </c>
      <c r="E75" s="9" t="s">
        <v>622</v>
      </c>
      <c r="F75" s="4">
        <v>45322</v>
      </c>
      <c r="G75" s="9" t="s">
        <v>333</v>
      </c>
      <c r="H75" s="9" t="s">
        <v>85</v>
      </c>
      <c r="I75" s="4">
        <v>44490</v>
      </c>
      <c r="J75" s="4">
        <v>43674</v>
      </c>
      <c r="K75" s="4">
        <v>45473</v>
      </c>
      <c r="L75" s="4">
        <f>F75</f>
        <v>45322</v>
      </c>
      <c r="M75" s="5">
        <f>L75-J75</f>
        <v>1648</v>
      </c>
      <c r="N75" s="5">
        <f>M75/30</f>
        <v>54.93333333333333</v>
      </c>
      <c r="O75" s="15" t="s">
        <v>623</v>
      </c>
      <c r="P75" s="9" t="s">
        <v>45</v>
      </c>
      <c r="Q75" s="10">
        <v>45.827397260273976</v>
      </c>
      <c r="R75" s="8" t="s">
        <v>624</v>
      </c>
      <c r="S75" s="8" t="s">
        <v>138</v>
      </c>
      <c r="T75" s="8" t="s">
        <v>63</v>
      </c>
      <c r="U75" s="8" t="s">
        <v>49</v>
      </c>
      <c r="V75" s="8" t="s">
        <v>49</v>
      </c>
      <c r="W75" s="8" t="s">
        <v>50</v>
      </c>
      <c r="X75" s="9" t="s">
        <v>625</v>
      </c>
      <c r="Y75" s="8" t="s">
        <v>626</v>
      </c>
      <c r="Z75" s="8" t="s">
        <v>69</v>
      </c>
      <c r="AA75" s="8" t="s">
        <v>55</v>
      </c>
      <c r="AB75" s="8" t="s">
        <v>55</v>
      </c>
      <c r="AC75" s="8"/>
      <c r="AD75" s="8" t="s">
        <v>54</v>
      </c>
      <c r="AE75" s="8"/>
      <c r="AF75" s="8" t="s">
        <v>627</v>
      </c>
      <c r="AG75" s="8"/>
      <c r="AH75" s="8"/>
      <c r="AI75" s="8" t="s">
        <v>628</v>
      </c>
      <c r="AJ75" s="8" t="s">
        <v>109</v>
      </c>
      <c r="AK75" s="8"/>
      <c r="AL75" s="8"/>
      <c r="AM75" s="8"/>
      <c r="AN75" s="8"/>
    </row>
    <row r="76" spans="1:40" ht="19.5" customHeight="1" x14ac:dyDescent="0.25">
      <c r="A76" s="8">
        <v>76</v>
      </c>
      <c r="B76" s="9" t="s">
        <v>256</v>
      </c>
      <c r="C76" s="9" t="s">
        <v>629</v>
      </c>
      <c r="D76" s="9" t="s">
        <v>630</v>
      </c>
      <c r="E76" s="9" t="s">
        <v>631</v>
      </c>
      <c r="F76" s="4" t="s">
        <v>43</v>
      </c>
      <c r="G76" s="9" t="s">
        <v>44</v>
      </c>
      <c r="H76" s="9" t="s">
        <v>85</v>
      </c>
      <c r="I76" s="4">
        <v>44965</v>
      </c>
      <c r="J76" s="4">
        <v>44488</v>
      </c>
      <c r="K76" s="4">
        <v>45473</v>
      </c>
      <c r="L76" s="4">
        <f>I76+180</f>
        <v>45145</v>
      </c>
      <c r="M76" s="5">
        <f>L76-J76</f>
        <v>657</v>
      </c>
      <c r="N76" s="5">
        <f>M76/30</f>
        <v>21.9</v>
      </c>
      <c r="O76" s="15"/>
      <c r="P76" s="9" t="s">
        <v>86</v>
      </c>
      <c r="Q76" s="10">
        <v>32.473972602739728</v>
      </c>
      <c r="R76" s="8" t="s">
        <v>168</v>
      </c>
      <c r="S76" s="11" t="s">
        <v>88</v>
      </c>
      <c r="T76" s="8" t="s">
        <v>48</v>
      </c>
      <c r="U76" s="8" t="s">
        <v>632</v>
      </c>
      <c r="V76" s="8" t="s">
        <v>65</v>
      </c>
      <c r="W76" s="8" t="s">
        <v>78</v>
      </c>
      <c r="X76" s="9" t="s">
        <v>633</v>
      </c>
      <c r="Y76" s="8" t="s">
        <v>634</v>
      </c>
      <c r="Z76" s="8" t="s">
        <v>69</v>
      </c>
      <c r="AA76" s="11" t="s">
        <v>54</v>
      </c>
      <c r="AB76" s="8" t="s">
        <v>54</v>
      </c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1:40" ht="19.5" customHeight="1" x14ac:dyDescent="0.25">
      <c r="A77" s="8">
        <v>77</v>
      </c>
      <c r="B77" s="9" t="s">
        <v>256</v>
      </c>
      <c r="C77" s="13" t="s">
        <v>635</v>
      </c>
      <c r="D77" s="13" t="s">
        <v>636</v>
      </c>
      <c r="E77" s="9" t="s">
        <v>637</v>
      </c>
      <c r="F77" s="4" t="s">
        <v>43</v>
      </c>
      <c r="G77" s="9" t="s">
        <v>74</v>
      </c>
      <c r="H77" s="9" t="s">
        <v>85</v>
      </c>
      <c r="I77" s="4">
        <v>44506</v>
      </c>
      <c r="J77" s="4">
        <v>44424</v>
      </c>
      <c r="K77" s="4">
        <v>45473</v>
      </c>
      <c r="L77" s="4">
        <f>I77</f>
        <v>44506</v>
      </c>
      <c r="M77" s="5">
        <f>L77-J77</f>
        <v>82</v>
      </c>
      <c r="N77" s="5">
        <f>M77/30</f>
        <v>2.7333333333333334</v>
      </c>
      <c r="O77" s="15" t="s">
        <v>638</v>
      </c>
      <c r="P77" s="9" t="s">
        <v>45</v>
      </c>
      <c r="Q77" s="10">
        <v>27.468493150684932</v>
      </c>
      <c r="R77" s="8" t="s">
        <v>87</v>
      </c>
      <c r="S77" s="11" t="s">
        <v>88</v>
      </c>
      <c r="T77" s="8" t="s">
        <v>63</v>
      </c>
      <c r="U77" s="8" t="s">
        <v>632</v>
      </c>
      <c r="V77" s="8" t="s">
        <v>65</v>
      </c>
      <c r="W77" s="8" t="s">
        <v>78</v>
      </c>
      <c r="X77" s="9" t="s">
        <v>639</v>
      </c>
      <c r="Y77" s="8" t="s">
        <v>640</v>
      </c>
      <c r="Z77" s="8" t="s">
        <v>69</v>
      </c>
      <c r="AA77" s="8" t="s">
        <v>55</v>
      </c>
      <c r="AB77" s="8" t="s">
        <v>54</v>
      </c>
      <c r="AC77" s="8"/>
      <c r="AD77" s="8" t="s">
        <v>70</v>
      </c>
      <c r="AE77" s="8"/>
      <c r="AF77" s="8" t="s">
        <v>107</v>
      </c>
      <c r="AG77" s="8" t="s">
        <v>589</v>
      </c>
      <c r="AH77" s="8"/>
      <c r="AI77" s="8" t="s">
        <v>641</v>
      </c>
      <c r="AJ77" s="8"/>
      <c r="AK77" s="8"/>
      <c r="AL77" s="8"/>
      <c r="AM77" s="8"/>
      <c r="AN77" s="8"/>
    </row>
    <row r="78" spans="1:40" ht="19.5" customHeight="1" x14ac:dyDescent="0.25">
      <c r="A78" s="8">
        <v>78</v>
      </c>
      <c r="B78" s="9" t="s">
        <v>256</v>
      </c>
      <c r="C78" s="9" t="s">
        <v>642</v>
      </c>
      <c r="D78" s="9" t="s">
        <v>643</v>
      </c>
      <c r="E78" s="9" t="s">
        <v>644</v>
      </c>
      <c r="F78" s="4" t="s">
        <v>43</v>
      </c>
      <c r="G78" s="9" t="s">
        <v>74</v>
      </c>
      <c r="H78" s="9" t="s">
        <v>85</v>
      </c>
      <c r="I78" s="4">
        <v>44618</v>
      </c>
      <c r="J78" s="4">
        <v>44496</v>
      </c>
      <c r="K78" s="4">
        <v>45473</v>
      </c>
      <c r="L78" s="4">
        <f>I78</f>
        <v>44618</v>
      </c>
      <c r="M78" s="5">
        <f>L78-J78</f>
        <v>122</v>
      </c>
      <c r="N78" s="5">
        <f>M78/30</f>
        <v>4.0666666666666664</v>
      </c>
      <c r="O78" s="8"/>
      <c r="P78" s="9" t="s">
        <v>86</v>
      </c>
      <c r="Q78" s="10">
        <v>46.890410958904113</v>
      </c>
      <c r="R78" s="8" t="s">
        <v>645</v>
      </c>
      <c r="S78" s="8" t="s">
        <v>646</v>
      </c>
      <c r="T78" s="8" t="s">
        <v>63</v>
      </c>
      <c r="U78" s="8" t="s">
        <v>49</v>
      </c>
      <c r="V78" s="8" t="s">
        <v>49</v>
      </c>
      <c r="W78" s="8" t="s">
        <v>295</v>
      </c>
      <c r="X78" s="9" t="s">
        <v>647</v>
      </c>
      <c r="Y78" s="8" t="s">
        <v>648</v>
      </c>
      <c r="Z78" s="8" t="s">
        <v>69</v>
      </c>
      <c r="AA78" s="8" t="s">
        <v>55</v>
      </c>
      <c r="AB78" s="8" t="s">
        <v>55</v>
      </c>
      <c r="AC78" s="8"/>
      <c r="AD78" s="8"/>
      <c r="AE78" s="8"/>
      <c r="AF78" s="8" t="s">
        <v>107</v>
      </c>
      <c r="AG78" s="8"/>
      <c r="AH78" s="8" t="s">
        <v>162</v>
      </c>
      <c r="AI78" s="8" t="s">
        <v>649</v>
      </c>
      <c r="AJ78" s="8"/>
      <c r="AK78" s="8"/>
      <c r="AL78" s="8"/>
      <c r="AM78" s="8"/>
      <c r="AN78" s="8"/>
    </row>
    <row r="79" spans="1:40" ht="19.5" customHeight="1" x14ac:dyDescent="0.25">
      <c r="A79" s="8">
        <v>79</v>
      </c>
      <c r="B79" s="9" t="s">
        <v>650</v>
      </c>
      <c r="C79" s="9" t="s">
        <v>651</v>
      </c>
      <c r="D79" s="9" t="s">
        <v>652</v>
      </c>
      <c r="E79" s="9" t="s">
        <v>653</v>
      </c>
      <c r="F79" s="4" t="s">
        <v>124</v>
      </c>
      <c r="G79" s="9" t="s">
        <v>552</v>
      </c>
      <c r="H79" s="12" t="s">
        <v>59</v>
      </c>
      <c r="I79" s="4">
        <v>44534</v>
      </c>
      <c r="J79" s="4">
        <v>44499</v>
      </c>
      <c r="K79" s="4">
        <v>45473</v>
      </c>
      <c r="L79" s="4">
        <f>K79</f>
        <v>45473</v>
      </c>
      <c r="M79" s="5">
        <f>L79-J79</f>
        <v>974</v>
      </c>
      <c r="N79" s="5">
        <f>M79/30</f>
        <v>32.466666666666669</v>
      </c>
      <c r="O79" s="8"/>
      <c r="P79" s="9" t="s">
        <v>86</v>
      </c>
      <c r="Q79" s="10">
        <v>15.767123287671232</v>
      </c>
      <c r="R79" s="8" t="s">
        <v>654</v>
      </c>
      <c r="S79" s="8" t="s">
        <v>402</v>
      </c>
      <c r="T79" s="8" t="s">
        <v>402</v>
      </c>
      <c r="U79" s="8" t="s">
        <v>305</v>
      </c>
      <c r="V79" s="8" t="s">
        <v>305</v>
      </c>
      <c r="W79" s="8" t="s">
        <v>78</v>
      </c>
      <c r="X79" s="9" t="s">
        <v>655</v>
      </c>
      <c r="Y79" s="8" t="s">
        <v>656</v>
      </c>
      <c r="Z79" s="8" t="s">
        <v>69</v>
      </c>
      <c r="AA79" s="8" t="s">
        <v>55</v>
      </c>
      <c r="AB79" s="8" t="s">
        <v>55</v>
      </c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  <row r="80" spans="1:40" ht="19.5" customHeight="1" x14ac:dyDescent="0.25">
      <c r="A80" s="8">
        <v>80</v>
      </c>
      <c r="B80" s="9" t="s">
        <v>256</v>
      </c>
      <c r="C80" s="9" t="s">
        <v>657</v>
      </c>
      <c r="D80" s="9" t="s">
        <v>658</v>
      </c>
      <c r="E80" s="9" t="s">
        <v>659</v>
      </c>
      <c r="F80" s="4" t="s">
        <v>124</v>
      </c>
      <c r="G80" s="9" t="s">
        <v>425</v>
      </c>
      <c r="H80" s="12" t="s">
        <v>59</v>
      </c>
      <c r="I80" s="4">
        <v>44578</v>
      </c>
      <c r="J80" s="4">
        <v>44501</v>
      </c>
      <c r="K80" s="4">
        <v>45473</v>
      </c>
      <c r="L80" s="4">
        <f>K80</f>
        <v>45473</v>
      </c>
      <c r="M80" s="5">
        <f>L80-J80</f>
        <v>972</v>
      </c>
      <c r="N80" s="5">
        <f>M80/30</f>
        <v>32.4</v>
      </c>
      <c r="O80" s="8"/>
      <c r="P80" s="9" t="s">
        <v>45</v>
      </c>
      <c r="Q80" s="10">
        <v>34.62191780821918</v>
      </c>
      <c r="R80" s="8" t="s">
        <v>660</v>
      </c>
      <c r="S80" s="8" t="s">
        <v>660</v>
      </c>
      <c r="T80" s="8" t="s">
        <v>218</v>
      </c>
      <c r="U80" s="8" t="s">
        <v>305</v>
      </c>
      <c r="V80" s="8" t="s">
        <v>305</v>
      </c>
      <c r="W80" s="8" t="s">
        <v>78</v>
      </c>
      <c r="X80" s="9" t="s">
        <v>661</v>
      </c>
      <c r="Y80" s="8" t="s">
        <v>662</v>
      </c>
      <c r="Z80" s="8" t="s">
        <v>91</v>
      </c>
      <c r="AA80" s="8" t="s">
        <v>55</v>
      </c>
      <c r="AB80" s="8" t="s">
        <v>55</v>
      </c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</row>
    <row r="81" spans="1:40" ht="19.5" customHeight="1" x14ac:dyDescent="0.25">
      <c r="A81" s="8">
        <v>81</v>
      </c>
      <c r="B81" s="9" t="s">
        <v>256</v>
      </c>
      <c r="C81" s="13" t="s">
        <v>663</v>
      </c>
      <c r="D81" s="9" t="s">
        <v>664</v>
      </c>
      <c r="E81" s="9" t="s">
        <v>665</v>
      </c>
      <c r="F81" s="4" t="s">
        <v>124</v>
      </c>
      <c r="G81" s="9" t="s">
        <v>666</v>
      </c>
      <c r="H81" s="12" t="s">
        <v>59</v>
      </c>
      <c r="I81" s="4">
        <v>44633</v>
      </c>
      <c r="J81" s="4">
        <v>44515</v>
      </c>
      <c r="K81" s="4">
        <v>45473</v>
      </c>
      <c r="L81" s="4">
        <f>K81</f>
        <v>45473</v>
      </c>
      <c r="M81" s="5">
        <f>L81-J81</f>
        <v>958</v>
      </c>
      <c r="N81" s="5">
        <f>M81/30</f>
        <v>31.933333333333334</v>
      </c>
      <c r="O81" s="8"/>
      <c r="P81" s="9" t="s">
        <v>86</v>
      </c>
      <c r="Q81" s="10">
        <v>47.715068493150682</v>
      </c>
      <c r="R81" s="8" t="s">
        <v>96</v>
      </c>
      <c r="S81" s="8" t="s">
        <v>97</v>
      </c>
      <c r="T81" s="8" t="s">
        <v>63</v>
      </c>
      <c r="U81" s="8" t="s">
        <v>114</v>
      </c>
      <c r="V81" s="8" t="s">
        <v>114</v>
      </c>
      <c r="W81" s="8" t="s">
        <v>78</v>
      </c>
      <c r="X81" s="9" t="s">
        <v>667</v>
      </c>
      <c r="Y81" s="8" t="s">
        <v>668</v>
      </c>
      <c r="Z81" s="8" t="s">
        <v>69</v>
      </c>
      <c r="AA81" s="8" t="s">
        <v>55</v>
      </c>
      <c r="AB81" s="8" t="s">
        <v>55</v>
      </c>
      <c r="AC81" s="8"/>
      <c r="AD81" s="8"/>
      <c r="AE81" s="8"/>
      <c r="AF81" s="8" t="s">
        <v>669</v>
      </c>
      <c r="AG81" s="8" t="s">
        <v>287</v>
      </c>
      <c r="AH81" s="8" t="s">
        <v>162</v>
      </c>
      <c r="AI81" s="8"/>
      <c r="AJ81" s="8"/>
      <c r="AK81" s="8"/>
      <c r="AL81" s="8"/>
      <c r="AM81" s="8"/>
      <c r="AN81" s="8"/>
    </row>
    <row r="82" spans="1:40" ht="19.5" customHeight="1" x14ac:dyDescent="0.25">
      <c r="A82" s="22">
        <v>82</v>
      </c>
      <c r="B82" s="9" t="s">
        <v>39</v>
      </c>
      <c r="C82" s="13" t="s">
        <v>670</v>
      </c>
      <c r="D82" s="13" t="s">
        <v>671</v>
      </c>
      <c r="E82" s="9" t="s">
        <v>672</v>
      </c>
      <c r="F82" s="23" t="s">
        <v>43</v>
      </c>
      <c r="G82" s="24" t="s">
        <v>44</v>
      </c>
      <c r="H82" s="9" t="s">
        <v>85</v>
      </c>
      <c r="I82" s="23">
        <v>45504</v>
      </c>
      <c r="J82" s="23">
        <v>44517</v>
      </c>
      <c r="K82" s="23">
        <v>45473</v>
      </c>
      <c r="L82" s="23">
        <f>K82</f>
        <v>45473</v>
      </c>
      <c r="M82" s="25">
        <f>L82-J82</f>
        <v>956</v>
      </c>
      <c r="N82" s="25">
        <f>M82/30</f>
        <v>31.866666666666667</v>
      </c>
      <c r="O82" s="8"/>
      <c r="P82" s="24" t="s">
        <v>86</v>
      </c>
      <c r="Q82" s="26">
        <v>43.238356164383561</v>
      </c>
      <c r="R82" s="8" t="s">
        <v>96</v>
      </c>
      <c r="S82" s="8" t="s">
        <v>97</v>
      </c>
      <c r="T82" s="8" t="s">
        <v>63</v>
      </c>
      <c r="U82" s="8" t="s">
        <v>114</v>
      </c>
      <c r="V82" s="22" t="s">
        <v>114</v>
      </c>
      <c r="W82" s="22" t="s">
        <v>78</v>
      </c>
      <c r="X82" s="9" t="s">
        <v>673</v>
      </c>
      <c r="Y82" s="8"/>
      <c r="Z82" s="8" t="s">
        <v>69</v>
      </c>
      <c r="AA82" s="8" t="s">
        <v>55</v>
      </c>
      <c r="AB82" s="8" t="s">
        <v>54</v>
      </c>
      <c r="AC82" s="8"/>
      <c r="AD82" s="8" t="s">
        <v>54</v>
      </c>
      <c r="AE82" s="8"/>
      <c r="AF82" s="8" t="s">
        <v>674</v>
      </c>
      <c r="AG82" s="8" t="s">
        <v>589</v>
      </c>
      <c r="AH82" s="8" t="s">
        <v>109</v>
      </c>
      <c r="AI82" s="8" t="s">
        <v>675</v>
      </c>
      <c r="AJ82" s="8" t="s">
        <v>109</v>
      </c>
      <c r="AK82" s="8"/>
      <c r="AL82" s="8" t="s">
        <v>676</v>
      </c>
      <c r="AM82" s="8"/>
      <c r="AN82" s="8"/>
    </row>
    <row r="83" spans="1:40" ht="19.5" customHeight="1" x14ac:dyDescent="0.25">
      <c r="A83" s="8">
        <v>83</v>
      </c>
      <c r="B83" s="9" t="s">
        <v>39</v>
      </c>
      <c r="C83" s="9" t="s">
        <v>677</v>
      </c>
      <c r="D83" s="9" t="s">
        <v>678</v>
      </c>
      <c r="E83" s="9" t="s">
        <v>679</v>
      </c>
      <c r="F83" s="4">
        <v>45211</v>
      </c>
      <c r="G83" s="9" t="s">
        <v>680</v>
      </c>
      <c r="H83" s="9" t="s">
        <v>85</v>
      </c>
      <c r="I83" s="4">
        <v>44551</v>
      </c>
      <c r="J83" s="4">
        <v>44539</v>
      </c>
      <c r="K83" s="4">
        <v>45473</v>
      </c>
      <c r="L83" s="4">
        <f>F83</f>
        <v>45211</v>
      </c>
      <c r="M83" s="5">
        <f>L83-J83</f>
        <v>672</v>
      </c>
      <c r="N83" s="5">
        <f>M83/30</f>
        <v>22.4</v>
      </c>
      <c r="O83" s="8"/>
      <c r="P83" s="9" t="s">
        <v>86</v>
      </c>
      <c r="Q83" s="10">
        <v>52.482191780821921</v>
      </c>
      <c r="R83" s="8" t="s">
        <v>113</v>
      </c>
      <c r="S83" s="8" t="s">
        <v>47</v>
      </c>
      <c r="T83" s="8" t="s">
        <v>63</v>
      </c>
      <c r="U83" s="8" t="s">
        <v>77</v>
      </c>
      <c r="V83" s="16" t="s">
        <v>65</v>
      </c>
      <c r="W83" s="8" t="s">
        <v>50</v>
      </c>
      <c r="X83" s="9" t="s">
        <v>681</v>
      </c>
      <c r="Y83" s="8" t="s">
        <v>682</v>
      </c>
      <c r="Z83" s="8" t="s">
        <v>69</v>
      </c>
      <c r="AA83" s="11" t="s">
        <v>54</v>
      </c>
      <c r="AB83" s="8" t="s">
        <v>54</v>
      </c>
      <c r="AC83" s="8"/>
      <c r="AD83" s="8" t="s">
        <v>70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</row>
    <row r="84" spans="1:40" ht="19.5" customHeight="1" x14ac:dyDescent="0.25">
      <c r="A84" s="8">
        <v>84</v>
      </c>
      <c r="B84" s="9" t="s">
        <v>39</v>
      </c>
      <c r="C84" s="9" t="s">
        <v>683</v>
      </c>
      <c r="D84" s="9" t="s">
        <v>684</v>
      </c>
      <c r="E84" s="9" t="s">
        <v>685</v>
      </c>
      <c r="F84" s="4" t="s">
        <v>124</v>
      </c>
      <c r="G84" s="9" t="s">
        <v>686</v>
      </c>
      <c r="H84" s="12" t="s">
        <v>59</v>
      </c>
      <c r="I84" s="4">
        <v>44530</v>
      </c>
      <c r="J84" s="4">
        <v>44493</v>
      </c>
      <c r="K84" s="4">
        <v>45473</v>
      </c>
      <c r="L84" s="4">
        <f>K84</f>
        <v>45473</v>
      </c>
      <c r="M84" s="5">
        <f>L84-J84</f>
        <v>980</v>
      </c>
      <c r="N84" s="5">
        <f>M84/30</f>
        <v>32.666666666666664</v>
      </c>
      <c r="O84" s="8"/>
      <c r="P84" s="9" t="s">
        <v>45</v>
      </c>
      <c r="Q84" s="10">
        <v>52.021917808219179</v>
      </c>
      <c r="R84" s="8" t="s">
        <v>687</v>
      </c>
      <c r="S84" s="8" t="s">
        <v>402</v>
      </c>
      <c r="T84" s="8" t="s">
        <v>402</v>
      </c>
      <c r="U84" s="8" t="s">
        <v>305</v>
      </c>
      <c r="V84" s="8" t="s">
        <v>305</v>
      </c>
      <c r="W84" s="8" t="s">
        <v>78</v>
      </c>
      <c r="X84" s="9" t="s">
        <v>688</v>
      </c>
      <c r="Y84" s="8" t="s">
        <v>689</v>
      </c>
      <c r="Z84" s="8" t="s">
        <v>69</v>
      </c>
      <c r="AA84" s="8" t="s">
        <v>55</v>
      </c>
      <c r="AB84" s="8" t="s">
        <v>55</v>
      </c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</row>
    <row r="85" spans="1:40" ht="19.5" customHeight="1" x14ac:dyDescent="0.25">
      <c r="A85" s="8">
        <v>85</v>
      </c>
      <c r="B85" s="9" t="s">
        <v>39</v>
      </c>
      <c r="C85" s="13" t="s">
        <v>690</v>
      </c>
      <c r="D85" s="13" t="s">
        <v>691</v>
      </c>
      <c r="E85" s="9" t="s">
        <v>692</v>
      </c>
      <c r="F85" s="4">
        <v>44650</v>
      </c>
      <c r="G85" s="9" t="s">
        <v>693</v>
      </c>
      <c r="H85" s="9" t="s">
        <v>85</v>
      </c>
      <c r="I85" s="4">
        <v>44621</v>
      </c>
      <c r="J85" s="4">
        <v>44543</v>
      </c>
      <c r="K85" s="4">
        <v>45473</v>
      </c>
      <c r="L85" s="4">
        <f>F85</f>
        <v>44650</v>
      </c>
      <c r="M85" s="5">
        <f>L85-J85</f>
        <v>107</v>
      </c>
      <c r="N85" s="5">
        <f>M85/30</f>
        <v>3.5666666666666669</v>
      </c>
      <c r="O85" s="8"/>
      <c r="P85" s="9" t="s">
        <v>86</v>
      </c>
      <c r="Q85" s="10">
        <v>67.575342465753423</v>
      </c>
      <c r="R85" s="8" t="s">
        <v>409</v>
      </c>
      <c r="S85" s="11" t="s">
        <v>410</v>
      </c>
      <c r="T85" s="8" t="s">
        <v>63</v>
      </c>
      <c r="U85" s="8" t="s">
        <v>49</v>
      </c>
      <c r="V85" s="8" t="s">
        <v>49</v>
      </c>
      <c r="W85" s="8" t="s">
        <v>295</v>
      </c>
      <c r="X85" s="9" t="s">
        <v>694</v>
      </c>
      <c r="Y85" s="8" t="s">
        <v>695</v>
      </c>
      <c r="Z85" s="8" t="s">
        <v>53</v>
      </c>
      <c r="AA85" s="11" t="s">
        <v>54</v>
      </c>
      <c r="AB85" s="8" t="s">
        <v>70</v>
      </c>
      <c r="AC85" s="8"/>
      <c r="AD85" s="8" t="s">
        <v>70</v>
      </c>
      <c r="AE85" s="8"/>
      <c r="AF85" s="8" t="s">
        <v>141</v>
      </c>
      <c r="AG85" s="8" t="s">
        <v>589</v>
      </c>
      <c r="AH85" s="8"/>
      <c r="AI85" s="8" t="s">
        <v>696</v>
      </c>
      <c r="AJ85" s="8"/>
      <c r="AK85" s="8"/>
      <c r="AL85" s="8"/>
      <c r="AM85" s="8"/>
      <c r="AN85" s="8"/>
    </row>
    <row r="86" spans="1:40" ht="19.5" customHeight="1" x14ac:dyDescent="0.25">
      <c r="A86" s="8">
        <v>86</v>
      </c>
      <c r="B86" s="9" t="s">
        <v>256</v>
      </c>
      <c r="C86" s="9" t="s">
        <v>697</v>
      </c>
      <c r="D86" s="9" t="s">
        <v>698</v>
      </c>
      <c r="E86" s="9" t="s">
        <v>699</v>
      </c>
      <c r="F86" s="4" t="s">
        <v>43</v>
      </c>
      <c r="G86" s="9" t="s">
        <v>136</v>
      </c>
      <c r="H86" s="9" t="s">
        <v>85</v>
      </c>
      <c r="I86" s="4">
        <v>44567</v>
      </c>
      <c r="J86" s="4">
        <v>44550</v>
      </c>
      <c r="K86" s="4">
        <v>45473</v>
      </c>
      <c r="L86" s="4">
        <f>I86</f>
        <v>44567</v>
      </c>
      <c r="M86" s="5">
        <f>L86-J86</f>
        <v>17</v>
      </c>
      <c r="N86" s="5">
        <f>M86/30</f>
        <v>0.56666666666666665</v>
      </c>
      <c r="O86" s="8"/>
      <c r="P86" s="9" t="s">
        <v>86</v>
      </c>
      <c r="Q86" s="10">
        <v>52.526027397260272</v>
      </c>
      <c r="R86" s="8" t="s">
        <v>185</v>
      </c>
      <c r="S86" s="8" t="s">
        <v>97</v>
      </c>
      <c r="T86" s="8" t="s">
        <v>48</v>
      </c>
      <c r="U86" s="8" t="s">
        <v>49</v>
      </c>
      <c r="V86" s="8" t="s">
        <v>49</v>
      </c>
      <c r="W86" s="8" t="s">
        <v>50</v>
      </c>
      <c r="X86" s="9" t="s">
        <v>700</v>
      </c>
      <c r="Y86" s="8" t="s">
        <v>701</v>
      </c>
      <c r="Z86" s="8" t="s">
        <v>91</v>
      </c>
      <c r="AA86" s="8" t="s">
        <v>55</v>
      </c>
      <c r="AB86" s="8" t="s">
        <v>55</v>
      </c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</row>
    <row r="87" spans="1:40" ht="19.5" customHeight="1" x14ac:dyDescent="0.25">
      <c r="A87" s="8">
        <v>87</v>
      </c>
      <c r="B87" s="9" t="s">
        <v>256</v>
      </c>
      <c r="C87" s="9" t="s">
        <v>702</v>
      </c>
      <c r="D87" s="9" t="s">
        <v>703</v>
      </c>
      <c r="E87" s="9" t="s">
        <v>704</v>
      </c>
      <c r="F87" s="4" t="s">
        <v>43</v>
      </c>
      <c r="G87" s="9" t="s">
        <v>74</v>
      </c>
      <c r="H87" s="9" t="s">
        <v>85</v>
      </c>
      <c r="I87" s="4">
        <v>44608</v>
      </c>
      <c r="J87" s="4">
        <v>44584</v>
      </c>
      <c r="K87" s="4">
        <v>45473</v>
      </c>
      <c r="L87" s="4">
        <f>I87</f>
        <v>44608</v>
      </c>
      <c r="M87" s="5">
        <f>L87-J87</f>
        <v>24</v>
      </c>
      <c r="N87" s="5">
        <f>M87/30</f>
        <v>0.8</v>
      </c>
      <c r="O87" s="8"/>
      <c r="P87" s="9" t="s">
        <v>86</v>
      </c>
      <c r="Q87" s="10">
        <v>41.747945205479454</v>
      </c>
      <c r="R87" s="8" t="s">
        <v>96</v>
      </c>
      <c r="S87" s="8" t="s">
        <v>97</v>
      </c>
      <c r="T87" s="8" t="s">
        <v>63</v>
      </c>
      <c r="U87" s="8" t="s">
        <v>114</v>
      </c>
      <c r="V87" s="8" t="s">
        <v>114</v>
      </c>
      <c r="W87" s="8" t="s">
        <v>78</v>
      </c>
      <c r="X87" s="9" t="s">
        <v>705</v>
      </c>
      <c r="Y87" s="8" t="s">
        <v>706</v>
      </c>
      <c r="Z87" s="8" t="s">
        <v>91</v>
      </c>
      <c r="AA87" s="8" t="s">
        <v>55</v>
      </c>
      <c r="AB87" s="8" t="s">
        <v>55</v>
      </c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</row>
    <row r="88" spans="1:40" ht="19.5" customHeight="1" x14ac:dyDescent="0.25">
      <c r="A88" s="8">
        <v>88</v>
      </c>
      <c r="B88" s="9" t="s">
        <v>39</v>
      </c>
      <c r="C88" s="9" t="s">
        <v>707</v>
      </c>
      <c r="D88" s="9" t="s">
        <v>708</v>
      </c>
      <c r="E88" s="9" t="s">
        <v>709</v>
      </c>
      <c r="F88" s="4" t="s">
        <v>124</v>
      </c>
      <c r="G88" s="9" t="s">
        <v>710</v>
      </c>
      <c r="H88" s="12" t="s">
        <v>59</v>
      </c>
      <c r="I88" s="4">
        <v>45162</v>
      </c>
      <c r="J88" s="4">
        <v>44595</v>
      </c>
      <c r="K88" s="4">
        <v>45473</v>
      </c>
      <c r="L88" s="4">
        <f>K88</f>
        <v>45473</v>
      </c>
      <c r="M88" s="5">
        <f>L88-J88</f>
        <v>878</v>
      </c>
      <c r="N88" s="5">
        <f>M88/30</f>
        <v>29.266666666666666</v>
      </c>
      <c r="O88" s="15" t="s">
        <v>711</v>
      </c>
      <c r="P88" s="9" t="s">
        <v>86</v>
      </c>
      <c r="Q88" s="10">
        <v>28.515068493150686</v>
      </c>
      <c r="R88" s="8" t="s">
        <v>402</v>
      </c>
      <c r="S88" s="8" t="s">
        <v>402</v>
      </c>
      <c r="T88" s="8" t="s">
        <v>402</v>
      </c>
      <c r="U88" s="8" t="s">
        <v>49</v>
      </c>
      <c r="V88" s="8" t="s">
        <v>49</v>
      </c>
      <c r="W88" s="8" t="s">
        <v>50</v>
      </c>
      <c r="X88" s="9" t="s">
        <v>712</v>
      </c>
      <c r="Y88" s="8" t="s">
        <v>713</v>
      </c>
      <c r="Z88" s="8" t="s">
        <v>69</v>
      </c>
      <c r="AA88" s="11" t="s">
        <v>54</v>
      </c>
      <c r="AB88" s="8" t="s">
        <v>70</v>
      </c>
      <c r="AC88" s="8"/>
      <c r="AD88" s="8" t="s">
        <v>70</v>
      </c>
      <c r="AE88" s="8"/>
      <c r="AF88" s="8" t="s">
        <v>714</v>
      </c>
      <c r="AG88" s="8"/>
      <c r="AH88" s="8"/>
      <c r="AI88" s="8" t="s">
        <v>715</v>
      </c>
      <c r="AJ88" s="8"/>
      <c r="AK88" s="8"/>
      <c r="AL88" s="8"/>
      <c r="AM88" s="8"/>
      <c r="AN88" s="8"/>
    </row>
    <row r="89" spans="1:40" ht="19.5" customHeight="1" x14ac:dyDescent="0.25">
      <c r="A89" s="8">
        <v>89</v>
      </c>
      <c r="B89" s="9" t="s">
        <v>256</v>
      </c>
      <c r="C89" s="9" t="s">
        <v>716</v>
      </c>
      <c r="D89" s="9" t="s">
        <v>717</v>
      </c>
      <c r="E89" s="9" t="s">
        <v>718</v>
      </c>
      <c r="F89" s="4" t="s">
        <v>43</v>
      </c>
      <c r="G89" s="9" t="s">
        <v>74</v>
      </c>
      <c r="H89" s="9" t="s">
        <v>85</v>
      </c>
      <c r="I89" s="4">
        <v>44998</v>
      </c>
      <c r="J89" s="4">
        <v>44460</v>
      </c>
      <c r="K89" s="4">
        <v>45473</v>
      </c>
      <c r="L89" s="4">
        <f>I89</f>
        <v>44998</v>
      </c>
      <c r="M89" s="5">
        <f>L89-J89</f>
        <v>538</v>
      </c>
      <c r="N89" s="5">
        <f>M89/30</f>
        <v>17.933333333333334</v>
      </c>
      <c r="O89" s="15" t="s">
        <v>719</v>
      </c>
      <c r="P89" s="9" t="s">
        <v>86</v>
      </c>
      <c r="Q89" s="10">
        <v>30.526027397260275</v>
      </c>
      <c r="R89" s="8" t="s">
        <v>113</v>
      </c>
      <c r="S89" s="8" t="s">
        <v>47</v>
      </c>
      <c r="T89" s="8" t="s">
        <v>63</v>
      </c>
      <c r="U89" s="8" t="s">
        <v>77</v>
      </c>
      <c r="V89" s="16" t="s">
        <v>65</v>
      </c>
      <c r="W89" s="8" t="s">
        <v>50</v>
      </c>
      <c r="X89" s="9" t="s">
        <v>720</v>
      </c>
      <c r="Y89" s="8" t="s">
        <v>721</v>
      </c>
      <c r="Z89" s="8" t="s">
        <v>722</v>
      </c>
      <c r="AA89" s="8" t="s">
        <v>55</v>
      </c>
      <c r="AB89" s="8" t="s">
        <v>54</v>
      </c>
      <c r="AC89" s="8"/>
      <c r="AD89" s="8"/>
      <c r="AE89" s="8"/>
      <c r="AF89" s="8" t="s">
        <v>107</v>
      </c>
      <c r="AG89" s="8"/>
      <c r="AH89" s="8" t="s">
        <v>109</v>
      </c>
      <c r="AI89" s="8" t="s">
        <v>723</v>
      </c>
      <c r="AJ89" s="8" t="s">
        <v>109</v>
      </c>
      <c r="AK89" s="8" t="s">
        <v>724</v>
      </c>
      <c r="AL89" s="8" t="s">
        <v>725</v>
      </c>
      <c r="AM89" s="8"/>
      <c r="AN89" s="8"/>
    </row>
    <row r="90" spans="1:40" ht="19.5" customHeight="1" x14ac:dyDescent="0.25">
      <c r="A90" s="8">
        <v>90</v>
      </c>
      <c r="B90" s="9" t="s">
        <v>39</v>
      </c>
      <c r="C90" s="9" t="s">
        <v>726</v>
      </c>
      <c r="D90" s="9" t="s">
        <v>727</v>
      </c>
      <c r="E90" s="9" t="s">
        <v>728</v>
      </c>
      <c r="F90" s="4" t="s">
        <v>43</v>
      </c>
      <c r="G90" s="9" t="s">
        <v>44</v>
      </c>
      <c r="H90" s="9" t="s">
        <v>85</v>
      </c>
      <c r="I90" s="4">
        <v>44597</v>
      </c>
      <c r="J90" s="4">
        <v>44545</v>
      </c>
      <c r="K90" s="4">
        <v>45473</v>
      </c>
      <c r="L90" s="4">
        <f>I90+180</f>
        <v>44777</v>
      </c>
      <c r="M90" s="5">
        <f>L90-J90</f>
        <v>232</v>
      </c>
      <c r="N90" s="5">
        <f>M90/30</f>
        <v>7.7333333333333334</v>
      </c>
      <c r="O90" s="15" t="s">
        <v>729</v>
      </c>
      <c r="P90" s="9" t="s">
        <v>86</v>
      </c>
      <c r="Q90" s="10">
        <v>61.43287671232877</v>
      </c>
      <c r="R90" s="8" t="s">
        <v>113</v>
      </c>
      <c r="S90" s="8" t="s">
        <v>47</v>
      </c>
      <c r="T90" s="8" t="s">
        <v>63</v>
      </c>
      <c r="U90" s="8" t="s">
        <v>49</v>
      </c>
      <c r="V90" s="8" t="s">
        <v>49</v>
      </c>
      <c r="W90" s="8" t="s">
        <v>50</v>
      </c>
      <c r="X90" s="9" t="s">
        <v>730</v>
      </c>
      <c r="Y90" s="8"/>
      <c r="Z90" s="8" t="s">
        <v>53</v>
      </c>
      <c r="AA90" s="8" t="s">
        <v>55</v>
      </c>
      <c r="AB90" s="8" t="s">
        <v>70</v>
      </c>
      <c r="AC90" s="8"/>
      <c r="AD90" s="8" t="s">
        <v>54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</row>
    <row r="91" spans="1:40" ht="19.5" customHeight="1" x14ac:dyDescent="0.25">
      <c r="A91" s="8">
        <v>91</v>
      </c>
      <c r="B91" s="9" t="s">
        <v>39</v>
      </c>
      <c r="C91" s="9" t="s">
        <v>731</v>
      </c>
      <c r="D91" s="9" t="s">
        <v>732</v>
      </c>
      <c r="E91" s="9" t="s">
        <v>733</v>
      </c>
      <c r="F91" s="4" t="s">
        <v>124</v>
      </c>
      <c r="G91" s="18" t="s">
        <v>734</v>
      </c>
      <c r="H91" s="12" t="s">
        <v>59</v>
      </c>
      <c r="I91" s="4">
        <v>44614</v>
      </c>
      <c r="J91" s="4">
        <v>44581</v>
      </c>
      <c r="K91" s="4">
        <v>45473</v>
      </c>
      <c r="L91" s="4">
        <f>K91</f>
        <v>45473</v>
      </c>
      <c r="M91" s="5">
        <f>L91-J91</f>
        <v>892</v>
      </c>
      <c r="N91" s="5">
        <f>M91/30</f>
        <v>29.733333333333334</v>
      </c>
      <c r="O91" s="15" t="s">
        <v>735</v>
      </c>
      <c r="P91" s="9" t="s">
        <v>86</v>
      </c>
      <c r="Q91" s="10">
        <v>47.386301369863013</v>
      </c>
      <c r="R91" s="8" t="s">
        <v>185</v>
      </c>
      <c r="S91" s="8" t="s">
        <v>97</v>
      </c>
      <c r="T91" s="8" t="s">
        <v>48</v>
      </c>
      <c r="U91" s="8" t="s">
        <v>77</v>
      </c>
      <c r="V91" s="8" t="s">
        <v>65</v>
      </c>
      <c r="W91" s="8" t="s">
        <v>78</v>
      </c>
      <c r="X91" s="9" t="s">
        <v>736</v>
      </c>
      <c r="Y91" s="8" t="s">
        <v>737</v>
      </c>
      <c r="Z91" s="8" t="s">
        <v>69</v>
      </c>
      <c r="AA91" s="11" t="s">
        <v>54</v>
      </c>
      <c r="AB91" s="8" t="s">
        <v>70</v>
      </c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</row>
    <row r="92" spans="1:40" ht="19.5" customHeight="1" x14ac:dyDescent="0.25">
      <c r="A92" s="8">
        <v>92</v>
      </c>
      <c r="B92" s="9" t="s">
        <v>39</v>
      </c>
      <c r="C92" s="13" t="s">
        <v>738</v>
      </c>
      <c r="D92" s="9" t="s">
        <v>739</v>
      </c>
      <c r="E92" s="9" t="s">
        <v>740</v>
      </c>
      <c r="F92" s="4" t="s">
        <v>124</v>
      </c>
      <c r="G92" s="9" t="s">
        <v>741</v>
      </c>
      <c r="H92" s="12" t="s">
        <v>59</v>
      </c>
      <c r="I92" s="4">
        <v>45472</v>
      </c>
      <c r="J92" s="4">
        <v>44628</v>
      </c>
      <c r="K92" s="4">
        <v>45473</v>
      </c>
      <c r="L92" s="4">
        <f>K92</f>
        <v>45473</v>
      </c>
      <c r="M92" s="5">
        <f>L92-J92</f>
        <v>845</v>
      </c>
      <c r="N92" s="5">
        <f>M92/30</f>
        <v>28.166666666666668</v>
      </c>
      <c r="O92" s="8"/>
      <c r="P92" s="9" t="s">
        <v>86</v>
      </c>
      <c r="Q92" s="10">
        <v>43.898630136986299</v>
      </c>
      <c r="R92" s="8" t="s">
        <v>320</v>
      </c>
      <c r="S92" s="8" t="s">
        <v>320</v>
      </c>
      <c r="T92" s="8" t="s">
        <v>48</v>
      </c>
      <c r="U92" s="8" t="s">
        <v>305</v>
      </c>
      <c r="V92" s="8" t="s">
        <v>305</v>
      </c>
      <c r="W92" s="8" t="s">
        <v>78</v>
      </c>
      <c r="X92" s="9" t="s">
        <v>742</v>
      </c>
      <c r="Y92" s="8" t="s">
        <v>743</v>
      </c>
      <c r="Z92" s="8" t="s">
        <v>91</v>
      </c>
      <c r="AA92" s="11" t="s">
        <v>54</v>
      </c>
      <c r="AB92" s="8" t="s">
        <v>55</v>
      </c>
      <c r="AC92" s="8"/>
      <c r="AD92" s="8"/>
      <c r="AE92" s="8"/>
      <c r="AF92" s="8" t="s">
        <v>254</v>
      </c>
      <c r="AG92" s="8"/>
      <c r="AH92" s="8" t="s">
        <v>162</v>
      </c>
      <c r="AI92" s="8" t="s">
        <v>744</v>
      </c>
      <c r="AJ92" s="8"/>
      <c r="AK92" s="8"/>
      <c r="AL92" s="8"/>
      <c r="AM92" s="8"/>
      <c r="AN92" s="8"/>
    </row>
    <row r="93" spans="1:40" ht="19.5" customHeight="1" x14ac:dyDescent="0.25">
      <c r="A93" s="8">
        <v>93</v>
      </c>
      <c r="B93" s="9" t="s">
        <v>256</v>
      </c>
      <c r="C93" s="13" t="s">
        <v>745</v>
      </c>
      <c r="D93" s="9" t="s">
        <v>746</v>
      </c>
      <c r="E93" s="9" t="s">
        <v>747</v>
      </c>
      <c r="F93" s="4" t="s">
        <v>124</v>
      </c>
      <c r="G93" s="27" t="s">
        <v>748</v>
      </c>
      <c r="H93" s="12" t="s">
        <v>59</v>
      </c>
      <c r="I93" s="4">
        <v>44711</v>
      </c>
      <c r="J93" s="4">
        <v>44592</v>
      </c>
      <c r="K93" s="4">
        <v>45473</v>
      </c>
      <c r="L93" s="4">
        <f>K93</f>
        <v>45473</v>
      </c>
      <c r="M93" s="5">
        <f>L93-J93</f>
        <v>881</v>
      </c>
      <c r="N93" s="5">
        <f>M93/30</f>
        <v>29.366666666666667</v>
      </c>
      <c r="O93" s="8"/>
      <c r="P93" s="9" t="s">
        <v>86</v>
      </c>
      <c r="Q93" s="10">
        <v>12.764383561643836</v>
      </c>
      <c r="R93" s="8" t="s">
        <v>113</v>
      </c>
      <c r="S93" s="8" t="s">
        <v>47</v>
      </c>
      <c r="T93" s="8" t="s">
        <v>63</v>
      </c>
      <c r="U93" s="8" t="s">
        <v>49</v>
      </c>
      <c r="V93" s="8" t="s">
        <v>49</v>
      </c>
      <c r="W93" s="8" t="s">
        <v>50</v>
      </c>
      <c r="X93" s="9" t="s">
        <v>749</v>
      </c>
      <c r="Y93" s="8" t="s">
        <v>750</v>
      </c>
      <c r="Z93" s="8" t="s">
        <v>53</v>
      </c>
      <c r="AA93" s="8" t="s">
        <v>55</v>
      </c>
      <c r="AB93" s="8" t="s">
        <v>55</v>
      </c>
      <c r="AC93" s="8"/>
      <c r="AD93" s="8"/>
      <c r="AE93" s="8"/>
      <c r="AF93" s="8" t="s">
        <v>141</v>
      </c>
      <c r="AG93" s="8" t="s">
        <v>351</v>
      </c>
      <c r="AH93" s="8" t="s">
        <v>162</v>
      </c>
      <c r="AI93" s="8"/>
      <c r="AJ93" s="8"/>
      <c r="AK93" s="8"/>
      <c r="AL93" s="8"/>
      <c r="AM93" s="8"/>
      <c r="AN93" s="8"/>
    </row>
    <row r="94" spans="1:40" ht="19.5" customHeight="1" x14ac:dyDescent="0.25">
      <c r="A94" s="8">
        <v>94</v>
      </c>
      <c r="B94" s="9" t="s">
        <v>39</v>
      </c>
      <c r="C94" s="9" t="s">
        <v>751</v>
      </c>
      <c r="D94" s="9" t="s">
        <v>752</v>
      </c>
      <c r="E94" s="9" t="s">
        <v>753</v>
      </c>
      <c r="F94" s="4" t="s">
        <v>124</v>
      </c>
      <c r="G94" s="9" t="s">
        <v>754</v>
      </c>
      <c r="H94" s="12" t="s">
        <v>85</v>
      </c>
      <c r="I94" s="4">
        <v>44654</v>
      </c>
      <c r="J94" s="4">
        <v>43252</v>
      </c>
      <c r="K94" s="4">
        <v>45473</v>
      </c>
      <c r="L94" s="4">
        <f>K94</f>
        <v>45473</v>
      </c>
      <c r="M94" s="5">
        <f>L94-J94</f>
        <v>2221</v>
      </c>
      <c r="N94" s="5">
        <f>M94/30</f>
        <v>74.033333333333331</v>
      </c>
      <c r="O94" s="8"/>
      <c r="P94" s="9" t="s">
        <v>45</v>
      </c>
      <c r="Q94" s="10">
        <v>16.909589041095892</v>
      </c>
      <c r="R94" s="8" t="s">
        <v>755</v>
      </c>
      <c r="S94" s="8" t="s">
        <v>755</v>
      </c>
      <c r="T94" s="8" t="s">
        <v>218</v>
      </c>
      <c r="U94" s="8" t="s">
        <v>756</v>
      </c>
      <c r="V94" s="8" t="s">
        <v>65</v>
      </c>
      <c r="W94" s="8" t="s">
        <v>78</v>
      </c>
      <c r="X94" s="9" t="s">
        <v>757</v>
      </c>
      <c r="Y94" s="8" t="s">
        <v>758</v>
      </c>
      <c r="Z94" s="8" t="s">
        <v>53</v>
      </c>
      <c r="AA94" s="11" t="s">
        <v>54</v>
      </c>
      <c r="AB94" s="8" t="s">
        <v>55</v>
      </c>
      <c r="AC94" s="8"/>
      <c r="AD94" s="8"/>
      <c r="AE94" s="8"/>
      <c r="AF94" s="8" t="s">
        <v>254</v>
      </c>
      <c r="AG94" s="8"/>
      <c r="AH94" s="8" t="s">
        <v>162</v>
      </c>
      <c r="AI94" s="8" t="s">
        <v>759</v>
      </c>
      <c r="AJ94" s="8"/>
      <c r="AK94" s="8"/>
      <c r="AL94" s="8"/>
      <c r="AM94" s="8"/>
      <c r="AN94" s="8"/>
    </row>
    <row r="95" spans="1:40" ht="19.5" customHeight="1" x14ac:dyDescent="0.25">
      <c r="A95" s="8">
        <v>95</v>
      </c>
      <c r="B95" s="9" t="s">
        <v>256</v>
      </c>
      <c r="C95" s="9" t="s">
        <v>760</v>
      </c>
      <c r="D95" s="9" t="s">
        <v>761</v>
      </c>
      <c r="E95" s="9" t="s">
        <v>762</v>
      </c>
      <c r="F95" s="4">
        <v>45261</v>
      </c>
      <c r="G95" s="18" t="s">
        <v>763</v>
      </c>
      <c r="H95" s="9" t="s">
        <v>85</v>
      </c>
      <c r="I95" s="4">
        <v>44695</v>
      </c>
      <c r="J95" s="4">
        <v>44674</v>
      </c>
      <c r="K95" s="4">
        <v>45473</v>
      </c>
      <c r="L95" s="4">
        <f>F95</f>
        <v>45261</v>
      </c>
      <c r="M95" s="5">
        <f>L95-J95</f>
        <v>587</v>
      </c>
      <c r="N95" s="5">
        <f>M95/30</f>
        <v>19.566666666666666</v>
      </c>
      <c r="O95" s="15" t="s">
        <v>764</v>
      </c>
      <c r="P95" s="9" t="s">
        <v>86</v>
      </c>
      <c r="Q95" s="10">
        <v>57.805479452054797</v>
      </c>
      <c r="R95" s="8" t="s">
        <v>87</v>
      </c>
      <c r="S95" s="11" t="s">
        <v>88</v>
      </c>
      <c r="T95" s="8" t="s">
        <v>63</v>
      </c>
      <c r="U95" s="8" t="s">
        <v>49</v>
      </c>
      <c r="V95" s="8" t="s">
        <v>49</v>
      </c>
      <c r="W95" s="8" t="s">
        <v>295</v>
      </c>
      <c r="X95" s="9" t="s">
        <v>765</v>
      </c>
      <c r="Y95" s="8" t="s">
        <v>766</v>
      </c>
      <c r="Z95" s="8" t="s">
        <v>69</v>
      </c>
      <c r="AA95" s="8" t="s">
        <v>55</v>
      </c>
      <c r="AB95" s="8" t="s">
        <v>55</v>
      </c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</row>
    <row r="96" spans="1:40" ht="19.5" customHeight="1" x14ac:dyDescent="0.25">
      <c r="A96" s="8">
        <v>96</v>
      </c>
      <c r="B96" s="9" t="s">
        <v>650</v>
      </c>
      <c r="C96" s="9" t="s">
        <v>767</v>
      </c>
      <c r="D96" s="9" t="s">
        <v>768</v>
      </c>
      <c r="E96" s="9" t="s">
        <v>769</v>
      </c>
      <c r="F96" s="4">
        <v>44926</v>
      </c>
      <c r="G96" s="9" t="s">
        <v>333</v>
      </c>
      <c r="H96" s="9" t="s">
        <v>85</v>
      </c>
      <c r="I96" s="4">
        <v>44672</v>
      </c>
      <c r="J96" s="4">
        <v>44650</v>
      </c>
      <c r="K96" s="4">
        <v>45473</v>
      </c>
      <c r="L96" s="4">
        <f>F96</f>
        <v>44926</v>
      </c>
      <c r="M96" s="5">
        <f>L96-J96</f>
        <v>276</v>
      </c>
      <c r="N96" s="5">
        <f>M96/30</f>
        <v>9.1999999999999993</v>
      </c>
      <c r="O96" s="8"/>
      <c r="P96" s="9" t="s">
        <v>86</v>
      </c>
      <c r="Q96" s="10">
        <v>71.350684931506848</v>
      </c>
      <c r="R96" s="8" t="s">
        <v>113</v>
      </c>
      <c r="S96" s="8" t="s">
        <v>47</v>
      </c>
      <c r="T96" s="8" t="s">
        <v>63</v>
      </c>
      <c r="U96" s="8" t="s">
        <v>49</v>
      </c>
      <c r="V96" s="8" t="s">
        <v>49</v>
      </c>
      <c r="W96" s="8" t="s">
        <v>295</v>
      </c>
      <c r="X96" s="9" t="s">
        <v>770</v>
      </c>
      <c r="Y96" s="8" t="s">
        <v>771</v>
      </c>
      <c r="Z96" s="8" t="s">
        <v>722</v>
      </c>
      <c r="AA96" s="8" t="s">
        <v>55</v>
      </c>
      <c r="AB96" s="8" t="s">
        <v>55</v>
      </c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</row>
    <row r="97" spans="1:40" ht="19.5" customHeight="1" x14ac:dyDescent="0.25">
      <c r="A97" s="8">
        <v>97</v>
      </c>
      <c r="B97" s="9" t="s">
        <v>39</v>
      </c>
      <c r="C97" s="9" t="s">
        <v>772</v>
      </c>
      <c r="D97" s="9" t="s">
        <v>773</v>
      </c>
      <c r="E97" s="9" t="s">
        <v>774</v>
      </c>
      <c r="F97" s="4">
        <v>44908</v>
      </c>
      <c r="G97" s="9" t="s">
        <v>775</v>
      </c>
      <c r="H97" s="9" t="s">
        <v>85</v>
      </c>
      <c r="I97" s="4">
        <v>44847</v>
      </c>
      <c r="J97" s="4">
        <v>44705</v>
      </c>
      <c r="K97" s="4">
        <v>45473</v>
      </c>
      <c r="L97" s="4">
        <f>F97</f>
        <v>44908</v>
      </c>
      <c r="M97" s="5">
        <f>L97-J97</f>
        <v>203</v>
      </c>
      <c r="N97" s="5">
        <f>M97/30</f>
        <v>6.7666666666666666</v>
      </c>
      <c r="O97" s="8"/>
      <c r="P97" s="9" t="s">
        <v>86</v>
      </c>
      <c r="Q97" s="10">
        <v>59.526027397260272</v>
      </c>
      <c r="R97" s="8" t="s">
        <v>168</v>
      </c>
      <c r="S97" s="11" t="s">
        <v>88</v>
      </c>
      <c r="T97" s="8" t="s">
        <v>48</v>
      </c>
      <c r="U97" s="8" t="s">
        <v>49</v>
      </c>
      <c r="V97" s="8" t="s">
        <v>49</v>
      </c>
      <c r="W97" s="8" t="s">
        <v>50</v>
      </c>
      <c r="X97" s="9" t="s">
        <v>776</v>
      </c>
      <c r="Y97" s="8" t="s">
        <v>777</v>
      </c>
      <c r="Z97" s="8" t="s">
        <v>69</v>
      </c>
      <c r="AA97" s="8" t="s">
        <v>55</v>
      </c>
      <c r="AB97" s="8" t="s">
        <v>55</v>
      </c>
      <c r="AC97" s="8"/>
      <c r="AD97" s="8"/>
      <c r="AE97" s="8"/>
      <c r="AF97" s="8" t="s">
        <v>107</v>
      </c>
      <c r="AG97" s="8"/>
      <c r="AH97" s="8" t="s">
        <v>109</v>
      </c>
      <c r="AI97" s="8"/>
      <c r="AJ97" s="8"/>
      <c r="AK97" s="8"/>
      <c r="AL97" s="8"/>
      <c r="AM97" s="8"/>
      <c r="AN97" s="8"/>
    </row>
    <row r="98" spans="1:40" ht="19.5" customHeight="1" x14ac:dyDescent="0.25">
      <c r="A98" s="8">
        <v>98</v>
      </c>
      <c r="B98" s="9" t="s">
        <v>39</v>
      </c>
      <c r="C98" s="9" t="s">
        <v>778</v>
      </c>
      <c r="D98" s="9" t="s">
        <v>779</v>
      </c>
      <c r="E98" s="9" t="s">
        <v>780</v>
      </c>
      <c r="F98" s="4" t="s">
        <v>781</v>
      </c>
      <c r="G98" s="9" t="s">
        <v>44</v>
      </c>
      <c r="H98" s="9" t="s">
        <v>85</v>
      </c>
      <c r="I98" s="4">
        <v>44732</v>
      </c>
      <c r="J98" s="4">
        <v>44721</v>
      </c>
      <c r="K98" s="4">
        <v>45473</v>
      </c>
      <c r="L98" s="4">
        <f>I98+180</f>
        <v>44912</v>
      </c>
      <c r="M98" s="5">
        <f>L98-J98</f>
        <v>191</v>
      </c>
      <c r="N98" s="5">
        <f>M98/30</f>
        <v>6.3666666666666663</v>
      </c>
      <c r="O98" s="8"/>
      <c r="P98" s="9" t="s">
        <v>86</v>
      </c>
      <c r="Q98" s="10">
        <v>64.117808219178087</v>
      </c>
      <c r="R98" s="8" t="s">
        <v>113</v>
      </c>
      <c r="S98" s="8" t="s">
        <v>47</v>
      </c>
      <c r="T98" s="8" t="s">
        <v>63</v>
      </c>
      <c r="U98" s="8" t="s">
        <v>49</v>
      </c>
      <c r="V98" s="8" t="s">
        <v>49</v>
      </c>
      <c r="W98" s="8" t="s">
        <v>50</v>
      </c>
      <c r="X98" s="9" t="s">
        <v>782</v>
      </c>
      <c r="Y98" s="8" t="s">
        <v>783</v>
      </c>
      <c r="Z98" s="8" t="s">
        <v>69</v>
      </c>
      <c r="AA98" s="11" t="s">
        <v>54</v>
      </c>
      <c r="AB98" s="8" t="s">
        <v>70</v>
      </c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</row>
    <row r="99" spans="1:40" ht="19.5" customHeight="1" x14ac:dyDescent="0.25">
      <c r="A99" s="8">
        <v>99</v>
      </c>
      <c r="B99" s="9" t="s">
        <v>256</v>
      </c>
      <c r="C99" s="13" t="s">
        <v>784</v>
      </c>
      <c r="D99" s="13" t="s">
        <v>785</v>
      </c>
      <c r="E99" s="9" t="s">
        <v>786</v>
      </c>
      <c r="F99" s="4">
        <v>45501</v>
      </c>
      <c r="G99" s="12" t="s">
        <v>787</v>
      </c>
      <c r="H99" s="9" t="s">
        <v>85</v>
      </c>
      <c r="I99" s="4">
        <v>45342</v>
      </c>
      <c r="J99" s="4">
        <v>44741</v>
      </c>
      <c r="K99" s="4">
        <v>45473</v>
      </c>
      <c r="L99" s="4">
        <f>K99</f>
        <v>45473</v>
      </c>
      <c r="M99" s="5">
        <f>L99-J99</f>
        <v>732</v>
      </c>
      <c r="N99" s="5">
        <f>M99/30</f>
        <v>24.4</v>
      </c>
      <c r="O99" s="8"/>
      <c r="P99" s="9" t="s">
        <v>45</v>
      </c>
      <c r="Q99" s="10">
        <v>56.328767123287669</v>
      </c>
      <c r="R99" s="8" t="s">
        <v>185</v>
      </c>
      <c r="S99" s="8" t="s">
        <v>97</v>
      </c>
      <c r="T99" s="8" t="s">
        <v>48</v>
      </c>
      <c r="U99" s="8" t="s">
        <v>114</v>
      </c>
      <c r="V99" s="8" t="s">
        <v>114</v>
      </c>
      <c r="W99" s="8" t="s">
        <v>66</v>
      </c>
      <c r="X99" s="9" t="s">
        <v>788</v>
      </c>
      <c r="Y99" s="8" t="s">
        <v>789</v>
      </c>
      <c r="Z99" s="8" t="s">
        <v>69</v>
      </c>
      <c r="AA99" s="8" t="s">
        <v>55</v>
      </c>
      <c r="AB99" s="8" t="s">
        <v>55</v>
      </c>
      <c r="AC99" s="8"/>
      <c r="AD99" s="8"/>
      <c r="AE99" s="8"/>
      <c r="AF99" s="8" t="s">
        <v>141</v>
      </c>
      <c r="AG99" s="8" t="s">
        <v>589</v>
      </c>
      <c r="AH99" s="8" t="s">
        <v>109</v>
      </c>
      <c r="AI99" s="8" t="s">
        <v>790</v>
      </c>
      <c r="AJ99" s="8" t="s">
        <v>109</v>
      </c>
      <c r="AK99" s="8"/>
      <c r="AL99" s="8" t="s">
        <v>791</v>
      </c>
      <c r="AM99" s="8"/>
      <c r="AN99" s="8"/>
    </row>
    <row r="100" spans="1:40" ht="19.5" customHeight="1" x14ac:dyDescent="0.25">
      <c r="A100" s="8">
        <v>100</v>
      </c>
      <c r="B100" s="9" t="s">
        <v>256</v>
      </c>
      <c r="C100" s="9" t="s">
        <v>792</v>
      </c>
      <c r="D100" s="9" t="s">
        <v>793</v>
      </c>
      <c r="E100" s="9" t="s">
        <v>794</v>
      </c>
      <c r="F100" s="4">
        <v>45246</v>
      </c>
      <c r="G100" s="9" t="s">
        <v>333</v>
      </c>
      <c r="H100" s="9" t="s">
        <v>85</v>
      </c>
      <c r="I100" s="4">
        <v>44777</v>
      </c>
      <c r="J100" s="4">
        <v>44747</v>
      </c>
      <c r="K100" s="4">
        <v>45473</v>
      </c>
      <c r="L100" s="4">
        <f>F100</f>
        <v>45246</v>
      </c>
      <c r="M100" s="5">
        <f>L100-J100</f>
        <v>499</v>
      </c>
      <c r="N100" s="5">
        <f>M100/30</f>
        <v>16.633333333333333</v>
      </c>
      <c r="O100" s="8"/>
      <c r="P100" s="9" t="s">
        <v>86</v>
      </c>
      <c r="Q100" s="10">
        <v>38.515068493150686</v>
      </c>
      <c r="R100" s="8" t="s">
        <v>46</v>
      </c>
      <c r="S100" s="8" t="s">
        <v>47</v>
      </c>
      <c r="T100" s="8" t="s">
        <v>48</v>
      </c>
      <c r="U100" s="8" t="s">
        <v>49</v>
      </c>
      <c r="V100" s="8" t="s">
        <v>49</v>
      </c>
      <c r="W100" s="8" t="s">
        <v>295</v>
      </c>
      <c r="X100" s="9" t="s">
        <v>795</v>
      </c>
      <c r="Y100" s="8" t="s">
        <v>796</v>
      </c>
      <c r="Z100" s="8" t="s">
        <v>69</v>
      </c>
      <c r="AA100" s="11" t="s">
        <v>54</v>
      </c>
      <c r="AB100" s="8" t="s">
        <v>70</v>
      </c>
      <c r="AC100" s="17"/>
      <c r="AD100" s="8" t="s">
        <v>70</v>
      </c>
      <c r="AE100" s="8"/>
      <c r="AF100" s="8" t="s">
        <v>141</v>
      </c>
      <c r="AG100" s="8"/>
      <c r="AH100" s="8" t="s">
        <v>109</v>
      </c>
      <c r="AI100" s="8"/>
      <c r="AJ100" s="8" t="s">
        <v>109</v>
      </c>
      <c r="AK100" s="8"/>
      <c r="AL100" s="8"/>
      <c r="AM100" s="8"/>
      <c r="AN100" s="8"/>
    </row>
    <row r="101" spans="1:40" ht="19.5" customHeight="1" x14ac:dyDescent="0.25">
      <c r="A101" s="8">
        <v>101</v>
      </c>
      <c r="B101" s="9" t="s">
        <v>256</v>
      </c>
      <c r="C101" s="9" t="s">
        <v>797</v>
      </c>
      <c r="D101" s="9" t="s">
        <v>798</v>
      </c>
      <c r="E101" s="9" t="s">
        <v>799</v>
      </c>
      <c r="F101" s="4" t="s">
        <v>781</v>
      </c>
      <c r="G101" s="9" t="s">
        <v>74</v>
      </c>
      <c r="H101" s="9" t="s">
        <v>85</v>
      </c>
      <c r="I101" s="4">
        <v>44797</v>
      </c>
      <c r="J101" s="4">
        <v>44765</v>
      </c>
      <c r="K101" s="4">
        <v>45473</v>
      </c>
      <c r="L101" s="4">
        <f>I101</f>
        <v>44797</v>
      </c>
      <c r="M101" s="5">
        <f>L101-J101</f>
        <v>32</v>
      </c>
      <c r="N101" s="5">
        <f>M101/30</f>
        <v>1.0666666666666667</v>
      </c>
      <c r="O101" s="8"/>
      <c r="P101" s="9" t="s">
        <v>86</v>
      </c>
      <c r="Q101" s="10">
        <v>49.558904109589044</v>
      </c>
      <c r="R101" s="8" t="s">
        <v>800</v>
      </c>
      <c r="S101" s="8" t="s">
        <v>402</v>
      </c>
      <c r="T101" s="8" t="s">
        <v>402</v>
      </c>
      <c r="U101" s="8" t="s">
        <v>305</v>
      </c>
      <c r="V101" s="8" t="s">
        <v>305</v>
      </c>
      <c r="W101" s="8" t="s">
        <v>78</v>
      </c>
      <c r="X101" s="9" t="s">
        <v>801</v>
      </c>
      <c r="Y101" s="8" t="s">
        <v>802</v>
      </c>
      <c r="Z101" s="8" t="s">
        <v>69</v>
      </c>
      <c r="AA101" s="8" t="s">
        <v>55</v>
      </c>
      <c r="AB101" s="8" t="s">
        <v>55</v>
      </c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0" ht="19.5" customHeight="1" x14ac:dyDescent="0.25">
      <c r="A102" s="8">
        <v>102</v>
      </c>
      <c r="B102" s="9" t="s">
        <v>256</v>
      </c>
      <c r="C102" s="9" t="s">
        <v>803</v>
      </c>
      <c r="D102" s="9" t="s">
        <v>804</v>
      </c>
      <c r="E102" s="9" t="s">
        <v>805</v>
      </c>
      <c r="F102" s="4" t="s">
        <v>124</v>
      </c>
      <c r="G102" s="12" t="s">
        <v>806</v>
      </c>
      <c r="H102" s="12" t="s">
        <v>59</v>
      </c>
      <c r="I102" s="4">
        <v>44786</v>
      </c>
      <c r="J102" s="4">
        <v>44772</v>
      </c>
      <c r="K102" s="4">
        <v>45473</v>
      </c>
      <c r="L102" s="4">
        <f>K102</f>
        <v>45473</v>
      </c>
      <c r="M102" s="5">
        <f>L102-J102</f>
        <v>701</v>
      </c>
      <c r="N102" s="5">
        <f>M102/30</f>
        <v>23.366666666666667</v>
      </c>
      <c r="O102" s="15" t="s">
        <v>807</v>
      </c>
      <c r="P102" s="9" t="s">
        <v>45</v>
      </c>
      <c r="Q102" s="10">
        <v>12.232876712328768</v>
      </c>
      <c r="R102" s="8" t="s">
        <v>168</v>
      </c>
      <c r="S102" s="11" t="s">
        <v>88</v>
      </c>
      <c r="T102" s="8" t="s">
        <v>48</v>
      </c>
      <c r="U102" s="8" t="s">
        <v>304</v>
      </c>
      <c r="V102" s="8" t="s">
        <v>305</v>
      </c>
      <c r="W102" s="8" t="s">
        <v>66</v>
      </c>
      <c r="X102" s="9" t="s">
        <v>808</v>
      </c>
      <c r="Y102" s="8" t="s">
        <v>809</v>
      </c>
      <c r="Z102" s="8" t="s">
        <v>69</v>
      </c>
      <c r="AA102" s="8" t="s">
        <v>55</v>
      </c>
      <c r="AB102" s="8" t="s">
        <v>55</v>
      </c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0" ht="19.5" customHeight="1" x14ac:dyDescent="0.25">
      <c r="A103" s="8">
        <v>103</v>
      </c>
      <c r="B103" s="9" t="s">
        <v>39</v>
      </c>
      <c r="C103" s="9" t="s">
        <v>810</v>
      </c>
      <c r="D103" s="9" t="s">
        <v>811</v>
      </c>
      <c r="E103" s="9" t="s">
        <v>812</v>
      </c>
      <c r="F103" s="4">
        <v>44976</v>
      </c>
      <c r="G103" s="9" t="s">
        <v>333</v>
      </c>
      <c r="H103" s="9" t="s">
        <v>85</v>
      </c>
      <c r="I103" s="4">
        <v>44831</v>
      </c>
      <c r="J103" s="4">
        <v>44787</v>
      </c>
      <c r="K103" s="4">
        <v>45473</v>
      </c>
      <c r="L103" s="4">
        <f>F103</f>
        <v>44976</v>
      </c>
      <c r="M103" s="5">
        <f>L103-J103</f>
        <v>189</v>
      </c>
      <c r="N103" s="5">
        <f>M103/30</f>
        <v>6.3</v>
      </c>
      <c r="O103" s="8"/>
      <c r="P103" s="9" t="s">
        <v>45</v>
      </c>
      <c r="Q103" s="10">
        <v>59.627397260273973</v>
      </c>
      <c r="R103" s="8" t="s">
        <v>168</v>
      </c>
      <c r="S103" s="11" t="s">
        <v>88</v>
      </c>
      <c r="T103" s="8" t="s">
        <v>48</v>
      </c>
      <c r="U103" s="8" t="s">
        <v>49</v>
      </c>
      <c r="V103" s="8" t="s">
        <v>49</v>
      </c>
      <c r="W103" s="8" t="s">
        <v>50</v>
      </c>
      <c r="X103" s="9" t="s">
        <v>813</v>
      </c>
      <c r="Y103" s="8" t="s">
        <v>814</v>
      </c>
      <c r="Z103" s="8" t="s">
        <v>69</v>
      </c>
      <c r="AA103" s="11" t="s">
        <v>54</v>
      </c>
      <c r="AB103" s="8" t="s">
        <v>70</v>
      </c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0" ht="19.5" customHeight="1" x14ac:dyDescent="0.25">
      <c r="A104" s="8">
        <v>104</v>
      </c>
      <c r="B104" s="9" t="s">
        <v>256</v>
      </c>
      <c r="C104" s="9" t="s">
        <v>815</v>
      </c>
      <c r="D104" s="9" t="s">
        <v>816</v>
      </c>
      <c r="E104" s="9" t="s">
        <v>817</v>
      </c>
      <c r="F104" s="4" t="s">
        <v>43</v>
      </c>
      <c r="G104" s="9" t="s">
        <v>74</v>
      </c>
      <c r="H104" s="9" t="s">
        <v>85</v>
      </c>
      <c r="I104" s="4">
        <v>45144</v>
      </c>
      <c r="J104" s="4">
        <v>40544</v>
      </c>
      <c r="K104" s="4">
        <v>45473</v>
      </c>
      <c r="L104" s="4">
        <f>I104</f>
        <v>45144</v>
      </c>
      <c r="M104" s="5">
        <f>L104-J104</f>
        <v>4600</v>
      </c>
      <c r="N104" s="5">
        <f>M104/30</f>
        <v>153.33333333333334</v>
      </c>
      <c r="O104" s="8" t="s">
        <v>818</v>
      </c>
      <c r="P104" s="9" t="s">
        <v>86</v>
      </c>
      <c r="Q104" s="10">
        <v>38.920547945205477</v>
      </c>
      <c r="R104" s="8" t="s">
        <v>168</v>
      </c>
      <c r="S104" s="11" t="s">
        <v>88</v>
      </c>
      <c r="T104" s="8" t="s">
        <v>48</v>
      </c>
      <c r="U104" s="8" t="s">
        <v>114</v>
      </c>
      <c r="V104" s="8" t="s">
        <v>114</v>
      </c>
      <c r="W104" s="8" t="s">
        <v>78</v>
      </c>
      <c r="X104" s="9" t="s">
        <v>819</v>
      </c>
      <c r="Y104" s="8"/>
      <c r="Z104" s="8" t="s">
        <v>69</v>
      </c>
      <c r="AA104" s="8" t="s">
        <v>55</v>
      </c>
      <c r="AB104" s="8" t="s">
        <v>55</v>
      </c>
      <c r="AC104" s="8"/>
      <c r="AD104" s="8"/>
      <c r="AE104" s="8"/>
      <c r="AF104" s="8"/>
      <c r="AG104" s="8"/>
      <c r="AH104" s="8"/>
      <c r="AI104" s="8"/>
      <c r="AJ104" s="8" t="s">
        <v>820</v>
      </c>
      <c r="AK104" s="8" t="s">
        <v>821</v>
      </c>
      <c r="AL104" s="8" t="s">
        <v>822</v>
      </c>
      <c r="AM104" s="8">
        <v>2021</v>
      </c>
      <c r="AN104" s="8"/>
    </row>
    <row r="105" spans="1:40" ht="19.5" customHeight="1" x14ac:dyDescent="0.25">
      <c r="A105" s="8">
        <v>105</v>
      </c>
      <c r="B105" s="9" t="s">
        <v>39</v>
      </c>
      <c r="C105" s="9" t="s">
        <v>823</v>
      </c>
      <c r="D105" s="9" t="s">
        <v>824</v>
      </c>
      <c r="E105" s="9" t="s">
        <v>825</v>
      </c>
      <c r="F105" s="4" t="s">
        <v>124</v>
      </c>
      <c r="G105" s="12" t="s">
        <v>826</v>
      </c>
      <c r="H105" s="12" t="s">
        <v>59</v>
      </c>
      <c r="I105" s="4">
        <v>45218</v>
      </c>
      <c r="J105" s="4">
        <v>44883</v>
      </c>
      <c r="K105" s="4">
        <v>45473</v>
      </c>
      <c r="L105" s="4">
        <f>K105</f>
        <v>45473</v>
      </c>
      <c r="M105" s="5">
        <f>L105-J105</f>
        <v>590</v>
      </c>
      <c r="N105" s="5">
        <f>M105/30</f>
        <v>19.666666666666668</v>
      </c>
      <c r="O105" s="8"/>
      <c r="P105" s="9" t="s">
        <v>86</v>
      </c>
      <c r="Q105" s="10">
        <v>37.635616438356166</v>
      </c>
      <c r="R105" s="8" t="s">
        <v>185</v>
      </c>
      <c r="S105" s="8" t="s">
        <v>97</v>
      </c>
      <c r="T105" s="8" t="s">
        <v>48</v>
      </c>
      <c r="U105" s="8" t="s">
        <v>77</v>
      </c>
      <c r="V105" s="8" t="s">
        <v>65</v>
      </c>
      <c r="W105" s="8" t="s">
        <v>66</v>
      </c>
      <c r="X105" s="9" t="s">
        <v>827</v>
      </c>
      <c r="Y105" s="8" t="s">
        <v>828</v>
      </c>
      <c r="Z105" s="8" t="s">
        <v>53</v>
      </c>
      <c r="AA105" s="11" t="s">
        <v>54</v>
      </c>
      <c r="AB105" s="8" t="s">
        <v>70</v>
      </c>
      <c r="AC105" s="8"/>
      <c r="AD105" s="8"/>
      <c r="AE105" s="8"/>
      <c r="AF105" s="8" t="s">
        <v>107</v>
      </c>
      <c r="AG105" s="8"/>
      <c r="AH105" s="8" t="s">
        <v>109</v>
      </c>
      <c r="AI105" s="8" t="s">
        <v>829</v>
      </c>
      <c r="AJ105" s="8" t="s">
        <v>109</v>
      </c>
      <c r="AK105" s="8" t="s">
        <v>830</v>
      </c>
      <c r="AL105" s="8" t="s">
        <v>829</v>
      </c>
      <c r="AM105" s="8"/>
      <c r="AN105" s="8"/>
    </row>
    <row r="106" spans="1:40" ht="19.5" customHeight="1" x14ac:dyDescent="0.25">
      <c r="A106" s="8">
        <v>106</v>
      </c>
      <c r="B106" s="9" t="s">
        <v>650</v>
      </c>
      <c r="C106" s="9" t="s">
        <v>831</v>
      </c>
      <c r="D106" s="9" t="s">
        <v>832</v>
      </c>
      <c r="E106" s="9" t="s">
        <v>833</v>
      </c>
      <c r="F106" s="4">
        <v>45013</v>
      </c>
      <c r="G106" s="9" t="s">
        <v>333</v>
      </c>
      <c r="H106" s="9" t="s">
        <v>85</v>
      </c>
      <c r="I106" s="4">
        <v>44912</v>
      </c>
      <c r="J106" s="4">
        <v>44732</v>
      </c>
      <c r="K106" s="4">
        <v>45473</v>
      </c>
      <c r="L106" s="4">
        <f>F106</f>
        <v>45013</v>
      </c>
      <c r="M106" s="5">
        <f>L106-J106</f>
        <v>281</v>
      </c>
      <c r="N106" s="5">
        <f>M106/30</f>
        <v>9.3666666666666671</v>
      </c>
      <c r="O106" s="15" t="s">
        <v>834</v>
      </c>
      <c r="P106" s="9" t="s">
        <v>86</v>
      </c>
      <c r="Q106" s="10">
        <v>58.893150684931506</v>
      </c>
      <c r="R106" s="8" t="s">
        <v>835</v>
      </c>
      <c r="S106" s="8" t="s">
        <v>76</v>
      </c>
      <c r="T106" s="8" t="s">
        <v>48</v>
      </c>
      <c r="U106" s="8" t="s">
        <v>49</v>
      </c>
      <c r="V106" s="8" t="s">
        <v>49</v>
      </c>
      <c r="W106" s="8" t="s">
        <v>50</v>
      </c>
      <c r="X106" s="9" t="s">
        <v>836</v>
      </c>
      <c r="Y106" s="8" t="s">
        <v>837</v>
      </c>
      <c r="Z106" s="8" t="s">
        <v>53</v>
      </c>
      <c r="AA106" s="8" t="s">
        <v>55</v>
      </c>
      <c r="AB106" s="8" t="s">
        <v>70</v>
      </c>
      <c r="AC106" s="8"/>
      <c r="AD106" s="8"/>
      <c r="AE106" s="8"/>
      <c r="AF106" s="8" t="s">
        <v>107</v>
      </c>
      <c r="AG106" s="8"/>
      <c r="AH106" s="8"/>
      <c r="AI106" s="8" t="s">
        <v>838</v>
      </c>
      <c r="AJ106" s="8" t="s">
        <v>109</v>
      </c>
      <c r="AK106" s="8"/>
      <c r="AL106" s="8" t="s">
        <v>839</v>
      </c>
      <c r="AM106" s="8"/>
      <c r="AN106" s="8"/>
    </row>
    <row r="107" spans="1:40" ht="19.5" customHeight="1" x14ac:dyDescent="0.25">
      <c r="A107" s="8">
        <v>107</v>
      </c>
      <c r="B107" s="9" t="s">
        <v>39</v>
      </c>
      <c r="C107" s="9" t="s">
        <v>840</v>
      </c>
      <c r="D107" s="9" t="s">
        <v>841</v>
      </c>
      <c r="E107" s="9" t="s">
        <v>842</v>
      </c>
      <c r="F107" s="4">
        <v>45350</v>
      </c>
      <c r="G107" s="9" t="s">
        <v>843</v>
      </c>
      <c r="H107" s="9" t="s">
        <v>85</v>
      </c>
      <c r="I107" s="4">
        <v>45064</v>
      </c>
      <c r="J107" s="4">
        <v>44921</v>
      </c>
      <c r="K107" s="4">
        <v>45473</v>
      </c>
      <c r="L107" s="4">
        <f>F107</f>
        <v>45350</v>
      </c>
      <c r="M107" s="5">
        <f>L107-J107</f>
        <v>429</v>
      </c>
      <c r="N107" s="5">
        <f>M107/30</f>
        <v>14.3</v>
      </c>
      <c r="O107" s="8"/>
      <c r="P107" s="9" t="s">
        <v>86</v>
      </c>
      <c r="Q107" s="10">
        <v>55.926027397260277</v>
      </c>
      <c r="R107" s="8" t="s">
        <v>113</v>
      </c>
      <c r="S107" s="8" t="s">
        <v>47</v>
      </c>
      <c r="T107" s="8" t="s">
        <v>63</v>
      </c>
      <c r="U107" s="8" t="s">
        <v>49</v>
      </c>
      <c r="V107" s="8" t="s">
        <v>49</v>
      </c>
      <c r="W107" s="8" t="s">
        <v>50</v>
      </c>
      <c r="X107" s="9" t="s">
        <v>844</v>
      </c>
      <c r="Y107" s="8" t="s">
        <v>845</v>
      </c>
      <c r="Z107" s="8" t="s">
        <v>69</v>
      </c>
      <c r="AA107" s="8" t="s">
        <v>55</v>
      </c>
      <c r="AB107" s="8" t="s">
        <v>55</v>
      </c>
      <c r="AC107" s="8"/>
      <c r="AD107" s="8"/>
      <c r="AE107" s="8"/>
      <c r="AF107" s="8" t="s">
        <v>141</v>
      </c>
      <c r="AG107" s="8" t="s">
        <v>351</v>
      </c>
      <c r="AH107" s="8"/>
      <c r="AI107" s="8" t="s">
        <v>846</v>
      </c>
      <c r="AJ107" s="8"/>
      <c r="AK107" s="8"/>
      <c r="AL107" s="8"/>
      <c r="AM107" s="8"/>
      <c r="AN107" s="8"/>
    </row>
    <row r="108" spans="1:40" ht="19.5" customHeight="1" x14ac:dyDescent="0.25">
      <c r="A108" s="8">
        <v>108</v>
      </c>
      <c r="B108" s="9" t="s">
        <v>39</v>
      </c>
      <c r="C108" s="9" t="s">
        <v>847</v>
      </c>
      <c r="D108" s="9" t="s">
        <v>848</v>
      </c>
      <c r="E108" s="9" t="s">
        <v>849</v>
      </c>
      <c r="F108" s="4" t="s">
        <v>124</v>
      </c>
      <c r="G108" s="9" t="s">
        <v>850</v>
      </c>
      <c r="H108" s="12" t="s">
        <v>59</v>
      </c>
      <c r="I108" s="4">
        <v>44979</v>
      </c>
      <c r="J108" s="4">
        <v>44913</v>
      </c>
      <c r="K108" s="4">
        <v>45473</v>
      </c>
      <c r="L108" s="4">
        <f>K108</f>
        <v>45473</v>
      </c>
      <c r="M108" s="5">
        <f>L108-J108</f>
        <v>560</v>
      </c>
      <c r="N108" s="5">
        <f>M108/30</f>
        <v>18.666666666666668</v>
      </c>
      <c r="O108" s="8" t="s">
        <v>851</v>
      </c>
      <c r="P108" s="9" t="s">
        <v>45</v>
      </c>
      <c r="Q108" s="10">
        <v>42.446575342465756</v>
      </c>
      <c r="R108" s="8" t="s">
        <v>113</v>
      </c>
      <c r="S108" s="8" t="s">
        <v>47</v>
      </c>
      <c r="T108" s="8" t="s">
        <v>63</v>
      </c>
      <c r="U108" s="8" t="s">
        <v>64</v>
      </c>
      <c r="V108" s="8" t="s">
        <v>65</v>
      </c>
      <c r="W108" s="8" t="s">
        <v>66</v>
      </c>
      <c r="X108" s="9" t="s">
        <v>852</v>
      </c>
      <c r="Y108" s="8" t="s">
        <v>853</v>
      </c>
      <c r="Z108" s="8" t="s">
        <v>91</v>
      </c>
      <c r="AA108" s="11" t="s">
        <v>54</v>
      </c>
      <c r="AB108" s="8" t="s">
        <v>54</v>
      </c>
      <c r="AC108" s="8"/>
      <c r="AD108" s="8" t="s">
        <v>70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0" ht="19.5" customHeight="1" x14ac:dyDescent="0.25">
      <c r="A109" s="8">
        <v>109</v>
      </c>
      <c r="B109" s="9" t="s">
        <v>39</v>
      </c>
      <c r="C109" s="9" t="s">
        <v>854</v>
      </c>
      <c r="D109" s="9" t="s">
        <v>855</v>
      </c>
      <c r="E109" s="9" t="s">
        <v>856</v>
      </c>
      <c r="F109" s="4" t="s">
        <v>43</v>
      </c>
      <c r="G109" s="9" t="s">
        <v>74</v>
      </c>
      <c r="H109" s="9" t="s">
        <v>85</v>
      </c>
      <c r="I109" s="4">
        <v>45452</v>
      </c>
      <c r="J109" s="4">
        <v>44962</v>
      </c>
      <c r="K109" s="4">
        <v>45473</v>
      </c>
      <c r="L109" s="4">
        <f>I109</f>
        <v>45452</v>
      </c>
      <c r="M109" s="5">
        <f>L109-J109</f>
        <v>490</v>
      </c>
      <c r="N109" s="5">
        <f>M109/30</f>
        <v>16.333333333333332</v>
      </c>
      <c r="O109" s="8" t="s">
        <v>857</v>
      </c>
      <c r="P109" s="9" t="s">
        <v>86</v>
      </c>
      <c r="Q109" s="10">
        <v>66.772602739726025</v>
      </c>
      <c r="R109" s="8" t="s">
        <v>185</v>
      </c>
      <c r="S109" s="8" t="s">
        <v>97</v>
      </c>
      <c r="T109" s="8" t="s">
        <v>48</v>
      </c>
      <c r="U109" s="8" t="s">
        <v>49</v>
      </c>
      <c r="V109" s="8" t="s">
        <v>49</v>
      </c>
      <c r="W109" s="8" t="s">
        <v>66</v>
      </c>
      <c r="X109" s="9" t="s">
        <v>858</v>
      </c>
      <c r="Y109" s="8" t="s">
        <v>859</v>
      </c>
      <c r="Z109" s="8" t="s">
        <v>69</v>
      </c>
      <c r="AA109" s="11" t="s">
        <v>54</v>
      </c>
      <c r="AB109" s="8" t="s">
        <v>54</v>
      </c>
      <c r="AC109" s="8"/>
      <c r="AD109" s="8"/>
      <c r="AE109" s="8"/>
      <c r="AF109" s="8" t="s">
        <v>107</v>
      </c>
      <c r="AG109" s="8"/>
      <c r="AH109" s="8"/>
      <c r="AI109" s="8" t="s">
        <v>860</v>
      </c>
      <c r="AJ109" s="8" t="s">
        <v>109</v>
      </c>
      <c r="AK109" s="8"/>
      <c r="AL109" s="8"/>
      <c r="AM109" s="8"/>
      <c r="AN109" s="8"/>
    </row>
    <row r="110" spans="1:40" ht="19.5" customHeight="1" x14ac:dyDescent="0.25">
      <c r="A110" s="8">
        <v>110</v>
      </c>
      <c r="B110" s="9" t="s">
        <v>39</v>
      </c>
      <c r="C110" s="9" t="s">
        <v>861</v>
      </c>
      <c r="D110" s="9" t="s">
        <v>862</v>
      </c>
      <c r="E110" s="9" t="s">
        <v>863</v>
      </c>
      <c r="F110" s="4">
        <v>45107</v>
      </c>
      <c r="G110" s="9" t="s">
        <v>333</v>
      </c>
      <c r="H110" s="9" t="s">
        <v>85</v>
      </c>
      <c r="I110" s="4">
        <v>44994</v>
      </c>
      <c r="J110" s="4">
        <v>44983</v>
      </c>
      <c r="K110" s="4">
        <v>45473</v>
      </c>
      <c r="L110" s="4">
        <f>F110</f>
        <v>45107</v>
      </c>
      <c r="M110" s="5">
        <f>L110-J110</f>
        <v>124</v>
      </c>
      <c r="N110" s="5">
        <f>M110/30</f>
        <v>4.1333333333333337</v>
      </c>
      <c r="O110" s="8" t="s">
        <v>864</v>
      </c>
      <c r="P110" s="9" t="s">
        <v>86</v>
      </c>
      <c r="Q110" s="10">
        <v>63.526027397260272</v>
      </c>
      <c r="R110" s="8" t="s">
        <v>865</v>
      </c>
      <c r="S110" s="8" t="s">
        <v>320</v>
      </c>
      <c r="T110" s="8" t="s">
        <v>63</v>
      </c>
      <c r="U110" s="8" t="s">
        <v>49</v>
      </c>
      <c r="V110" s="8" t="s">
        <v>49</v>
      </c>
      <c r="W110" s="8" t="s">
        <v>295</v>
      </c>
      <c r="X110" s="9" t="s">
        <v>866</v>
      </c>
      <c r="Y110" s="8" t="s">
        <v>867</v>
      </c>
      <c r="Z110" s="8" t="s">
        <v>69</v>
      </c>
      <c r="AA110" s="8" t="s">
        <v>55</v>
      </c>
      <c r="AB110" s="8" t="s">
        <v>55</v>
      </c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0" ht="19.5" customHeight="1" x14ac:dyDescent="0.25">
      <c r="A111" s="8">
        <v>111</v>
      </c>
      <c r="B111" s="9" t="s">
        <v>39</v>
      </c>
      <c r="C111" s="9" t="s">
        <v>868</v>
      </c>
      <c r="D111" s="9" t="s">
        <v>869</v>
      </c>
      <c r="E111" s="9" t="s">
        <v>870</v>
      </c>
      <c r="F111" s="4" t="s">
        <v>124</v>
      </c>
      <c r="G111" s="12" t="s">
        <v>871</v>
      </c>
      <c r="H111" s="12" t="s">
        <v>59</v>
      </c>
      <c r="I111" s="4">
        <v>45043</v>
      </c>
      <c r="J111" s="4">
        <v>44997</v>
      </c>
      <c r="K111" s="4">
        <v>45473</v>
      </c>
      <c r="L111" s="4">
        <f>K111</f>
        <v>45473</v>
      </c>
      <c r="M111" s="5">
        <f>L111-J111</f>
        <v>476</v>
      </c>
      <c r="N111" s="5">
        <f>M111/30</f>
        <v>15.866666666666667</v>
      </c>
      <c r="O111" s="8" t="s">
        <v>872</v>
      </c>
      <c r="P111" s="9" t="s">
        <v>86</v>
      </c>
      <c r="Q111" s="10">
        <v>42.43287671232877</v>
      </c>
      <c r="R111" s="8" t="s">
        <v>87</v>
      </c>
      <c r="S111" s="11" t="s">
        <v>88</v>
      </c>
      <c r="T111" s="8" t="s">
        <v>63</v>
      </c>
      <c r="U111" s="8" t="s">
        <v>49</v>
      </c>
      <c r="V111" s="8" t="s">
        <v>49</v>
      </c>
      <c r="W111" s="8" t="s">
        <v>50</v>
      </c>
      <c r="X111" s="9" t="s">
        <v>873</v>
      </c>
      <c r="Y111" s="8" t="s">
        <v>874</v>
      </c>
      <c r="Z111" s="8" t="s">
        <v>69</v>
      </c>
      <c r="AA111" s="8" t="s">
        <v>70</v>
      </c>
      <c r="AB111" s="8" t="s">
        <v>70</v>
      </c>
      <c r="AC111" s="8"/>
      <c r="AD111" s="8" t="s">
        <v>70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0" ht="19.5" customHeight="1" x14ac:dyDescent="0.25">
      <c r="A112" s="8">
        <v>112</v>
      </c>
      <c r="B112" s="9" t="s">
        <v>39</v>
      </c>
      <c r="C112" s="9" t="s">
        <v>875</v>
      </c>
      <c r="D112" s="9" t="s">
        <v>876</v>
      </c>
      <c r="E112" s="9" t="s">
        <v>877</v>
      </c>
      <c r="F112" s="4" t="s">
        <v>124</v>
      </c>
      <c r="G112" s="9" t="s">
        <v>878</v>
      </c>
      <c r="H112" s="12" t="s">
        <v>59</v>
      </c>
      <c r="I112" s="4">
        <v>44998</v>
      </c>
      <c r="J112" s="4">
        <v>44682</v>
      </c>
      <c r="K112" s="4">
        <v>45473</v>
      </c>
      <c r="L112" s="4">
        <f>K112</f>
        <v>45473</v>
      </c>
      <c r="M112" s="5">
        <f>L112-J112</f>
        <v>791</v>
      </c>
      <c r="N112" s="5">
        <f>M112/30</f>
        <v>26.366666666666667</v>
      </c>
      <c r="O112" s="19"/>
      <c r="P112" s="9" t="s">
        <v>45</v>
      </c>
      <c r="Q112" s="10">
        <v>40.265753424657532</v>
      </c>
      <c r="R112" s="8" t="s">
        <v>168</v>
      </c>
      <c r="S112" s="11" t="s">
        <v>88</v>
      </c>
      <c r="T112" s="8" t="s">
        <v>48</v>
      </c>
      <c r="U112" s="8" t="s">
        <v>114</v>
      </c>
      <c r="V112" s="8" t="s">
        <v>114</v>
      </c>
      <c r="W112" s="8" t="s">
        <v>78</v>
      </c>
      <c r="X112" s="9" t="s">
        <v>879</v>
      </c>
      <c r="Y112" s="8"/>
      <c r="Z112" s="8" t="s">
        <v>69</v>
      </c>
      <c r="AA112" s="8" t="s">
        <v>55</v>
      </c>
      <c r="AB112" s="8" t="s">
        <v>55</v>
      </c>
      <c r="AC112" s="8"/>
      <c r="AD112" s="8"/>
      <c r="AE112" s="8"/>
      <c r="AF112" s="8" t="s">
        <v>107</v>
      </c>
      <c r="AG112" s="8"/>
      <c r="AH112" s="8"/>
      <c r="AI112" s="8"/>
      <c r="AJ112" s="8"/>
      <c r="AK112" s="8"/>
      <c r="AL112" s="8"/>
      <c r="AM112" s="8"/>
      <c r="AN112" s="8"/>
    </row>
    <row r="113" spans="1:40" ht="19.5" customHeight="1" x14ac:dyDescent="0.25">
      <c r="A113" s="8">
        <v>113</v>
      </c>
      <c r="B113" s="9" t="s">
        <v>39</v>
      </c>
      <c r="C113" s="9" t="s">
        <v>880</v>
      </c>
      <c r="D113" s="9" t="s">
        <v>881</v>
      </c>
      <c r="E113" s="9" t="s">
        <v>882</v>
      </c>
      <c r="F113" s="4">
        <v>45248</v>
      </c>
      <c r="G113" s="9" t="s">
        <v>883</v>
      </c>
      <c r="H113" s="9" t="s">
        <v>85</v>
      </c>
      <c r="I113" s="4">
        <v>45026</v>
      </c>
      <c r="J113" s="4">
        <v>45007</v>
      </c>
      <c r="K113" s="4">
        <v>45473</v>
      </c>
      <c r="L113" s="4">
        <f>F113</f>
        <v>45248</v>
      </c>
      <c r="M113" s="5">
        <f>L113-J113</f>
        <v>241</v>
      </c>
      <c r="N113" s="5">
        <f>M113/30</f>
        <v>8.0333333333333332</v>
      </c>
      <c r="O113" s="15" t="s">
        <v>884</v>
      </c>
      <c r="P113" s="9" t="s">
        <v>45</v>
      </c>
      <c r="Q113" s="10">
        <v>60.317808219178083</v>
      </c>
      <c r="R113" s="8" t="s">
        <v>113</v>
      </c>
      <c r="S113" s="8" t="s">
        <v>47</v>
      </c>
      <c r="T113" s="8" t="s">
        <v>63</v>
      </c>
      <c r="U113" s="8" t="s">
        <v>49</v>
      </c>
      <c r="V113" s="8" t="s">
        <v>49</v>
      </c>
      <c r="W113" s="8" t="s">
        <v>50</v>
      </c>
      <c r="X113" s="9" t="s">
        <v>885</v>
      </c>
      <c r="Y113" s="8" t="s">
        <v>886</v>
      </c>
      <c r="Z113" s="8" t="s">
        <v>69</v>
      </c>
      <c r="AA113" s="8" t="s">
        <v>55</v>
      </c>
      <c r="AB113" s="8" t="s">
        <v>55</v>
      </c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 ht="19.5" customHeight="1" x14ac:dyDescent="0.25">
      <c r="A114" s="8">
        <v>114</v>
      </c>
      <c r="B114" s="9" t="s">
        <v>39</v>
      </c>
      <c r="C114" s="9" t="s">
        <v>887</v>
      </c>
      <c r="D114" s="9" t="s">
        <v>888</v>
      </c>
      <c r="E114" s="9" t="s">
        <v>889</v>
      </c>
      <c r="F114" s="4" t="s">
        <v>43</v>
      </c>
      <c r="G114" s="9" t="s">
        <v>44</v>
      </c>
      <c r="H114" s="9" t="s">
        <v>85</v>
      </c>
      <c r="I114" s="4">
        <v>45015</v>
      </c>
      <c r="J114" s="4">
        <v>45003</v>
      </c>
      <c r="K114" s="4">
        <v>45473</v>
      </c>
      <c r="L114" s="4">
        <f>I114+180</f>
        <v>45195</v>
      </c>
      <c r="M114" s="5">
        <f>L114-J114</f>
        <v>192</v>
      </c>
      <c r="N114" s="5">
        <f>M114/30</f>
        <v>6.4</v>
      </c>
      <c r="O114" s="15"/>
      <c r="P114" s="9" t="s">
        <v>86</v>
      </c>
      <c r="Q114" s="10">
        <v>58.68767123287671</v>
      </c>
      <c r="R114" s="8" t="s">
        <v>158</v>
      </c>
      <c r="S114" s="8" t="s">
        <v>159</v>
      </c>
      <c r="T114" s="8" t="s">
        <v>48</v>
      </c>
      <c r="U114" s="8" t="s">
        <v>49</v>
      </c>
      <c r="V114" s="8" t="s">
        <v>49</v>
      </c>
      <c r="W114" s="8" t="s">
        <v>50</v>
      </c>
      <c r="X114" s="9" t="s">
        <v>890</v>
      </c>
      <c r="Y114" s="8" t="s">
        <v>891</v>
      </c>
      <c r="Z114" s="8" t="s">
        <v>69</v>
      </c>
      <c r="AA114" s="8" t="s">
        <v>55</v>
      </c>
      <c r="AB114" s="8" t="s">
        <v>55</v>
      </c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 ht="19.5" customHeight="1" x14ac:dyDescent="0.25">
      <c r="A115" s="8">
        <v>115</v>
      </c>
      <c r="B115" s="9" t="s">
        <v>39</v>
      </c>
      <c r="C115" s="9" t="s">
        <v>892</v>
      </c>
      <c r="D115" s="9" t="s">
        <v>893</v>
      </c>
      <c r="E115" s="9" t="s">
        <v>894</v>
      </c>
      <c r="F115" s="4" t="s">
        <v>124</v>
      </c>
      <c r="G115" s="9" t="s">
        <v>895</v>
      </c>
      <c r="H115" s="12" t="s">
        <v>59</v>
      </c>
      <c r="I115" s="4">
        <v>45041</v>
      </c>
      <c r="J115" s="4">
        <v>45029</v>
      </c>
      <c r="K115" s="4">
        <v>45473</v>
      </c>
      <c r="L115" s="4">
        <f>K115</f>
        <v>45473</v>
      </c>
      <c r="M115" s="5">
        <f>L115-J115</f>
        <v>444</v>
      </c>
      <c r="N115" s="5">
        <f>M115/30</f>
        <v>14.8</v>
      </c>
      <c r="O115" s="8"/>
      <c r="P115" s="9" t="s">
        <v>45</v>
      </c>
      <c r="Q115" s="10">
        <v>32.69041095890411</v>
      </c>
      <c r="R115" s="8" t="s">
        <v>87</v>
      </c>
      <c r="S115" s="11" t="s">
        <v>88</v>
      </c>
      <c r="T115" s="8" t="s">
        <v>63</v>
      </c>
      <c r="U115" s="8" t="s">
        <v>49</v>
      </c>
      <c r="V115" s="8" t="s">
        <v>49</v>
      </c>
      <c r="W115" s="8" t="s">
        <v>50</v>
      </c>
      <c r="X115" s="9" t="s">
        <v>896</v>
      </c>
      <c r="Y115" s="8" t="s">
        <v>897</v>
      </c>
      <c r="Z115" s="8" t="s">
        <v>69</v>
      </c>
      <c r="AA115" s="8" t="s">
        <v>55</v>
      </c>
      <c r="AB115" s="8" t="s">
        <v>55</v>
      </c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 ht="19.5" customHeight="1" x14ac:dyDescent="0.25">
      <c r="A116" s="8">
        <v>116</v>
      </c>
      <c r="B116" s="9" t="s">
        <v>256</v>
      </c>
      <c r="C116" s="9" t="s">
        <v>898</v>
      </c>
      <c r="D116" s="9" t="s">
        <v>899</v>
      </c>
      <c r="E116" s="9" t="s">
        <v>900</v>
      </c>
      <c r="F116" s="4">
        <v>45480</v>
      </c>
      <c r="G116" s="9" t="s">
        <v>901</v>
      </c>
      <c r="H116" s="9" t="s">
        <v>85</v>
      </c>
      <c r="I116" s="4">
        <v>45059</v>
      </c>
      <c r="J116" s="4">
        <v>45032</v>
      </c>
      <c r="K116" s="4">
        <v>45473</v>
      </c>
      <c r="L116" s="4">
        <f>K116</f>
        <v>45473</v>
      </c>
      <c r="M116" s="5">
        <f>L116-J116</f>
        <v>441</v>
      </c>
      <c r="N116" s="5">
        <f>M116/30</f>
        <v>14.7</v>
      </c>
      <c r="O116" s="8"/>
      <c r="P116" s="9" t="s">
        <v>86</v>
      </c>
      <c r="Q116" s="10">
        <v>50.241095890410961</v>
      </c>
      <c r="R116" s="8" t="s">
        <v>113</v>
      </c>
      <c r="S116" s="8" t="s">
        <v>47</v>
      </c>
      <c r="T116" s="8" t="s">
        <v>63</v>
      </c>
      <c r="U116" s="8" t="s">
        <v>77</v>
      </c>
      <c r="V116" s="8" t="s">
        <v>65</v>
      </c>
      <c r="W116" s="8" t="s">
        <v>78</v>
      </c>
      <c r="X116" s="9" t="s">
        <v>902</v>
      </c>
      <c r="Y116" s="8" t="s">
        <v>903</v>
      </c>
      <c r="Z116" s="8" t="s">
        <v>722</v>
      </c>
      <c r="AA116" s="8" t="s">
        <v>55</v>
      </c>
      <c r="AB116" s="8" t="s">
        <v>70</v>
      </c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ht="19.5" customHeight="1" x14ac:dyDescent="0.25">
      <c r="A117" s="8">
        <v>117</v>
      </c>
      <c r="B117" s="9" t="s">
        <v>39</v>
      </c>
      <c r="C117" s="9" t="s">
        <v>904</v>
      </c>
      <c r="D117" s="9" t="s">
        <v>905</v>
      </c>
      <c r="E117" s="9" t="s">
        <v>906</v>
      </c>
      <c r="F117" s="4">
        <v>45225</v>
      </c>
      <c r="G117" s="9" t="s">
        <v>907</v>
      </c>
      <c r="H117" s="9" t="s">
        <v>85</v>
      </c>
      <c r="I117" s="4">
        <v>45032</v>
      </c>
      <c r="J117" s="4">
        <v>44893</v>
      </c>
      <c r="K117" s="4">
        <v>45473</v>
      </c>
      <c r="L117" s="4">
        <f>F117</f>
        <v>45225</v>
      </c>
      <c r="M117" s="5">
        <f>L117-J117</f>
        <v>332</v>
      </c>
      <c r="N117" s="5">
        <f>M117/30</f>
        <v>11.066666666666666</v>
      </c>
      <c r="O117" s="8" t="s">
        <v>908</v>
      </c>
      <c r="P117" s="9" t="s">
        <v>86</v>
      </c>
      <c r="Q117" s="10">
        <v>46.331506849315069</v>
      </c>
      <c r="R117" s="8" t="s">
        <v>624</v>
      </c>
      <c r="S117" s="8" t="s">
        <v>138</v>
      </c>
      <c r="T117" s="8" t="s">
        <v>63</v>
      </c>
      <c r="U117" s="8" t="s">
        <v>49</v>
      </c>
      <c r="V117" s="8" t="s">
        <v>49</v>
      </c>
      <c r="W117" s="8" t="s">
        <v>50</v>
      </c>
      <c r="X117" s="9" t="s">
        <v>909</v>
      </c>
      <c r="Y117" s="8" t="s">
        <v>910</v>
      </c>
      <c r="Z117" s="8" t="s">
        <v>53</v>
      </c>
      <c r="AA117" s="8" t="s">
        <v>55</v>
      </c>
      <c r="AB117" s="8" t="s">
        <v>70</v>
      </c>
      <c r="AC117" s="8"/>
      <c r="AD117" s="8"/>
      <c r="AE117" s="8"/>
      <c r="AF117" s="8" t="s">
        <v>107</v>
      </c>
      <c r="AG117" s="8"/>
      <c r="AH117" s="8" t="s">
        <v>109</v>
      </c>
      <c r="AI117" s="8" t="s">
        <v>911</v>
      </c>
      <c r="AJ117" s="8" t="s">
        <v>109</v>
      </c>
      <c r="AK117" s="8" t="s">
        <v>912</v>
      </c>
      <c r="AL117" s="8" t="s">
        <v>913</v>
      </c>
      <c r="AM117" s="8"/>
      <c r="AN117" s="8"/>
    </row>
    <row r="118" spans="1:40" ht="19.5" customHeight="1" x14ac:dyDescent="0.25">
      <c r="A118" s="8">
        <v>118</v>
      </c>
      <c r="B118" s="9" t="s">
        <v>39</v>
      </c>
      <c r="C118" s="9" t="s">
        <v>914</v>
      </c>
      <c r="D118" s="9" t="s">
        <v>915</v>
      </c>
      <c r="E118" s="9" t="s">
        <v>916</v>
      </c>
      <c r="F118" s="4" t="s">
        <v>43</v>
      </c>
      <c r="G118" s="9" t="s">
        <v>485</v>
      </c>
      <c r="H118" s="9" t="s">
        <v>85</v>
      </c>
      <c r="I118" s="4">
        <v>45053</v>
      </c>
      <c r="J118" s="4">
        <v>45042</v>
      </c>
      <c r="K118" s="4">
        <v>45473</v>
      </c>
      <c r="L118" s="4">
        <f>I118+180</f>
        <v>45233</v>
      </c>
      <c r="M118" s="5">
        <f>L118-J118</f>
        <v>191</v>
      </c>
      <c r="N118" s="5">
        <f>M118/30</f>
        <v>6.3666666666666663</v>
      </c>
      <c r="O118" s="8" t="s">
        <v>917</v>
      </c>
      <c r="P118" s="9" t="s">
        <v>86</v>
      </c>
      <c r="Q118" s="10">
        <v>66.213698630136989</v>
      </c>
      <c r="R118" s="8" t="s">
        <v>113</v>
      </c>
      <c r="S118" s="8" t="s">
        <v>47</v>
      </c>
      <c r="T118" s="8" t="s">
        <v>63</v>
      </c>
      <c r="U118" s="8" t="s">
        <v>49</v>
      </c>
      <c r="V118" s="8" t="s">
        <v>49</v>
      </c>
      <c r="W118" s="8" t="s">
        <v>50</v>
      </c>
      <c r="X118" s="9" t="s">
        <v>918</v>
      </c>
      <c r="Y118" s="8" t="s">
        <v>919</v>
      </c>
      <c r="Z118" s="8" t="s">
        <v>69</v>
      </c>
      <c r="AA118" s="8" t="s">
        <v>55</v>
      </c>
      <c r="AB118" s="8" t="s">
        <v>55</v>
      </c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 ht="19.5" customHeight="1" x14ac:dyDescent="0.25">
      <c r="A119" s="8">
        <v>119</v>
      </c>
      <c r="B119" s="9" t="s">
        <v>39</v>
      </c>
      <c r="C119" s="9" t="s">
        <v>920</v>
      </c>
      <c r="D119" s="9" t="s">
        <v>921</v>
      </c>
      <c r="E119" s="9" t="s">
        <v>922</v>
      </c>
      <c r="F119" s="4" t="s">
        <v>43</v>
      </c>
      <c r="G119" s="9" t="s">
        <v>44</v>
      </c>
      <c r="H119" s="9" t="s">
        <v>85</v>
      </c>
      <c r="I119" s="4">
        <v>45043</v>
      </c>
      <c r="J119" s="4">
        <v>44975</v>
      </c>
      <c r="K119" s="4">
        <v>45473</v>
      </c>
      <c r="L119" s="4">
        <f>I119+180</f>
        <v>45223</v>
      </c>
      <c r="M119" s="5">
        <f>L119-J119</f>
        <v>248</v>
      </c>
      <c r="N119" s="5">
        <f>M119/30</f>
        <v>8.2666666666666675</v>
      </c>
      <c r="O119" s="8"/>
      <c r="P119" s="9" t="s">
        <v>45</v>
      </c>
      <c r="Q119" s="10">
        <v>55.208219178082189</v>
      </c>
      <c r="R119" s="8" t="s">
        <v>96</v>
      </c>
      <c r="S119" s="8" t="s">
        <v>97</v>
      </c>
      <c r="T119" s="8" t="s">
        <v>63</v>
      </c>
      <c r="U119" s="8" t="s">
        <v>49</v>
      </c>
      <c r="V119" s="8" t="s">
        <v>49</v>
      </c>
      <c r="W119" s="8" t="s">
        <v>50</v>
      </c>
      <c r="X119" s="9" t="s">
        <v>923</v>
      </c>
      <c r="Y119" s="8" t="s">
        <v>924</v>
      </c>
      <c r="Z119" s="8" t="s">
        <v>69</v>
      </c>
      <c r="AA119" s="8" t="s">
        <v>55</v>
      </c>
      <c r="AB119" s="8" t="s">
        <v>55</v>
      </c>
      <c r="AC119" s="8"/>
      <c r="AD119" s="8"/>
      <c r="AE119" s="8"/>
      <c r="AF119" s="8" t="s">
        <v>107</v>
      </c>
      <c r="AG119" s="8"/>
      <c r="AH119" s="8" t="s">
        <v>162</v>
      </c>
      <c r="AI119" s="8"/>
      <c r="AJ119" s="8"/>
      <c r="AK119" s="8"/>
      <c r="AL119" s="8"/>
      <c r="AM119" s="8"/>
      <c r="AN119" s="8"/>
    </row>
    <row r="120" spans="1:40" ht="19.5" customHeight="1" x14ac:dyDescent="0.25">
      <c r="A120" s="8">
        <v>120</v>
      </c>
      <c r="B120" s="9" t="s">
        <v>39</v>
      </c>
      <c r="C120" s="9" t="s">
        <v>925</v>
      </c>
      <c r="D120" s="9" t="s">
        <v>926</v>
      </c>
      <c r="E120" s="9" t="s">
        <v>927</v>
      </c>
      <c r="F120" s="4" t="s">
        <v>43</v>
      </c>
      <c r="G120" s="9" t="s">
        <v>74</v>
      </c>
      <c r="H120" s="9" t="s">
        <v>85</v>
      </c>
      <c r="I120" s="4">
        <v>45062</v>
      </c>
      <c r="J120" s="4">
        <v>45048</v>
      </c>
      <c r="K120" s="4">
        <v>45473</v>
      </c>
      <c r="L120" s="4">
        <f>I120</f>
        <v>45062</v>
      </c>
      <c r="M120" s="5">
        <f>L120-J120</f>
        <v>14</v>
      </c>
      <c r="N120" s="5">
        <f>M120/30</f>
        <v>0.46666666666666667</v>
      </c>
      <c r="O120" s="8"/>
      <c r="P120" s="9" t="s">
        <v>86</v>
      </c>
      <c r="Q120" s="10">
        <v>76.156164383561645</v>
      </c>
      <c r="R120" s="8" t="s">
        <v>372</v>
      </c>
      <c r="S120" s="8" t="s">
        <v>373</v>
      </c>
      <c r="T120" s="8" t="s">
        <v>63</v>
      </c>
      <c r="U120" s="8" t="s">
        <v>49</v>
      </c>
      <c r="V120" s="8" t="s">
        <v>49</v>
      </c>
      <c r="W120" s="8" t="s">
        <v>50</v>
      </c>
      <c r="X120" s="9" t="s">
        <v>587</v>
      </c>
      <c r="Y120" s="8" t="s">
        <v>928</v>
      </c>
      <c r="Z120" s="8" t="s">
        <v>69</v>
      </c>
      <c r="AA120" s="8" t="s">
        <v>55</v>
      </c>
      <c r="AB120" s="8" t="s">
        <v>55</v>
      </c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 ht="19.5" customHeight="1" x14ac:dyDescent="0.25">
      <c r="A121" s="8">
        <v>121</v>
      </c>
      <c r="B121" s="9" t="s">
        <v>256</v>
      </c>
      <c r="C121" s="9" t="s">
        <v>929</v>
      </c>
      <c r="D121" s="9" t="s">
        <v>930</v>
      </c>
      <c r="E121" s="9" t="s">
        <v>931</v>
      </c>
      <c r="F121" s="4">
        <v>45147</v>
      </c>
      <c r="G121" s="9" t="s">
        <v>932</v>
      </c>
      <c r="H121" s="9" t="s">
        <v>85</v>
      </c>
      <c r="I121" s="4">
        <v>45095</v>
      </c>
      <c r="J121" s="4">
        <v>45065</v>
      </c>
      <c r="K121" s="4">
        <v>45473</v>
      </c>
      <c r="L121" s="4">
        <f>F121</f>
        <v>45147</v>
      </c>
      <c r="M121" s="5">
        <f>L121-J121</f>
        <v>82</v>
      </c>
      <c r="N121" s="5">
        <f>M121/30</f>
        <v>2.7333333333333334</v>
      </c>
      <c r="O121" s="8"/>
      <c r="P121" s="9" t="s">
        <v>86</v>
      </c>
      <c r="Q121" s="10">
        <v>61.62191780821918</v>
      </c>
      <c r="R121" s="8" t="s">
        <v>75</v>
      </c>
      <c r="S121" s="8" t="s">
        <v>76</v>
      </c>
      <c r="T121" s="8" t="s">
        <v>48</v>
      </c>
      <c r="U121" s="8" t="s">
        <v>77</v>
      </c>
      <c r="V121" s="8" t="s">
        <v>65</v>
      </c>
      <c r="W121" s="8" t="s">
        <v>50</v>
      </c>
      <c r="X121" s="9" t="s">
        <v>933</v>
      </c>
      <c r="Y121" s="8" t="s">
        <v>934</v>
      </c>
      <c r="Z121" s="8" t="s">
        <v>91</v>
      </c>
      <c r="AA121" s="8" t="s">
        <v>55</v>
      </c>
      <c r="AB121" s="8" t="s">
        <v>55</v>
      </c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 ht="19.5" customHeight="1" x14ac:dyDescent="0.25">
      <c r="A122" s="8">
        <v>122</v>
      </c>
      <c r="B122" s="9" t="s">
        <v>256</v>
      </c>
      <c r="C122" s="9" t="s">
        <v>935</v>
      </c>
      <c r="D122" s="9" t="s">
        <v>936</v>
      </c>
      <c r="E122" s="9" t="s">
        <v>937</v>
      </c>
      <c r="F122" s="4">
        <v>45226</v>
      </c>
      <c r="G122" s="9" t="s">
        <v>333</v>
      </c>
      <c r="H122" s="9" t="s">
        <v>85</v>
      </c>
      <c r="I122" s="4">
        <v>45057</v>
      </c>
      <c r="J122" s="4">
        <v>44900</v>
      </c>
      <c r="K122" s="4">
        <v>45473</v>
      </c>
      <c r="L122" s="4">
        <f>F122</f>
        <v>45226</v>
      </c>
      <c r="M122" s="5">
        <f>L122-J122</f>
        <v>326</v>
      </c>
      <c r="N122" s="5">
        <f>M122/30</f>
        <v>10.866666666666667</v>
      </c>
      <c r="O122" s="8" t="s">
        <v>938</v>
      </c>
      <c r="P122" s="9" t="s">
        <v>86</v>
      </c>
      <c r="Q122" s="10">
        <v>38.158904109589038</v>
      </c>
      <c r="R122" s="8" t="s">
        <v>168</v>
      </c>
      <c r="S122" s="11" t="s">
        <v>88</v>
      </c>
      <c r="T122" s="8" t="s">
        <v>48</v>
      </c>
      <c r="U122" s="8" t="s">
        <v>49</v>
      </c>
      <c r="V122" s="8" t="s">
        <v>49</v>
      </c>
      <c r="W122" s="8" t="s">
        <v>50</v>
      </c>
      <c r="X122" s="9" t="s">
        <v>939</v>
      </c>
      <c r="Y122" s="8" t="s">
        <v>940</v>
      </c>
      <c r="Z122" s="8" t="s">
        <v>69</v>
      </c>
      <c r="AA122" s="8" t="s">
        <v>55</v>
      </c>
      <c r="AB122" s="8" t="s">
        <v>55</v>
      </c>
      <c r="AC122" s="8"/>
      <c r="AD122" s="8" t="s">
        <v>43</v>
      </c>
      <c r="AE122" s="8"/>
      <c r="AF122" s="8" t="s">
        <v>141</v>
      </c>
      <c r="AG122" s="8"/>
      <c r="AH122" s="8" t="s">
        <v>162</v>
      </c>
      <c r="AI122" s="8" t="s">
        <v>941</v>
      </c>
      <c r="AJ122" s="8" t="s">
        <v>109</v>
      </c>
      <c r="AK122" s="8" t="s">
        <v>942</v>
      </c>
      <c r="AL122" s="8" t="s">
        <v>941</v>
      </c>
      <c r="AM122" s="8"/>
      <c r="AN122" s="8"/>
    </row>
    <row r="123" spans="1:40" ht="19.5" customHeight="1" x14ac:dyDescent="0.25">
      <c r="A123" s="8">
        <v>123</v>
      </c>
      <c r="B123" s="20" t="s">
        <v>39</v>
      </c>
      <c r="C123" s="13" t="s">
        <v>943</v>
      </c>
      <c r="D123" s="13" t="s">
        <v>944</v>
      </c>
      <c r="E123" s="20" t="s">
        <v>945</v>
      </c>
      <c r="F123" s="4">
        <v>45260</v>
      </c>
      <c r="G123" s="20" t="s">
        <v>946</v>
      </c>
      <c r="H123" s="9" t="s">
        <v>85</v>
      </c>
      <c r="I123" s="4">
        <v>45172</v>
      </c>
      <c r="J123" s="4">
        <v>44153</v>
      </c>
      <c r="K123" s="4">
        <v>45473</v>
      </c>
      <c r="L123" s="4">
        <f>F123</f>
        <v>45260</v>
      </c>
      <c r="M123" s="5">
        <f>L123-J123</f>
        <v>1107</v>
      </c>
      <c r="N123" s="5">
        <f>M123/30</f>
        <v>36.9</v>
      </c>
      <c r="O123" s="15" t="s">
        <v>947</v>
      </c>
      <c r="P123" s="20" t="s">
        <v>86</v>
      </c>
      <c r="Q123" s="21">
        <v>49.298630136986304</v>
      </c>
      <c r="R123" s="8" t="s">
        <v>433</v>
      </c>
      <c r="S123" s="8" t="s">
        <v>76</v>
      </c>
      <c r="T123" s="8" t="s">
        <v>63</v>
      </c>
      <c r="U123" s="8" t="s">
        <v>49</v>
      </c>
      <c r="V123" s="8" t="s">
        <v>49</v>
      </c>
      <c r="W123" s="8" t="s">
        <v>50</v>
      </c>
      <c r="X123" s="20" t="s">
        <v>948</v>
      </c>
      <c r="Y123" s="8" t="s">
        <v>949</v>
      </c>
      <c r="Z123" s="8" t="s">
        <v>53</v>
      </c>
      <c r="AA123" s="11" t="s">
        <v>54</v>
      </c>
      <c r="AB123" s="8" t="s">
        <v>55</v>
      </c>
      <c r="AC123" s="8"/>
      <c r="AD123" s="8"/>
      <c r="AE123" s="8"/>
      <c r="AF123" s="8" t="s">
        <v>950</v>
      </c>
      <c r="AG123" s="8" t="s">
        <v>589</v>
      </c>
      <c r="AH123" s="8"/>
      <c r="AI123" s="8" t="s">
        <v>951</v>
      </c>
      <c r="AJ123" s="8"/>
      <c r="AK123" s="8"/>
      <c r="AL123" s="8"/>
      <c r="AM123" s="8"/>
      <c r="AN123" s="8"/>
    </row>
    <row r="124" spans="1:40" ht="19.5" customHeight="1" x14ac:dyDescent="0.25">
      <c r="A124" s="8">
        <v>124</v>
      </c>
      <c r="B124" s="9" t="s">
        <v>256</v>
      </c>
      <c r="C124" s="9" t="s">
        <v>952</v>
      </c>
      <c r="D124" s="9" t="s">
        <v>953</v>
      </c>
      <c r="E124" s="9" t="s">
        <v>954</v>
      </c>
      <c r="F124" s="4" t="s">
        <v>43</v>
      </c>
      <c r="G124" s="9" t="s">
        <v>74</v>
      </c>
      <c r="H124" s="9" t="s">
        <v>85</v>
      </c>
      <c r="I124" s="4">
        <v>45081</v>
      </c>
      <c r="J124" s="4">
        <v>45071</v>
      </c>
      <c r="K124" s="4">
        <v>45473</v>
      </c>
      <c r="L124" s="4">
        <f>I124</f>
        <v>45081</v>
      </c>
      <c r="M124" s="5">
        <f>L124-J124</f>
        <v>10</v>
      </c>
      <c r="N124" s="5">
        <f>M124/30</f>
        <v>0.33333333333333331</v>
      </c>
      <c r="O124" s="8" t="s">
        <v>955</v>
      </c>
      <c r="P124" s="9" t="s">
        <v>45</v>
      </c>
      <c r="Q124" s="10">
        <v>25.167123287671235</v>
      </c>
      <c r="R124" s="8" t="s">
        <v>75</v>
      </c>
      <c r="S124" s="8" t="s">
        <v>76</v>
      </c>
      <c r="T124" s="8" t="s">
        <v>48</v>
      </c>
      <c r="U124" s="8" t="s">
        <v>77</v>
      </c>
      <c r="V124" s="16" t="s">
        <v>65</v>
      </c>
      <c r="W124" s="8" t="s">
        <v>50</v>
      </c>
      <c r="X124" s="9" t="s">
        <v>956</v>
      </c>
      <c r="Y124" s="8" t="s">
        <v>957</v>
      </c>
      <c r="Z124" s="8" t="s">
        <v>69</v>
      </c>
      <c r="AA124" s="11" t="s">
        <v>54</v>
      </c>
      <c r="AB124" s="8" t="s">
        <v>54</v>
      </c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 ht="19.5" customHeight="1" x14ac:dyDescent="0.25">
      <c r="A125" s="8">
        <v>125</v>
      </c>
      <c r="B125" s="9" t="s">
        <v>256</v>
      </c>
      <c r="C125" s="9" t="s">
        <v>958</v>
      </c>
      <c r="D125" s="9" t="s">
        <v>959</v>
      </c>
      <c r="E125" s="9" t="s">
        <v>960</v>
      </c>
      <c r="F125" s="4">
        <v>45250</v>
      </c>
      <c r="G125" s="9" t="s">
        <v>961</v>
      </c>
      <c r="H125" s="9" t="s">
        <v>85</v>
      </c>
      <c r="I125" s="4">
        <v>45242</v>
      </c>
      <c r="J125" s="4">
        <v>44673</v>
      </c>
      <c r="K125" s="4">
        <v>45473</v>
      </c>
      <c r="L125" s="4">
        <f>F125</f>
        <v>45250</v>
      </c>
      <c r="M125" s="5">
        <f>L125-J125</f>
        <v>577</v>
      </c>
      <c r="N125" s="5">
        <f>M125/30</f>
        <v>19.233333333333334</v>
      </c>
      <c r="O125" s="8" t="s">
        <v>962</v>
      </c>
      <c r="P125" s="9" t="s">
        <v>86</v>
      </c>
      <c r="Q125" s="10">
        <v>56.186301369863017</v>
      </c>
      <c r="R125" s="8" t="s">
        <v>168</v>
      </c>
      <c r="S125" s="11" t="s">
        <v>88</v>
      </c>
      <c r="T125" s="8" t="s">
        <v>48</v>
      </c>
      <c r="U125" s="8" t="s">
        <v>64</v>
      </c>
      <c r="V125" s="8" t="s">
        <v>65</v>
      </c>
      <c r="W125" s="8" t="s">
        <v>66</v>
      </c>
      <c r="X125" s="9" t="s">
        <v>963</v>
      </c>
      <c r="Y125" s="8" t="s">
        <v>964</v>
      </c>
      <c r="Z125" s="8" t="s">
        <v>69</v>
      </c>
      <c r="AA125" s="8" t="s">
        <v>55</v>
      </c>
      <c r="AB125" s="8" t="s">
        <v>55</v>
      </c>
      <c r="AC125" s="8"/>
      <c r="AD125" s="8"/>
      <c r="AE125" s="8"/>
      <c r="AF125" s="8" t="s">
        <v>107</v>
      </c>
      <c r="AG125" s="8"/>
      <c r="AH125" s="8"/>
      <c r="AI125" s="8" t="s">
        <v>965</v>
      </c>
      <c r="AJ125" s="8" t="s">
        <v>966</v>
      </c>
      <c r="AK125" s="8" t="s">
        <v>162</v>
      </c>
      <c r="AL125" s="8"/>
      <c r="AM125" s="8"/>
      <c r="AN125" s="8"/>
    </row>
    <row r="126" spans="1:40" ht="19.5" customHeight="1" x14ac:dyDescent="0.25">
      <c r="A126" s="8">
        <v>126</v>
      </c>
      <c r="B126" s="20" t="s">
        <v>39</v>
      </c>
      <c r="C126" s="20" t="s">
        <v>967</v>
      </c>
      <c r="D126" s="20" t="s">
        <v>968</v>
      </c>
      <c r="E126" s="20" t="s">
        <v>969</v>
      </c>
      <c r="F126" s="4" t="s">
        <v>124</v>
      </c>
      <c r="G126" s="20" t="s">
        <v>970</v>
      </c>
      <c r="H126" s="12" t="s">
        <v>59</v>
      </c>
      <c r="I126" s="4">
        <v>45425</v>
      </c>
      <c r="J126" s="4">
        <v>44307</v>
      </c>
      <c r="K126" s="4">
        <v>45473</v>
      </c>
      <c r="L126" s="4">
        <f>K126</f>
        <v>45473</v>
      </c>
      <c r="M126" s="5">
        <f>L126-J126</f>
        <v>1166</v>
      </c>
      <c r="N126" s="5">
        <f>M126/30</f>
        <v>38.866666666666667</v>
      </c>
      <c r="O126" s="8"/>
      <c r="P126" s="20" t="s">
        <v>86</v>
      </c>
      <c r="Q126" s="21">
        <v>18.010958904109589</v>
      </c>
      <c r="R126" s="8" t="s">
        <v>319</v>
      </c>
      <c r="S126" s="8" t="s">
        <v>320</v>
      </c>
      <c r="T126" s="8" t="s">
        <v>218</v>
      </c>
      <c r="U126" s="8" t="s">
        <v>305</v>
      </c>
      <c r="V126" s="8" t="s">
        <v>305</v>
      </c>
      <c r="W126" s="8" t="s">
        <v>78</v>
      </c>
      <c r="X126" s="20" t="s">
        <v>971</v>
      </c>
      <c r="Y126" s="8" t="s">
        <v>972</v>
      </c>
      <c r="Z126" s="8" t="s">
        <v>53</v>
      </c>
      <c r="AA126" s="8" t="s">
        <v>55</v>
      </c>
      <c r="AB126" s="8" t="s">
        <v>55</v>
      </c>
      <c r="AC126" s="8"/>
      <c r="AD126" s="8"/>
      <c r="AE126" s="8"/>
      <c r="AF126" s="8" t="s">
        <v>627</v>
      </c>
      <c r="AG126" s="8"/>
      <c r="AH126" s="8"/>
      <c r="AI126" s="8" t="s">
        <v>973</v>
      </c>
      <c r="AJ126" s="8"/>
      <c r="AK126" s="8"/>
      <c r="AL126" s="8"/>
      <c r="AM126" s="8"/>
      <c r="AN126" s="8"/>
    </row>
    <row r="127" spans="1:40" ht="19.5" customHeight="1" x14ac:dyDescent="0.25">
      <c r="A127" s="8">
        <v>127</v>
      </c>
      <c r="B127" s="20" t="s">
        <v>39</v>
      </c>
      <c r="C127" s="20" t="s">
        <v>974</v>
      </c>
      <c r="D127" s="20" t="s">
        <v>975</v>
      </c>
      <c r="E127" s="20" t="s">
        <v>976</v>
      </c>
      <c r="F127" s="4">
        <v>45107</v>
      </c>
      <c r="G127" s="20" t="s">
        <v>977</v>
      </c>
      <c r="H127" s="9" t="s">
        <v>85</v>
      </c>
      <c r="I127" s="4">
        <v>45195</v>
      </c>
      <c r="J127" s="4">
        <v>45021</v>
      </c>
      <c r="K127" s="4">
        <v>45473</v>
      </c>
      <c r="L127" s="4">
        <f>F127</f>
        <v>45107</v>
      </c>
      <c r="M127" s="5">
        <f>L127-J127</f>
        <v>86</v>
      </c>
      <c r="N127" s="5">
        <f>M127/30</f>
        <v>2.8666666666666667</v>
      </c>
      <c r="O127" s="8"/>
      <c r="P127" s="20" t="s">
        <v>86</v>
      </c>
      <c r="Q127" s="21">
        <v>59.663013698630138</v>
      </c>
      <c r="R127" s="8" t="s">
        <v>978</v>
      </c>
      <c r="S127" s="11" t="s">
        <v>88</v>
      </c>
      <c r="T127" s="8" t="s">
        <v>63</v>
      </c>
      <c r="U127" s="8" t="s">
        <v>49</v>
      </c>
      <c r="V127" s="8" t="s">
        <v>49</v>
      </c>
      <c r="W127" s="8" t="s">
        <v>50</v>
      </c>
      <c r="X127" s="20" t="s">
        <v>979</v>
      </c>
      <c r="Y127" s="8" t="s">
        <v>980</v>
      </c>
      <c r="Z127" s="8" t="s">
        <v>69</v>
      </c>
      <c r="AA127" s="11" t="s">
        <v>54</v>
      </c>
      <c r="AB127" s="8" t="s">
        <v>70</v>
      </c>
      <c r="AC127" s="8"/>
      <c r="AD127" s="8"/>
      <c r="AE127" s="8"/>
      <c r="AF127" s="8" t="s">
        <v>107</v>
      </c>
      <c r="AG127" s="8"/>
      <c r="AH127" s="8"/>
      <c r="AI127" s="8" t="s">
        <v>981</v>
      </c>
      <c r="AJ127" s="8"/>
      <c r="AK127" s="8"/>
      <c r="AL127" s="8"/>
      <c r="AM127" s="8"/>
      <c r="AN127" s="8"/>
    </row>
    <row r="128" spans="1:40" ht="19.5" customHeight="1" x14ac:dyDescent="0.25">
      <c r="A128" s="8">
        <v>128</v>
      </c>
      <c r="B128" s="20" t="s">
        <v>39</v>
      </c>
      <c r="C128" s="20" t="s">
        <v>982</v>
      </c>
      <c r="D128" s="20" t="s">
        <v>983</v>
      </c>
      <c r="E128" s="20" t="s">
        <v>984</v>
      </c>
      <c r="F128" s="4">
        <v>45412</v>
      </c>
      <c r="G128" s="20" t="s">
        <v>333</v>
      </c>
      <c r="H128" s="9" t="s">
        <v>85</v>
      </c>
      <c r="I128" s="4">
        <v>45131</v>
      </c>
      <c r="J128" s="4">
        <v>44399</v>
      </c>
      <c r="K128" s="4">
        <v>45473</v>
      </c>
      <c r="L128" s="4">
        <f>F128</f>
        <v>45412</v>
      </c>
      <c r="M128" s="5">
        <f>L128-J128</f>
        <v>1013</v>
      </c>
      <c r="N128" s="5">
        <f>M128/30</f>
        <v>33.766666666666666</v>
      </c>
      <c r="O128" s="8"/>
      <c r="P128" s="20" t="s">
        <v>86</v>
      </c>
      <c r="Q128" s="21">
        <v>55</v>
      </c>
      <c r="R128" s="8" t="s">
        <v>75</v>
      </c>
      <c r="S128" s="8" t="s">
        <v>76</v>
      </c>
      <c r="T128" s="8" t="s">
        <v>48</v>
      </c>
      <c r="U128" s="8" t="s">
        <v>49</v>
      </c>
      <c r="V128" s="8" t="s">
        <v>49</v>
      </c>
      <c r="W128" s="8" t="s">
        <v>50</v>
      </c>
      <c r="X128" s="20" t="s">
        <v>985</v>
      </c>
      <c r="Y128" s="8" t="s">
        <v>986</v>
      </c>
      <c r="Z128" s="8" t="s">
        <v>69</v>
      </c>
      <c r="AA128" s="8" t="s">
        <v>55</v>
      </c>
      <c r="AB128" s="8" t="s">
        <v>55</v>
      </c>
      <c r="AC128" s="8"/>
      <c r="AD128" s="8"/>
      <c r="AE128" s="8"/>
      <c r="AF128" s="8" t="s">
        <v>107</v>
      </c>
      <c r="AG128" s="8"/>
      <c r="AH128" s="8"/>
      <c r="AI128" s="8" t="s">
        <v>987</v>
      </c>
      <c r="AJ128" s="8" t="s">
        <v>988</v>
      </c>
      <c r="AK128" s="8"/>
      <c r="AL128" s="8"/>
      <c r="AM128" s="8"/>
      <c r="AN128" s="8"/>
    </row>
    <row r="129" spans="1:40" ht="19.5" customHeight="1" x14ac:dyDescent="0.25">
      <c r="A129" s="8">
        <v>129</v>
      </c>
      <c r="B129" s="20" t="s">
        <v>39</v>
      </c>
      <c r="C129" s="20" t="s">
        <v>989</v>
      </c>
      <c r="D129" s="20" t="s">
        <v>990</v>
      </c>
      <c r="E129" s="20" t="s">
        <v>991</v>
      </c>
      <c r="F129" s="4" t="s">
        <v>124</v>
      </c>
      <c r="G129" s="20" t="s">
        <v>970</v>
      </c>
      <c r="H129" s="12" t="s">
        <v>59</v>
      </c>
      <c r="I129" s="4">
        <v>45144</v>
      </c>
      <c r="J129" s="4">
        <v>45073</v>
      </c>
      <c r="K129" s="4">
        <v>45473</v>
      </c>
      <c r="L129" s="4">
        <f>K129</f>
        <v>45473</v>
      </c>
      <c r="M129" s="5">
        <f>L129-J129</f>
        <v>400</v>
      </c>
      <c r="N129" s="5">
        <f>M129/30</f>
        <v>13.333333333333334</v>
      </c>
      <c r="O129" s="8"/>
      <c r="P129" s="20" t="s">
        <v>86</v>
      </c>
      <c r="Q129" s="21">
        <v>20.56986301369863</v>
      </c>
      <c r="R129" s="8" t="s">
        <v>800</v>
      </c>
      <c r="S129" s="8" t="s">
        <v>402</v>
      </c>
      <c r="T129" s="8" t="s">
        <v>402</v>
      </c>
      <c r="U129" s="8" t="s">
        <v>305</v>
      </c>
      <c r="V129" s="8" t="s">
        <v>305</v>
      </c>
      <c r="W129" s="8" t="s">
        <v>78</v>
      </c>
      <c r="X129" s="20" t="s">
        <v>992</v>
      </c>
      <c r="Y129" s="8" t="s">
        <v>993</v>
      </c>
      <c r="Z129" s="8" t="s">
        <v>69</v>
      </c>
      <c r="AA129" s="8" t="s">
        <v>55</v>
      </c>
      <c r="AB129" s="8" t="s">
        <v>55</v>
      </c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 ht="19.5" customHeight="1" x14ac:dyDescent="0.25">
      <c r="A130" s="8">
        <v>130</v>
      </c>
      <c r="B130" s="20" t="s">
        <v>39</v>
      </c>
      <c r="C130" s="20" t="s">
        <v>994</v>
      </c>
      <c r="D130" s="20" t="s">
        <v>995</v>
      </c>
      <c r="E130" s="20" t="s">
        <v>996</v>
      </c>
      <c r="F130" s="4">
        <v>45396</v>
      </c>
      <c r="G130" s="28" t="s">
        <v>997</v>
      </c>
      <c r="H130" s="9" t="s">
        <v>85</v>
      </c>
      <c r="I130" s="4">
        <v>45319</v>
      </c>
      <c r="J130" s="4">
        <v>45023</v>
      </c>
      <c r="K130" s="4">
        <v>45473</v>
      </c>
      <c r="L130" s="4">
        <f>F130</f>
        <v>45396</v>
      </c>
      <c r="M130" s="5">
        <f>L130-J130</f>
        <v>373</v>
      </c>
      <c r="N130" s="5">
        <f>M130/30</f>
        <v>12.433333333333334</v>
      </c>
      <c r="O130" s="8"/>
      <c r="P130" s="20" t="s">
        <v>45</v>
      </c>
      <c r="Q130" s="21">
        <v>42.605479452054794</v>
      </c>
      <c r="R130" s="8" t="s">
        <v>168</v>
      </c>
      <c r="S130" s="11" t="s">
        <v>88</v>
      </c>
      <c r="T130" s="8" t="s">
        <v>48</v>
      </c>
      <c r="U130" s="8" t="s">
        <v>49</v>
      </c>
      <c r="V130" s="8" t="s">
        <v>49</v>
      </c>
      <c r="W130" s="8" t="s">
        <v>295</v>
      </c>
      <c r="X130" s="20" t="s">
        <v>998</v>
      </c>
      <c r="Y130" s="8" t="s">
        <v>993</v>
      </c>
      <c r="Z130" s="8" t="s">
        <v>69</v>
      </c>
      <c r="AA130" s="8" t="s">
        <v>55</v>
      </c>
      <c r="AB130" s="8" t="s">
        <v>55</v>
      </c>
      <c r="AC130" s="8"/>
      <c r="AD130" s="8"/>
      <c r="AE130" s="8"/>
      <c r="AF130" s="8" t="s">
        <v>107</v>
      </c>
      <c r="AG130" s="8"/>
      <c r="AH130" s="8"/>
      <c r="AI130" s="8" t="s">
        <v>999</v>
      </c>
      <c r="AJ130" s="8" t="s">
        <v>109</v>
      </c>
      <c r="AK130" s="8" t="s">
        <v>1000</v>
      </c>
      <c r="AL130" s="8" t="s">
        <v>1001</v>
      </c>
      <c r="AM130" s="8"/>
      <c r="AN130" s="8"/>
    </row>
    <row r="131" spans="1:40" ht="19.5" customHeight="1" x14ac:dyDescent="0.25">
      <c r="A131" s="8">
        <v>131</v>
      </c>
      <c r="B131" s="20" t="s">
        <v>39</v>
      </c>
      <c r="C131" s="20" t="s">
        <v>1002</v>
      </c>
      <c r="D131" s="20" t="s">
        <v>1003</v>
      </c>
      <c r="E131" s="20" t="s">
        <v>1004</v>
      </c>
      <c r="F131" s="4" t="s">
        <v>124</v>
      </c>
      <c r="G131" s="20" t="s">
        <v>1005</v>
      </c>
      <c r="H131" s="12" t="s">
        <v>59</v>
      </c>
      <c r="I131" s="4">
        <v>45186</v>
      </c>
      <c r="J131" s="4">
        <v>45150</v>
      </c>
      <c r="K131" s="4">
        <v>45473</v>
      </c>
      <c r="L131" s="4">
        <f>K131</f>
        <v>45473</v>
      </c>
      <c r="M131" s="5">
        <f>L131-J131</f>
        <v>323</v>
      </c>
      <c r="N131" s="5">
        <f>M131/30</f>
        <v>10.766666666666667</v>
      </c>
      <c r="O131" s="8"/>
      <c r="P131" s="20" t="s">
        <v>45</v>
      </c>
      <c r="Q131" s="21">
        <v>50.046575342465751</v>
      </c>
      <c r="R131" s="8" t="s">
        <v>46</v>
      </c>
      <c r="S131" s="8" t="s">
        <v>47</v>
      </c>
      <c r="T131" s="8" t="s">
        <v>48</v>
      </c>
      <c r="U131" s="8" t="s">
        <v>49</v>
      </c>
      <c r="V131" s="8" t="s">
        <v>49</v>
      </c>
      <c r="W131" s="8" t="s">
        <v>78</v>
      </c>
      <c r="X131" s="20" t="s">
        <v>1006</v>
      </c>
      <c r="Y131" s="8" t="s">
        <v>1007</v>
      </c>
      <c r="Z131" s="8" t="s">
        <v>69</v>
      </c>
      <c r="AA131" s="11" t="s">
        <v>54</v>
      </c>
      <c r="AB131" s="8" t="s">
        <v>70</v>
      </c>
      <c r="AC131" s="8"/>
      <c r="AD131" s="8" t="s">
        <v>70</v>
      </c>
      <c r="AE131" s="8" t="s">
        <v>162</v>
      </c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 ht="19.5" customHeight="1" x14ac:dyDescent="0.25">
      <c r="A132" s="8">
        <v>132</v>
      </c>
      <c r="B132" s="20" t="s">
        <v>39</v>
      </c>
      <c r="C132" s="20" t="s">
        <v>1008</v>
      </c>
      <c r="D132" s="20" t="s">
        <v>1009</v>
      </c>
      <c r="E132" s="20" t="s">
        <v>1010</v>
      </c>
      <c r="F132" s="4" t="s">
        <v>43</v>
      </c>
      <c r="G132" s="20" t="s">
        <v>74</v>
      </c>
      <c r="H132" s="9" t="s">
        <v>85</v>
      </c>
      <c r="I132" s="4">
        <v>45411</v>
      </c>
      <c r="J132" s="4">
        <v>45062</v>
      </c>
      <c r="K132" s="4">
        <v>45473</v>
      </c>
      <c r="L132" s="4">
        <f>I132</f>
        <v>45411</v>
      </c>
      <c r="M132" s="5">
        <f>L132-J132</f>
        <v>349</v>
      </c>
      <c r="N132" s="5">
        <f>M132/30</f>
        <v>11.633333333333333</v>
      </c>
      <c r="O132" s="8" t="s">
        <v>1011</v>
      </c>
      <c r="P132" s="20" t="s">
        <v>86</v>
      </c>
      <c r="Q132" s="21">
        <v>17.712328767123289</v>
      </c>
      <c r="R132" s="8" t="s">
        <v>216</v>
      </c>
      <c r="S132" s="8" t="s">
        <v>217</v>
      </c>
      <c r="T132" s="8" t="s">
        <v>218</v>
      </c>
      <c r="U132" s="8" t="s">
        <v>554</v>
      </c>
      <c r="V132" s="8" t="s">
        <v>65</v>
      </c>
      <c r="W132" s="8" t="s">
        <v>78</v>
      </c>
      <c r="X132" s="20" t="s">
        <v>1012</v>
      </c>
      <c r="Y132" s="8" t="s">
        <v>1013</v>
      </c>
      <c r="Z132" s="8" t="s">
        <v>69</v>
      </c>
      <c r="AA132" s="8" t="s">
        <v>55</v>
      </c>
      <c r="AB132" s="8" t="s">
        <v>55</v>
      </c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 ht="19.5" customHeight="1" x14ac:dyDescent="0.25">
      <c r="A133" s="8">
        <v>133</v>
      </c>
      <c r="B133" s="20" t="s">
        <v>256</v>
      </c>
      <c r="C133" s="20" t="s">
        <v>1014</v>
      </c>
      <c r="D133" s="20" t="s">
        <v>1015</v>
      </c>
      <c r="E133" s="20" t="s">
        <v>1016</v>
      </c>
      <c r="F133" s="4" t="s">
        <v>124</v>
      </c>
      <c r="G133" s="28" t="s">
        <v>1017</v>
      </c>
      <c r="H133" s="12" t="s">
        <v>59</v>
      </c>
      <c r="I133" s="4">
        <v>45277</v>
      </c>
      <c r="J133" s="4">
        <v>45173</v>
      </c>
      <c r="K133" s="4">
        <v>45473</v>
      </c>
      <c r="L133" s="4">
        <f>K133</f>
        <v>45473</v>
      </c>
      <c r="M133" s="5">
        <f>L133-J133</f>
        <v>300</v>
      </c>
      <c r="N133" s="5">
        <f>M133/30</f>
        <v>10</v>
      </c>
      <c r="O133" s="8"/>
      <c r="P133" s="20" t="s">
        <v>86</v>
      </c>
      <c r="Q133" s="21">
        <v>37.30684931506849</v>
      </c>
      <c r="R133" s="8" t="s">
        <v>1018</v>
      </c>
      <c r="S133" s="8" t="s">
        <v>97</v>
      </c>
      <c r="T133" s="8" t="s">
        <v>63</v>
      </c>
      <c r="U133" s="8" t="s">
        <v>65</v>
      </c>
      <c r="V133" s="8" t="s">
        <v>65</v>
      </c>
      <c r="W133" s="8" t="s">
        <v>66</v>
      </c>
      <c r="X133" s="20" t="s">
        <v>1019</v>
      </c>
      <c r="Y133" s="8" t="s">
        <v>1020</v>
      </c>
      <c r="Z133" s="8" t="s">
        <v>69</v>
      </c>
      <c r="AA133" s="8" t="s">
        <v>55</v>
      </c>
      <c r="AB133" s="8" t="s">
        <v>54</v>
      </c>
      <c r="AC133" s="8"/>
      <c r="AD133" s="8"/>
      <c r="AE133" s="8"/>
      <c r="AF133" s="8" t="s">
        <v>107</v>
      </c>
      <c r="AG133" s="8"/>
      <c r="AH133" s="8" t="s">
        <v>162</v>
      </c>
      <c r="AI133" s="8"/>
      <c r="AJ133" s="8"/>
      <c r="AK133" s="8"/>
      <c r="AL133" s="8"/>
      <c r="AM133" s="8"/>
      <c r="AN133" s="8"/>
    </row>
    <row r="134" spans="1:40" ht="19.5" customHeight="1" x14ac:dyDescent="0.25">
      <c r="A134" s="8">
        <v>134</v>
      </c>
      <c r="B134" s="20" t="s">
        <v>39</v>
      </c>
      <c r="C134" s="20" t="s">
        <v>1021</v>
      </c>
      <c r="D134" s="20" t="s">
        <v>1022</v>
      </c>
      <c r="E134" s="20" t="s">
        <v>1023</v>
      </c>
      <c r="F134" s="4" t="s">
        <v>124</v>
      </c>
      <c r="G134" s="20" t="s">
        <v>1024</v>
      </c>
      <c r="H134" s="12" t="s">
        <v>59</v>
      </c>
      <c r="I134" s="4">
        <v>45238</v>
      </c>
      <c r="J134" s="4">
        <v>45172</v>
      </c>
      <c r="K134" s="4">
        <v>45473</v>
      </c>
      <c r="L134" s="4">
        <f>K134</f>
        <v>45473</v>
      </c>
      <c r="M134" s="5">
        <f>L134-J134</f>
        <v>301</v>
      </c>
      <c r="N134" s="5">
        <f>M134/30</f>
        <v>10.033333333333333</v>
      </c>
      <c r="O134" s="8"/>
      <c r="P134" s="20" t="s">
        <v>86</v>
      </c>
      <c r="Q134" s="21">
        <v>19.043835616438358</v>
      </c>
      <c r="R134" s="8" t="s">
        <v>168</v>
      </c>
      <c r="S134" s="11" t="s">
        <v>88</v>
      </c>
      <c r="T134" s="8" t="s">
        <v>48</v>
      </c>
      <c r="U134" s="8" t="s">
        <v>515</v>
      </c>
      <c r="V134" s="8" t="s">
        <v>65</v>
      </c>
      <c r="W134" s="8" t="s">
        <v>78</v>
      </c>
      <c r="X134" s="20" t="s">
        <v>1025</v>
      </c>
      <c r="Y134" s="8" t="s">
        <v>1026</v>
      </c>
      <c r="Z134" s="8" t="s">
        <v>69</v>
      </c>
      <c r="AA134" s="8" t="s">
        <v>55</v>
      </c>
      <c r="AB134" s="8" t="s">
        <v>55</v>
      </c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 ht="19.5" customHeight="1" x14ac:dyDescent="0.25">
      <c r="A135" s="8">
        <v>135</v>
      </c>
      <c r="B135" s="20" t="s">
        <v>39</v>
      </c>
      <c r="C135" s="20" t="s">
        <v>1027</v>
      </c>
      <c r="D135" s="20" t="s">
        <v>1028</v>
      </c>
      <c r="E135" s="20" t="s">
        <v>1029</v>
      </c>
      <c r="F135" s="4" t="s">
        <v>124</v>
      </c>
      <c r="G135" s="20" t="s">
        <v>1030</v>
      </c>
      <c r="H135" s="12" t="s">
        <v>59</v>
      </c>
      <c r="I135" s="4">
        <v>45200</v>
      </c>
      <c r="J135" s="4">
        <v>44523</v>
      </c>
      <c r="K135" s="4">
        <v>45473</v>
      </c>
      <c r="L135" s="4">
        <f>K135</f>
        <v>45473</v>
      </c>
      <c r="M135" s="5">
        <f>L135-J135</f>
        <v>950</v>
      </c>
      <c r="N135" s="5">
        <f>M135/30</f>
        <v>31.666666666666668</v>
      </c>
      <c r="O135" s="15" t="s">
        <v>1031</v>
      </c>
      <c r="P135" s="20" t="s">
        <v>86</v>
      </c>
      <c r="Q135" s="21">
        <v>59.797260273972604</v>
      </c>
      <c r="R135" s="8" t="s">
        <v>303</v>
      </c>
      <c r="S135" s="8" t="s">
        <v>159</v>
      </c>
      <c r="T135" s="8" t="s">
        <v>63</v>
      </c>
      <c r="U135" s="8" t="s">
        <v>49</v>
      </c>
      <c r="V135" s="8" t="s">
        <v>49</v>
      </c>
      <c r="W135" s="8" t="s">
        <v>295</v>
      </c>
      <c r="X135" s="20" t="s">
        <v>1032</v>
      </c>
      <c r="Y135" s="8" t="s">
        <v>1033</v>
      </c>
      <c r="Z135" s="8" t="s">
        <v>53</v>
      </c>
      <c r="AA135" s="8" t="s">
        <v>55</v>
      </c>
      <c r="AB135" s="8" t="s">
        <v>55</v>
      </c>
      <c r="AC135" s="8"/>
      <c r="AD135" s="8"/>
      <c r="AE135" s="8"/>
      <c r="AF135" s="8" t="s">
        <v>107</v>
      </c>
      <c r="AG135" s="8"/>
      <c r="AH135" s="8"/>
      <c r="AI135" s="8" t="s">
        <v>1034</v>
      </c>
      <c r="AJ135" s="8" t="s">
        <v>1035</v>
      </c>
      <c r="AK135" s="8"/>
      <c r="AL135" s="8"/>
      <c r="AM135" s="8"/>
      <c r="AN135" s="8"/>
    </row>
    <row r="136" spans="1:40" ht="19.5" customHeight="1" x14ac:dyDescent="0.25">
      <c r="A136" s="8">
        <v>136</v>
      </c>
      <c r="B136" s="20" t="s">
        <v>39</v>
      </c>
      <c r="C136" s="20" t="s">
        <v>1036</v>
      </c>
      <c r="D136" s="20" t="s">
        <v>1037</v>
      </c>
      <c r="E136" s="20" t="s">
        <v>1038</v>
      </c>
      <c r="F136" s="4" t="s">
        <v>124</v>
      </c>
      <c r="G136" s="20" t="s">
        <v>1039</v>
      </c>
      <c r="H136" s="12" t="s">
        <v>85</v>
      </c>
      <c r="I136" s="4">
        <v>45221</v>
      </c>
      <c r="J136" s="4">
        <v>42059</v>
      </c>
      <c r="K136" s="4">
        <v>45473</v>
      </c>
      <c r="L136" s="4">
        <f>K136</f>
        <v>45473</v>
      </c>
      <c r="M136" s="5">
        <f>L136-J136</f>
        <v>3414</v>
      </c>
      <c r="N136" s="5">
        <f>M136/30</f>
        <v>113.8</v>
      </c>
      <c r="O136" s="8"/>
      <c r="P136" s="20" t="s">
        <v>86</v>
      </c>
      <c r="Q136" s="21">
        <v>28.87945205479452</v>
      </c>
      <c r="R136" s="8" t="s">
        <v>319</v>
      </c>
      <c r="S136" s="8" t="s">
        <v>320</v>
      </c>
      <c r="T136" s="8" t="s">
        <v>218</v>
      </c>
      <c r="U136" s="8" t="s">
        <v>304</v>
      </c>
      <c r="V136" s="8" t="s">
        <v>305</v>
      </c>
      <c r="W136" s="8" t="s">
        <v>66</v>
      </c>
      <c r="X136" s="20" t="s">
        <v>1040</v>
      </c>
      <c r="Y136" s="8" t="s">
        <v>1041</v>
      </c>
      <c r="Z136" s="8" t="s">
        <v>69</v>
      </c>
      <c r="AA136" s="8" t="s">
        <v>55</v>
      </c>
      <c r="AB136" s="8" t="s">
        <v>55</v>
      </c>
      <c r="AC136" s="8"/>
      <c r="AD136" s="8"/>
      <c r="AE136" s="8"/>
      <c r="AF136" s="8" t="s">
        <v>627</v>
      </c>
      <c r="AG136" s="8"/>
      <c r="AH136" s="8"/>
      <c r="AI136" s="8"/>
      <c r="AJ136" s="8"/>
      <c r="AK136" s="8"/>
      <c r="AL136" s="8"/>
      <c r="AM136" s="8"/>
      <c r="AN136" s="8"/>
    </row>
    <row r="137" spans="1:40" ht="19.5" customHeight="1" x14ac:dyDescent="0.25">
      <c r="A137" s="8">
        <v>137</v>
      </c>
      <c r="B137" s="20" t="s">
        <v>39</v>
      </c>
      <c r="C137" s="13" t="s">
        <v>1042</v>
      </c>
      <c r="D137" s="13" t="s">
        <v>1043</v>
      </c>
      <c r="E137" s="20" t="s">
        <v>1044</v>
      </c>
      <c r="F137" s="4" t="s">
        <v>124</v>
      </c>
      <c r="G137" s="20" t="s">
        <v>1045</v>
      </c>
      <c r="H137" s="12" t="s">
        <v>59</v>
      </c>
      <c r="I137" s="4">
        <v>45466</v>
      </c>
      <c r="J137" s="4">
        <v>45222</v>
      </c>
      <c r="K137" s="4">
        <v>45473</v>
      </c>
      <c r="L137" s="4">
        <f>K137</f>
        <v>45473</v>
      </c>
      <c r="M137" s="5">
        <f>L137-J137</f>
        <v>251</v>
      </c>
      <c r="N137" s="5">
        <f>M137/30</f>
        <v>8.3666666666666671</v>
      </c>
      <c r="O137" s="8"/>
      <c r="P137" s="20" t="s">
        <v>45</v>
      </c>
      <c r="Q137" s="21">
        <v>67.38356164383562</v>
      </c>
      <c r="R137" s="8" t="s">
        <v>46</v>
      </c>
      <c r="S137" s="8" t="s">
        <v>47</v>
      </c>
      <c r="T137" s="8" t="s">
        <v>48</v>
      </c>
      <c r="U137" s="8" t="s">
        <v>49</v>
      </c>
      <c r="V137" s="8" t="s">
        <v>49</v>
      </c>
      <c r="W137" s="8" t="s">
        <v>50</v>
      </c>
      <c r="X137" s="20" t="s">
        <v>1046</v>
      </c>
      <c r="Y137" s="8" t="s">
        <v>1047</v>
      </c>
      <c r="Z137" s="8" t="s">
        <v>69</v>
      </c>
      <c r="AA137" s="11" t="s">
        <v>54</v>
      </c>
      <c r="AB137" s="8" t="s">
        <v>70</v>
      </c>
      <c r="AC137" s="8"/>
      <c r="AD137" s="8"/>
      <c r="AE137" s="8"/>
      <c r="AF137" s="8" t="s">
        <v>107</v>
      </c>
      <c r="AG137" s="8" t="s">
        <v>351</v>
      </c>
      <c r="AH137" s="8"/>
      <c r="AI137" s="8"/>
      <c r="AJ137" s="8" t="s">
        <v>109</v>
      </c>
      <c r="AK137" s="8"/>
      <c r="AL137" s="8"/>
      <c r="AM137" s="8"/>
      <c r="AN137" s="8"/>
    </row>
    <row r="138" spans="1:40" ht="19.5" customHeight="1" x14ac:dyDescent="0.25">
      <c r="A138" s="8">
        <v>138</v>
      </c>
      <c r="B138" s="20" t="s">
        <v>256</v>
      </c>
      <c r="C138" s="20" t="s">
        <v>1048</v>
      </c>
      <c r="D138" s="20" t="s">
        <v>1049</v>
      </c>
      <c r="E138" s="20" t="s">
        <v>1050</v>
      </c>
      <c r="F138" s="4" t="s">
        <v>43</v>
      </c>
      <c r="G138" s="20" t="s">
        <v>74</v>
      </c>
      <c r="H138" s="9" t="s">
        <v>85</v>
      </c>
      <c r="I138" s="4">
        <v>45440</v>
      </c>
      <c r="J138" s="4">
        <v>45201</v>
      </c>
      <c r="K138" s="4">
        <v>45473</v>
      </c>
      <c r="L138" s="4">
        <f>I138</f>
        <v>45440</v>
      </c>
      <c r="M138" s="5">
        <f>L138-J138</f>
        <v>239</v>
      </c>
      <c r="N138" s="5">
        <f>M138/30</f>
        <v>7.9666666666666668</v>
      </c>
      <c r="O138" s="15" t="s">
        <v>1051</v>
      </c>
      <c r="P138" s="20" t="s">
        <v>45</v>
      </c>
      <c r="Q138" s="21">
        <v>43.175342465753424</v>
      </c>
      <c r="R138" s="8" t="s">
        <v>96</v>
      </c>
      <c r="S138" s="8" t="s">
        <v>97</v>
      </c>
      <c r="T138" s="8" t="s">
        <v>63</v>
      </c>
      <c r="U138" s="8" t="s">
        <v>49</v>
      </c>
      <c r="V138" s="8" t="s">
        <v>49</v>
      </c>
      <c r="W138" s="8" t="s">
        <v>66</v>
      </c>
      <c r="X138" s="20" t="s">
        <v>1052</v>
      </c>
      <c r="Y138" s="8" t="s">
        <v>1053</v>
      </c>
      <c r="Z138" s="8" t="s">
        <v>69</v>
      </c>
      <c r="AA138" s="8" t="s">
        <v>55</v>
      </c>
      <c r="AB138" s="8" t="s">
        <v>54</v>
      </c>
      <c r="AC138" s="8"/>
      <c r="AD138" s="8"/>
      <c r="AE138" s="8"/>
      <c r="AF138" s="8" t="s">
        <v>107</v>
      </c>
      <c r="AG138" s="8"/>
      <c r="AH138" s="8" t="s">
        <v>109</v>
      </c>
      <c r="AI138" s="8" t="s">
        <v>1054</v>
      </c>
      <c r="AJ138" s="8" t="s">
        <v>109</v>
      </c>
      <c r="AK138" s="8" t="s">
        <v>1055</v>
      </c>
      <c r="AL138" s="8" t="s">
        <v>1056</v>
      </c>
      <c r="AM138" s="8"/>
      <c r="AN138" s="8"/>
    </row>
    <row r="139" spans="1:40" ht="19.5" customHeight="1" x14ac:dyDescent="0.25">
      <c r="A139" s="8">
        <v>139</v>
      </c>
      <c r="B139" s="20" t="s">
        <v>39</v>
      </c>
      <c r="C139" s="20" t="s">
        <v>1057</v>
      </c>
      <c r="D139" s="20" t="s">
        <v>1058</v>
      </c>
      <c r="E139" s="20" t="s">
        <v>1059</v>
      </c>
      <c r="F139" s="4" t="s">
        <v>124</v>
      </c>
      <c r="G139" s="20" t="s">
        <v>970</v>
      </c>
      <c r="H139" s="12" t="s">
        <v>59</v>
      </c>
      <c r="I139" s="4">
        <v>45223</v>
      </c>
      <c r="J139" s="4">
        <v>45200</v>
      </c>
      <c r="K139" s="4">
        <v>45473</v>
      </c>
      <c r="L139" s="4">
        <f>K139</f>
        <v>45473</v>
      </c>
      <c r="M139" s="5">
        <f>L139-J139</f>
        <v>273</v>
      </c>
      <c r="N139" s="5">
        <f>M139/30</f>
        <v>9.1</v>
      </c>
      <c r="O139" s="15" t="s">
        <v>1060</v>
      </c>
      <c r="P139" s="20" t="s">
        <v>86</v>
      </c>
      <c r="Q139" s="21">
        <v>5.7397260273972606</v>
      </c>
      <c r="R139" s="8" t="s">
        <v>46</v>
      </c>
      <c r="S139" s="8" t="s">
        <v>47</v>
      </c>
      <c r="T139" s="8" t="s">
        <v>48</v>
      </c>
      <c r="U139" s="8" t="s">
        <v>554</v>
      </c>
      <c r="V139" s="8" t="s">
        <v>65</v>
      </c>
      <c r="W139" s="8" t="s">
        <v>78</v>
      </c>
      <c r="X139" s="20" t="s">
        <v>1061</v>
      </c>
      <c r="Y139" s="8" t="s">
        <v>1062</v>
      </c>
      <c r="Z139" s="8" t="s">
        <v>69</v>
      </c>
      <c r="AA139" s="8" t="s">
        <v>55</v>
      </c>
      <c r="AB139" s="8" t="s">
        <v>55</v>
      </c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 ht="19.5" customHeight="1" x14ac:dyDescent="0.25">
      <c r="A140" s="8">
        <v>140</v>
      </c>
      <c r="B140" s="9" t="s">
        <v>39</v>
      </c>
      <c r="C140" s="9" t="s">
        <v>1063</v>
      </c>
      <c r="D140" s="9" t="s">
        <v>1064</v>
      </c>
      <c r="E140" s="9" t="s">
        <v>1065</v>
      </c>
      <c r="F140" s="4" t="s">
        <v>124</v>
      </c>
      <c r="G140" s="9" t="s">
        <v>1066</v>
      </c>
      <c r="H140" s="12" t="s">
        <v>59</v>
      </c>
      <c r="I140" s="4">
        <v>44840</v>
      </c>
      <c r="J140" s="4">
        <v>40179</v>
      </c>
      <c r="K140" s="4">
        <v>45473</v>
      </c>
      <c r="L140" s="4">
        <f>K140</f>
        <v>45473</v>
      </c>
      <c r="M140" s="5">
        <f>L140-J140</f>
        <v>5294</v>
      </c>
      <c r="N140" s="5">
        <f>M140/30</f>
        <v>176.46666666666667</v>
      </c>
      <c r="O140" s="15"/>
      <c r="P140" s="9" t="s">
        <v>86</v>
      </c>
      <c r="Q140" s="10">
        <v>29.284931506849315</v>
      </c>
      <c r="R140" s="8" t="s">
        <v>46</v>
      </c>
      <c r="S140" s="8" t="s">
        <v>47</v>
      </c>
      <c r="T140" s="8" t="s">
        <v>48</v>
      </c>
      <c r="U140" s="8" t="s">
        <v>49</v>
      </c>
      <c r="V140" s="8" t="s">
        <v>49</v>
      </c>
      <c r="W140" s="8" t="s">
        <v>50</v>
      </c>
      <c r="X140" s="9" t="s">
        <v>1067</v>
      </c>
      <c r="Y140" s="8"/>
      <c r="Z140" s="8" t="s">
        <v>69</v>
      </c>
      <c r="AA140" s="8" t="s">
        <v>55</v>
      </c>
      <c r="AB140" s="8" t="s">
        <v>55</v>
      </c>
      <c r="AC140" s="8"/>
      <c r="AD140" s="8"/>
      <c r="AE140" s="8"/>
      <c r="AF140" s="8" t="s">
        <v>1068</v>
      </c>
      <c r="AG140" s="8"/>
      <c r="AH140" s="8"/>
      <c r="AI140" s="8"/>
      <c r="AJ140" s="8"/>
      <c r="AK140" s="8"/>
      <c r="AL140" s="8"/>
      <c r="AM140" s="8"/>
      <c r="AN140" s="8"/>
    </row>
    <row r="141" spans="1:40" ht="19.5" customHeight="1" x14ac:dyDescent="0.25">
      <c r="A141" s="8">
        <v>141</v>
      </c>
      <c r="B141" s="9" t="s">
        <v>39</v>
      </c>
      <c r="C141" s="9" t="s">
        <v>1069</v>
      </c>
      <c r="D141" s="9" t="s">
        <v>1070</v>
      </c>
      <c r="E141" s="9" t="s">
        <v>1071</v>
      </c>
      <c r="F141" s="4" t="s">
        <v>43</v>
      </c>
      <c r="G141" s="9" t="s">
        <v>74</v>
      </c>
      <c r="H141" s="9" t="s">
        <v>85</v>
      </c>
      <c r="I141" s="4">
        <v>45213</v>
      </c>
      <c r="J141" s="4">
        <v>42935</v>
      </c>
      <c r="K141" s="4">
        <v>45473</v>
      </c>
      <c r="L141" s="4">
        <f>I141</f>
        <v>45213</v>
      </c>
      <c r="M141" s="5">
        <f>L141-J141</f>
        <v>2278</v>
      </c>
      <c r="N141" s="5">
        <f>M141/30</f>
        <v>75.933333333333337</v>
      </c>
      <c r="O141" s="8"/>
      <c r="P141" s="9" t="s">
        <v>86</v>
      </c>
      <c r="Q141" s="10">
        <v>45.169863013698631</v>
      </c>
      <c r="R141" s="8" t="s">
        <v>75</v>
      </c>
      <c r="S141" s="8" t="s">
        <v>76</v>
      </c>
      <c r="T141" s="8" t="s">
        <v>48</v>
      </c>
      <c r="U141" s="8" t="s">
        <v>49</v>
      </c>
      <c r="V141" s="16" t="s">
        <v>65</v>
      </c>
      <c r="W141" s="8" t="s">
        <v>295</v>
      </c>
      <c r="X141" s="9" t="s">
        <v>1072</v>
      </c>
      <c r="Y141" s="8" t="s">
        <v>1073</v>
      </c>
      <c r="Z141" s="8" t="s">
        <v>69</v>
      </c>
      <c r="AA141" s="8" t="s">
        <v>55</v>
      </c>
      <c r="AB141" s="8" t="s">
        <v>54</v>
      </c>
      <c r="AC141" s="8"/>
      <c r="AD141" s="8"/>
      <c r="AE141" s="8"/>
      <c r="AF141" s="8" t="s">
        <v>107</v>
      </c>
      <c r="AG141" s="8"/>
      <c r="AH141" s="8" t="s">
        <v>109</v>
      </c>
      <c r="AI141" s="8" t="s">
        <v>1074</v>
      </c>
      <c r="AJ141" s="8" t="s">
        <v>109</v>
      </c>
      <c r="AK141" s="14">
        <v>43040</v>
      </c>
      <c r="AL141" s="8"/>
      <c r="AM141" s="8"/>
      <c r="AN141" s="8"/>
    </row>
    <row r="142" spans="1:40" ht="19.5" customHeight="1" x14ac:dyDescent="0.25">
      <c r="A142" s="8">
        <v>142</v>
      </c>
      <c r="B142" s="9" t="s">
        <v>39</v>
      </c>
      <c r="C142" s="9" t="s">
        <v>1075</v>
      </c>
      <c r="D142" s="9" t="s">
        <v>1076</v>
      </c>
      <c r="E142" s="9" t="s">
        <v>1077</v>
      </c>
      <c r="F142" s="4" t="s">
        <v>43</v>
      </c>
      <c r="G142" s="9" t="s">
        <v>74</v>
      </c>
      <c r="H142" s="9" t="s">
        <v>85</v>
      </c>
      <c r="I142" s="4">
        <v>45241</v>
      </c>
      <c r="J142" s="4">
        <v>43241</v>
      </c>
      <c r="K142" s="4">
        <v>45473</v>
      </c>
      <c r="L142" s="4">
        <f>I142</f>
        <v>45241</v>
      </c>
      <c r="M142" s="5">
        <f>L142-J142</f>
        <v>2000</v>
      </c>
      <c r="N142" s="5">
        <f>M142/30</f>
        <v>66.666666666666671</v>
      </c>
      <c r="O142" s="8"/>
      <c r="P142" s="9" t="s">
        <v>86</v>
      </c>
      <c r="Q142" s="10">
        <v>33.265753424657532</v>
      </c>
      <c r="R142" s="8" t="s">
        <v>1078</v>
      </c>
      <c r="S142" s="8" t="s">
        <v>373</v>
      </c>
      <c r="T142" s="8" t="s">
        <v>63</v>
      </c>
      <c r="U142" s="8" t="s">
        <v>64</v>
      </c>
      <c r="V142" s="8" t="s">
        <v>65</v>
      </c>
      <c r="W142" s="8" t="s">
        <v>66</v>
      </c>
      <c r="X142" s="9" t="s">
        <v>1079</v>
      </c>
      <c r="Y142" s="8" t="s">
        <v>1080</v>
      </c>
      <c r="Z142" s="8" t="s">
        <v>53</v>
      </c>
      <c r="AA142" s="8" t="s">
        <v>55</v>
      </c>
      <c r="AB142" s="8" t="s">
        <v>54</v>
      </c>
      <c r="AC142" s="8"/>
      <c r="AD142" s="8"/>
      <c r="AE142" s="8"/>
      <c r="AF142" s="8" t="s">
        <v>141</v>
      </c>
      <c r="AG142" s="8"/>
      <c r="AH142" s="8"/>
      <c r="AI142" s="8" t="s">
        <v>1081</v>
      </c>
      <c r="AJ142" s="8" t="s">
        <v>109</v>
      </c>
      <c r="AK142" s="8"/>
      <c r="AL142" s="8" t="s">
        <v>1082</v>
      </c>
      <c r="AM142" s="8"/>
      <c r="AN142" s="8"/>
    </row>
    <row r="143" spans="1:40" ht="19.5" customHeight="1" x14ac:dyDescent="0.25">
      <c r="A143" s="8">
        <v>143</v>
      </c>
      <c r="B143" s="9" t="s">
        <v>39</v>
      </c>
      <c r="C143" s="9" t="s">
        <v>1083</v>
      </c>
      <c r="D143" s="9" t="s">
        <v>1084</v>
      </c>
      <c r="E143" s="9" t="s">
        <v>1085</v>
      </c>
      <c r="F143" s="4" t="s">
        <v>124</v>
      </c>
      <c r="G143" s="9" t="s">
        <v>1086</v>
      </c>
      <c r="H143" s="12" t="s">
        <v>59</v>
      </c>
      <c r="I143" s="4">
        <v>43606</v>
      </c>
      <c r="J143" s="4">
        <v>43580</v>
      </c>
      <c r="K143" s="4">
        <v>45473</v>
      </c>
      <c r="L143" s="4">
        <f>K143</f>
        <v>45473</v>
      </c>
      <c r="M143" s="5">
        <f>L143-J143</f>
        <v>1893</v>
      </c>
      <c r="N143" s="5">
        <f>M143/30</f>
        <v>63.1</v>
      </c>
      <c r="O143" s="8"/>
      <c r="P143" s="9" t="s">
        <v>86</v>
      </c>
      <c r="Q143" s="10">
        <v>60.336986301369862</v>
      </c>
      <c r="R143" s="8" t="s">
        <v>96</v>
      </c>
      <c r="S143" s="8" t="s">
        <v>97</v>
      </c>
      <c r="T143" s="8" t="s">
        <v>63</v>
      </c>
      <c r="U143" s="8" t="s">
        <v>571</v>
      </c>
      <c r="V143" s="8" t="s">
        <v>114</v>
      </c>
      <c r="W143" s="8" t="s">
        <v>66</v>
      </c>
      <c r="X143" s="9" t="s">
        <v>1087</v>
      </c>
      <c r="Y143" s="8" t="s">
        <v>1088</v>
      </c>
      <c r="Z143" s="8" t="s">
        <v>69</v>
      </c>
      <c r="AA143" s="8" t="s">
        <v>55</v>
      </c>
      <c r="AB143" s="8" t="s">
        <v>54</v>
      </c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 ht="19.5" customHeight="1" x14ac:dyDescent="0.25">
      <c r="A144" s="8">
        <v>144</v>
      </c>
      <c r="B144" s="9" t="s">
        <v>256</v>
      </c>
      <c r="C144" s="9" t="s">
        <v>1089</v>
      </c>
      <c r="D144" s="9" t="s">
        <v>1090</v>
      </c>
      <c r="E144" s="9" t="s">
        <v>1091</v>
      </c>
      <c r="F144" s="4">
        <v>44377</v>
      </c>
      <c r="G144" s="9" t="s">
        <v>333</v>
      </c>
      <c r="H144" s="9" t="s">
        <v>85</v>
      </c>
      <c r="I144" s="4">
        <v>44289</v>
      </c>
      <c r="J144" s="4">
        <v>44146</v>
      </c>
      <c r="K144" s="4">
        <v>45473</v>
      </c>
      <c r="L144" s="4">
        <f>F144</f>
        <v>44377</v>
      </c>
      <c r="M144" s="5">
        <f>L144-J144</f>
        <v>231</v>
      </c>
      <c r="N144" s="5">
        <f>M144/30</f>
        <v>7.7</v>
      </c>
      <c r="O144" s="8"/>
      <c r="P144" s="9" t="s">
        <v>45</v>
      </c>
      <c r="Q144" s="10">
        <v>56.252054794520546</v>
      </c>
      <c r="R144" s="8" t="s">
        <v>113</v>
      </c>
      <c r="S144" s="8" t="s">
        <v>47</v>
      </c>
      <c r="T144" s="8" t="s">
        <v>63</v>
      </c>
      <c r="U144" s="8" t="s">
        <v>49</v>
      </c>
      <c r="V144" s="8" t="s">
        <v>49</v>
      </c>
      <c r="W144" s="8" t="s">
        <v>295</v>
      </c>
      <c r="X144" s="9" t="s">
        <v>1092</v>
      </c>
      <c r="Y144" s="8" t="s">
        <v>1093</v>
      </c>
      <c r="Z144" s="8" t="s">
        <v>69</v>
      </c>
      <c r="AA144" s="11" t="s">
        <v>54</v>
      </c>
      <c r="AB144" s="8" t="s">
        <v>70</v>
      </c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 ht="19.5" customHeight="1" x14ac:dyDescent="0.25">
      <c r="A145" s="8">
        <v>145</v>
      </c>
      <c r="B145" s="9" t="s">
        <v>39</v>
      </c>
      <c r="C145" s="9" t="s">
        <v>1094</v>
      </c>
      <c r="D145" s="9" t="s">
        <v>1095</v>
      </c>
      <c r="E145" s="9" t="s">
        <v>1096</v>
      </c>
      <c r="F145" s="4">
        <v>44196</v>
      </c>
      <c r="G145" s="9" t="s">
        <v>333</v>
      </c>
      <c r="H145" s="9" t="s">
        <v>85</v>
      </c>
      <c r="I145" s="4">
        <v>43817</v>
      </c>
      <c r="J145" s="4">
        <v>43367</v>
      </c>
      <c r="K145" s="4">
        <v>45473</v>
      </c>
      <c r="L145" s="4">
        <f>F145</f>
        <v>44196</v>
      </c>
      <c r="M145" s="5">
        <f>L145-J145</f>
        <v>829</v>
      </c>
      <c r="N145" s="5">
        <f>M145/30</f>
        <v>27.633333333333333</v>
      </c>
      <c r="O145" s="15" t="s">
        <v>1097</v>
      </c>
      <c r="P145" s="9" t="s">
        <v>45</v>
      </c>
      <c r="Q145" s="10">
        <v>63.041095890410958</v>
      </c>
      <c r="R145" s="8" t="s">
        <v>46</v>
      </c>
      <c r="S145" s="8" t="s">
        <v>47</v>
      </c>
      <c r="T145" s="8" t="s">
        <v>48</v>
      </c>
      <c r="U145" s="8" t="s">
        <v>49</v>
      </c>
      <c r="V145" s="8" t="s">
        <v>49</v>
      </c>
      <c r="W145" s="8" t="s">
        <v>50</v>
      </c>
      <c r="X145" s="9" t="s">
        <v>1098</v>
      </c>
      <c r="Y145" s="8"/>
      <c r="Z145" s="8" t="s">
        <v>69</v>
      </c>
      <c r="AA145" s="8" t="s">
        <v>55</v>
      </c>
      <c r="AB145" s="8" t="s">
        <v>55</v>
      </c>
      <c r="AC145" s="8"/>
      <c r="AD145" s="8"/>
      <c r="AE145" s="8"/>
      <c r="AF145" s="8" t="s">
        <v>674</v>
      </c>
      <c r="AG145" s="8"/>
      <c r="AH145" s="8" t="s">
        <v>109</v>
      </c>
      <c r="AI145" s="8" t="s">
        <v>1099</v>
      </c>
      <c r="AJ145" s="8" t="s">
        <v>109</v>
      </c>
      <c r="AK145" s="8"/>
      <c r="AL145" s="8" t="s">
        <v>1100</v>
      </c>
      <c r="AM145" s="8"/>
      <c r="AN145" s="8"/>
    </row>
    <row r="146" spans="1:40" ht="19.5" customHeight="1" x14ac:dyDescent="0.25">
      <c r="A146" s="8">
        <v>146</v>
      </c>
      <c r="B146" s="9" t="s">
        <v>39</v>
      </c>
      <c r="C146" s="9" t="s">
        <v>1101</v>
      </c>
      <c r="D146" s="9" t="s">
        <v>1102</v>
      </c>
      <c r="E146" s="9" t="s">
        <v>1103</v>
      </c>
      <c r="F146" s="4">
        <v>44926</v>
      </c>
      <c r="G146" s="9" t="s">
        <v>1104</v>
      </c>
      <c r="H146" s="9" t="s">
        <v>85</v>
      </c>
      <c r="I146" s="4">
        <v>44019</v>
      </c>
      <c r="J146" s="4">
        <v>43369</v>
      </c>
      <c r="K146" s="4">
        <v>45473</v>
      </c>
      <c r="L146" s="4">
        <f>F146</f>
        <v>44926</v>
      </c>
      <c r="M146" s="5">
        <f>L146-J146</f>
        <v>1557</v>
      </c>
      <c r="N146" s="5">
        <f>M146/30</f>
        <v>51.9</v>
      </c>
      <c r="O146" s="15" t="s">
        <v>1105</v>
      </c>
      <c r="P146" s="9" t="s">
        <v>86</v>
      </c>
      <c r="Q146" s="10">
        <v>28.109589041095891</v>
      </c>
      <c r="R146" s="8" t="s">
        <v>113</v>
      </c>
      <c r="S146" s="8" t="s">
        <v>47</v>
      </c>
      <c r="T146" s="8" t="s">
        <v>63</v>
      </c>
      <c r="U146" s="8" t="s">
        <v>49</v>
      </c>
      <c r="V146" s="8" t="s">
        <v>49</v>
      </c>
      <c r="W146" s="8" t="s">
        <v>50</v>
      </c>
      <c r="X146" s="9" t="s">
        <v>1106</v>
      </c>
      <c r="Y146" s="8" t="s">
        <v>1107</v>
      </c>
      <c r="Z146" s="8" t="s">
        <v>69</v>
      </c>
      <c r="AA146" s="8" t="s">
        <v>55</v>
      </c>
      <c r="AB146" s="8" t="s">
        <v>55</v>
      </c>
      <c r="AC146" s="8"/>
      <c r="AD146" s="8" t="s">
        <v>70</v>
      </c>
      <c r="AE146" s="8"/>
      <c r="AF146" s="8" t="s">
        <v>254</v>
      </c>
      <c r="AG146" s="8"/>
      <c r="AH146" s="8" t="s">
        <v>162</v>
      </c>
      <c r="AI146" s="8" t="s">
        <v>1108</v>
      </c>
      <c r="AJ146" s="8"/>
      <c r="AK146" s="8"/>
      <c r="AL146" s="8"/>
      <c r="AM146" s="14">
        <v>45493</v>
      </c>
      <c r="AN146" s="8"/>
    </row>
    <row r="147" spans="1:40" ht="19.5" customHeight="1" x14ac:dyDescent="0.25">
      <c r="A147" s="8">
        <v>147</v>
      </c>
      <c r="B147" s="9" t="s">
        <v>39</v>
      </c>
      <c r="C147" s="9" t="s">
        <v>1109</v>
      </c>
      <c r="D147" s="9" t="s">
        <v>1110</v>
      </c>
      <c r="E147" s="9" t="s">
        <v>1111</v>
      </c>
      <c r="F147" s="4" t="s">
        <v>43</v>
      </c>
      <c r="G147" s="9" t="s">
        <v>44</v>
      </c>
      <c r="H147" s="9" t="s">
        <v>85</v>
      </c>
      <c r="I147" s="4">
        <v>43558</v>
      </c>
      <c r="J147" s="4">
        <v>43424</v>
      </c>
      <c r="K147" s="4">
        <v>45473</v>
      </c>
      <c r="L147" s="4">
        <f>I147+180</f>
        <v>43738</v>
      </c>
      <c r="M147" s="5">
        <f>L147-J147</f>
        <v>314</v>
      </c>
      <c r="N147" s="5">
        <f>M147/30</f>
        <v>10.466666666666667</v>
      </c>
      <c r="O147" s="8"/>
      <c r="P147" s="9" t="s">
        <v>86</v>
      </c>
      <c r="Q147" s="10">
        <v>30.780821917808218</v>
      </c>
      <c r="R147" s="8" t="s">
        <v>46</v>
      </c>
      <c r="S147" s="8" t="s">
        <v>47</v>
      </c>
      <c r="T147" s="8" t="s">
        <v>48</v>
      </c>
      <c r="U147" s="8" t="s">
        <v>515</v>
      </c>
      <c r="V147" s="8" t="s">
        <v>65</v>
      </c>
      <c r="W147" s="8" t="s">
        <v>78</v>
      </c>
      <c r="X147" s="9" t="s">
        <v>1112</v>
      </c>
      <c r="Y147" s="8" t="s">
        <v>1113</v>
      </c>
      <c r="Z147" s="8" t="s">
        <v>91</v>
      </c>
      <c r="AA147" s="8" t="s">
        <v>55</v>
      </c>
      <c r="AB147" s="8" t="s">
        <v>55</v>
      </c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 ht="19.5" customHeight="1" x14ac:dyDescent="0.25">
      <c r="A148" s="8">
        <v>148</v>
      </c>
      <c r="B148" s="9" t="s">
        <v>39</v>
      </c>
      <c r="C148" s="9" t="s">
        <v>1114</v>
      </c>
      <c r="D148" s="9" t="s">
        <v>1115</v>
      </c>
      <c r="E148" s="9" t="s">
        <v>1116</v>
      </c>
      <c r="F148" s="4">
        <v>44665</v>
      </c>
      <c r="G148" s="9" t="s">
        <v>1117</v>
      </c>
      <c r="H148" s="9" t="s">
        <v>85</v>
      </c>
      <c r="I148" s="4">
        <v>43880</v>
      </c>
      <c r="J148" s="4">
        <v>43440</v>
      </c>
      <c r="K148" s="4">
        <v>45473</v>
      </c>
      <c r="L148" s="4">
        <f>F148</f>
        <v>44665</v>
      </c>
      <c r="M148" s="5">
        <f>L148-J148</f>
        <v>1225</v>
      </c>
      <c r="N148" s="5">
        <f>M148/30</f>
        <v>40.833333333333336</v>
      </c>
      <c r="O148" s="8"/>
      <c r="P148" s="9" t="s">
        <v>86</v>
      </c>
      <c r="Q148" s="10">
        <v>34.945205479452056</v>
      </c>
      <c r="R148" s="8" t="s">
        <v>1118</v>
      </c>
      <c r="S148" s="8" t="s">
        <v>1119</v>
      </c>
      <c r="T148" s="8" t="s">
        <v>63</v>
      </c>
      <c r="U148" s="8" t="s">
        <v>49</v>
      </c>
      <c r="V148" s="8" t="s">
        <v>49</v>
      </c>
      <c r="W148" s="8" t="s">
        <v>295</v>
      </c>
      <c r="X148" s="9" t="s">
        <v>1120</v>
      </c>
      <c r="Y148" s="8" t="s">
        <v>1121</v>
      </c>
      <c r="Z148" s="8" t="s">
        <v>1122</v>
      </c>
      <c r="AA148" s="8" t="s">
        <v>55</v>
      </c>
      <c r="AB148" s="8" t="s">
        <v>55</v>
      </c>
      <c r="AC148" s="8"/>
      <c r="AD148" s="8"/>
      <c r="AE148" s="8"/>
      <c r="AF148" s="8" t="s">
        <v>141</v>
      </c>
      <c r="AG148" s="8"/>
      <c r="AH148" s="8" t="s">
        <v>109</v>
      </c>
      <c r="AI148" s="8" t="s">
        <v>1123</v>
      </c>
      <c r="AJ148" s="8" t="s">
        <v>109</v>
      </c>
      <c r="AK148" s="8" t="s">
        <v>1124</v>
      </c>
      <c r="AL148" s="8"/>
      <c r="AM148" s="8"/>
      <c r="AN148" s="8"/>
    </row>
    <row r="149" spans="1:40" ht="19.5" customHeight="1" x14ac:dyDescent="0.25">
      <c r="A149" s="29">
        <v>149</v>
      </c>
      <c r="B149" s="30" t="s">
        <v>39</v>
      </c>
      <c r="C149" s="30" t="s">
        <v>1069</v>
      </c>
      <c r="D149" s="30" t="s">
        <v>1125</v>
      </c>
      <c r="E149" s="29">
        <v>1977553554</v>
      </c>
      <c r="F149" s="4" t="s">
        <v>43</v>
      </c>
      <c r="G149" s="29" t="s">
        <v>74</v>
      </c>
      <c r="H149" s="9" t="s">
        <v>85</v>
      </c>
      <c r="I149" s="4">
        <v>45213</v>
      </c>
      <c r="J149" s="4">
        <v>42935</v>
      </c>
      <c r="K149" s="4">
        <v>45473</v>
      </c>
      <c r="L149" s="4">
        <f>I149</f>
        <v>45213</v>
      </c>
      <c r="M149" s="5">
        <f>L149-J149</f>
        <v>2278</v>
      </c>
      <c r="N149" s="5">
        <f>M149/30</f>
        <v>75.933333333333337</v>
      </c>
      <c r="O149" s="30"/>
      <c r="P149" s="30" t="s">
        <v>86</v>
      </c>
      <c r="Q149" s="31">
        <v>42.123287671232873</v>
      </c>
      <c r="R149" s="8" t="s">
        <v>75</v>
      </c>
      <c r="S149" s="8" t="s">
        <v>76</v>
      </c>
      <c r="T149" s="8" t="s">
        <v>48</v>
      </c>
      <c r="U149" s="30" t="s">
        <v>49</v>
      </c>
      <c r="V149" s="8" t="s">
        <v>49</v>
      </c>
      <c r="W149" s="30" t="s">
        <v>50</v>
      </c>
      <c r="X149" s="30" t="s">
        <v>1126</v>
      </c>
      <c r="Y149" s="30" t="s">
        <v>1073</v>
      </c>
      <c r="Z149" s="30" t="s">
        <v>69</v>
      </c>
      <c r="AA149" s="8" t="s">
        <v>55</v>
      </c>
      <c r="AB149" s="8" t="s">
        <v>55</v>
      </c>
      <c r="AC149" s="30"/>
      <c r="AD149" s="8" t="s">
        <v>54</v>
      </c>
      <c r="AE149" s="30"/>
      <c r="AF149" s="8" t="s">
        <v>107</v>
      </c>
      <c r="AG149" s="8"/>
      <c r="AH149" s="8" t="s">
        <v>109</v>
      </c>
      <c r="AI149" s="32" t="s">
        <v>1074</v>
      </c>
      <c r="AJ149" s="32" t="s">
        <v>109</v>
      </c>
      <c r="AK149" s="33">
        <v>45613</v>
      </c>
      <c r="AL149" s="30"/>
      <c r="AM149" s="30"/>
      <c r="AN149" s="30"/>
    </row>
    <row r="150" spans="1:40" ht="19.5" customHeight="1" x14ac:dyDescent="0.25">
      <c r="A150" s="8">
        <v>194</v>
      </c>
      <c r="B150" s="20" t="s">
        <v>39</v>
      </c>
      <c r="C150" s="20" t="s">
        <v>1127</v>
      </c>
      <c r="D150" s="20" t="s">
        <v>1128</v>
      </c>
      <c r="E150" s="20" t="s">
        <v>1129</v>
      </c>
      <c r="F150" s="4" t="s">
        <v>124</v>
      </c>
      <c r="G150" s="11"/>
      <c r="H150" s="12" t="s">
        <v>59</v>
      </c>
      <c r="I150" s="4">
        <v>45301</v>
      </c>
      <c r="J150" s="4">
        <v>44817</v>
      </c>
      <c r="K150" s="4">
        <v>45473</v>
      </c>
      <c r="L150" s="4">
        <f>K150</f>
        <v>45473</v>
      </c>
      <c r="M150" s="5">
        <f>L150-J150</f>
        <v>656</v>
      </c>
      <c r="N150" s="5">
        <f>M150/30</f>
        <v>21.866666666666667</v>
      </c>
      <c r="O150" s="11"/>
      <c r="P150" s="20" t="s">
        <v>45</v>
      </c>
      <c r="Q150" s="21">
        <v>45.547945205479451</v>
      </c>
      <c r="R150" s="11" t="s">
        <v>410</v>
      </c>
      <c r="S150" s="11" t="s">
        <v>410</v>
      </c>
      <c r="T150" s="11" t="s">
        <v>63</v>
      </c>
      <c r="U150" s="11" t="s">
        <v>49</v>
      </c>
      <c r="V150" s="8" t="s">
        <v>49</v>
      </c>
      <c r="W150" s="11" t="s">
        <v>50</v>
      </c>
      <c r="X150" s="11" t="s">
        <v>1130</v>
      </c>
      <c r="Y150" s="11" t="s">
        <v>1131</v>
      </c>
      <c r="Z150" s="11" t="s">
        <v>1122</v>
      </c>
      <c r="AA150" s="8" t="s">
        <v>55</v>
      </c>
      <c r="AB150" s="8" t="s">
        <v>70</v>
      </c>
      <c r="AC150" s="11"/>
      <c r="AD150" s="11" t="s">
        <v>43</v>
      </c>
      <c r="AE150" s="11" t="s">
        <v>43</v>
      </c>
      <c r="AF150" s="11" t="s">
        <v>43</v>
      </c>
      <c r="AG150" s="11"/>
      <c r="AH150" s="11" t="s">
        <v>43</v>
      </c>
      <c r="AI150" s="11" t="s">
        <v>43</v>
      </c>
      <c r="AJ150" s="11" t="s">
        <v>43</v>
      </c>
      <c r="AK150" s="11" t="s">
        <v>43</v>
      </c>
      <c r="AL150" s="11" t="s">
        <v>43</v>
      </c>
      <c r="AM150" s="11" t="s">
        <v>1132</v>
      </c>
      <c r="AN150" s="11"/>
    </row>
    <row r="151" spans="1:40" ht="19.5" customHeight="1" x14ac:dyDescent="0.25">
      <c r="A151" s="8">
        <v>195</v>
      </c>
      <c r="B151" s="20" t="s">
        <v>39</v>
      </c>
      <c r="C151" s="13" t="s">
        <v>1133</v>
      </c>
      <c r="D151" s="13" t="s">
        <v>1134</v>
      </c>
      <c r="E151" s="20" t="s">
        <v>1135</v>
      </c>
      <c r="F151" s="4" t="s">
        <v>124</v>
      </c>
      <c r="G151" s="11"/>
      <c r="H151" s="12" t="s">
        <v>59</v>
      </c>
      <c r="I151" s="4">
        <v>45433</v>
      </c>
      <c r="J151" s="4">
        <v>45307</v>
      </c>
      <c r="K151" s="4">
        <v>45473</v>
      </c>
      <c r="L151" s="4">
        <f>K151</f>
        <v>45473</v>
      </c>
      <c r="M151" s="5">
        <f>L151-J151</f>
        <v>166</v>
      </c>
      <c r="N151" s="5">
        <f>M151/30</f>
        <v>5.5333333333333332</v>
      </c>
      <c r="O151" s="15" t="s">
        <v>1136</v>
      </c>
      <c r="P151" s="20" t="s">
        <v>86</v>
      </c>
      <c r="Q151" s="21">
        <v>53.509589041095893</v>
      </c>
      <c r="R151" s="11" t="s">
        <v>159</v>
      </c>
      <c r="S151" s="8" t="s">
        <v>159</v>
      </c>
      <c r="T151" s="11" t="s">
        <v>48</v>
      </c>
      <c r="U151" s="11" t="s">
        <v>49</v>
      </c>
      <c r="V151" s="8" t="s">
        <v>49</v>
      </c>
      <c r="W151" s="11" t="s">
        <v>50</v>
      </c>
      <c r="X151" s="11" t="s">
        <v>1137</v>
      </c>
      <c r="Y151" s="11" t="s">
        <v>1138</v>
      </c>
      <c r="Z151" s="11" t="s">
        <v>69</v>
      </c>
      <c r="AA151" s="8" t="s">
        <v>55</v>
      </c>
      <c r="AB151" s="8" t="s">
        <v>70</v>
      </c>
      <c r="AC151" s="11"/>
      <c r="AD151" s="8" t="s">
        <v>54</v>
      </c>
      <c r="AE151" s="11" t="s">
        <v>43</v>
      </c>
      <c r="AF151" s="11" t="s">
        <v>107</v>
      </c>
      <c r="AG151" s="11" t="s">
        <v>351</v>
      </c>
      <c r="AH151" s="8" t="s">
        <v>109</v>
      </c>
      <c r="AI151" s="34">
        <v>45383</v>
      </c>
      <c r="AJ151" s="11" t="s">
        <v>43</v>
      </c>
      <c r="AK151" s="11" t="s">
        <v>43</v>
      </c>
      <c r="AL151" s="11" t="s">
        <v>43</v>
      </c>
      <c r="AM151" s="11" t="s">
        <v>43</v>
      </c>
      <c r="AN151" s="11"/>
    </row>
    <row r="152" spans="1:40" ht="19.5" customHeight="1" x14ac:dyDescent="0.25">
      <c r="A152" s="8">
        <v>197</v>
      </c>
      <c r="B152" s="20" t="s">
        <v>39</v>
      </c>
      <c r="C152" s="13" t="s">
        <v>1139</v>
      </c>
      <c r="D152" s="13" t="s">
        <v>1140</v>
      </c>
      <c r="E152" s="20" t="s">
        <v>1141</v>
      </c>
      <c r="F152" s="4" t="s">
        <v>124</v>
      </c>
      <c r="G152" s="11"/>
      <c r="H152" s="12" t="s">
        <v>59</v>
      </c>
      <c r="I152" s="4">
        <v>45439</v>
      </c>
      <c r="J152" s="4">
        <v>45356</v>
      </c>
      <c r="K152" s="4">
        <v>45473</v>
      </c>
      <c r="L152" s="4">
        <f>K152</f>
        <v>45473</v>
      </c>
      <c r="M152" s="5">
        <f>L152-J152</f>
        <v>117</v>
      </c>
      <c r="N152" s="5">
        <f>M152/30</f>
        <v>3.9</v>
      </c>
      <c r="O152" s="15" t="s">
        <v>1142</v>
      </c>
      <c r="P152" s="20" t="s">
        <v>86</v>
      </c>
      <c r="Q152" s="21">
        <v>65.567123287671237</v>
      </c>
      <c r="R152" s="11" t="s">
        <v>410</v>
      </c>
      <c r="S152" s="11" t="s">
        <v>410</v>
      </c>
      <c r="T152" s="11" t="s">
        <v>48</v>
      </c>
      <c r="U152" s="11" t="s">
        <v>49</v>
      </c>
      <c r="V152" s="16" t="s">
        <v>65</v>
      </c>
      <c r="W152" s="11" t="s">
        <v>50</v>
      </c>
      <c r="X152" s="11" t="s">
        <v>1143</v>
      </c>
      <c r="Y152" s="11" t="s">
        <v>1144</v>
      </c>
      <c r="Z152" s="11" t="s">
        <v>69</v>
      </c>
      <c r="AA152" s="11" t="s">
        <v>54</v>
      </c>
      <c r="AB152" s="8" t="s">
        <v>54</v>
      </c>
      <c r="AC152" s="11" t="s">
        <v>54</v>
      </c>
      <c r="AD152" s="8" t="s">
        <v>70</v>
      </c>
      <c r="AE152" s="11" t="s">
        <v>43</v>
      </c>
      <c r="AF152" s="11" t="s">
        <v>674</v>
      </c>
      <c r="AG152" s="11" t="s">
        <v>287</v>
      </c>
      <c r="AH152" s="8" t="s">
        <v>109</v>
      </c>
      <c r="AI152" s="11" t="s">
        <v>1145</v>
      </c>
      <c r="AJ152" s="11" t="s">
        <v>43</v>
      </c>
      <c r="AK152" s="11" t="s">
        <v>43</v>
      </c>
      <c r="AL152" s="11" t="s">
        <v>43</v>
      </c>
      <c r="AM152" s="11" t="s">
        <v>43</v>
      </c>
      <c r="AN152" s="11"/>
    </row>
    <row r="153" spans="1:40" ht="19.5" customHeight="1" x14ac:dyDescent="0.25">
      <c r="A153" s="8">
        <v>199</v>
      </c>
      <c r="B153" s="20" t="s">
        <v>39</v>
      </c>
      <c r="C153" s="20" t="s">
        <v>1146</v>
      </c>
      <c r="D153" s="20" t="s">
        <v>1147</v>
      </c>
      <c r="E153" s="20" t="s">
        <v>1148</v>
      </c>
      <c r="F153" s="4" t="s">
        <v>124</v>
      </c>
      <c r="G153" s="11"/>
      <c r="H153" s="12" t="s">
        <v>59</v>
      </c>
      <c r="I153" s="4">
        <v>45389</v>
      </c>
      <c r="J153" s="4">
        <v>44691</v>
      </c>
      <c r="K153" s="4">
        <v>45473</v>
      </c>
      <c r="L153" s="4">
        <f>K153</f>
        <v>45473</v>
      </c>
      <c r="M153" s="5">
        <f>L153-J153</f>
        <v>782</v>
      </c>
      <c r="N153" s="5">
        <f>M153/30</f>
        <v>26.066666666666666</v>
      </c>
      <c r="O153" s="11"/>
      <c r="P153" s="20" t="s">
        <v>86</v>
      </c>
      <c r="Q153" s="21">
        <v>54.263013698630139</v>
      </c>
      <c r="R153" s="11" t="s">
        <v>88</v>
      </c>
      <c r="S153" s="11" t="s">
        <v>88</v>
      </c>
      <c r="T153" s="11" t="s">
        <v>63</v>
      </c>
      <c r="U153" s="11" t="s">
        <v>49</v>
      </c>
      <c r="V153" s="8" t="s">
        <v>49</v>
      </c>
      <c r="W153" s="11" t="s">
        <v>50</v>
      </c>
      <c r="X153" s="11" t="s">
        <v>1149</v>
      </c>
      <c r="Y153" s="35" t="s">
        <v>1150</v>
      </c>
      <c r="Z153" s="11" t="s">
        <v>69</v>
      </c>
      <c r="AA153" s="11" t="s">
        <v>54</v>
      </c>
      <c r="AB153" s="8" t="s">
        <v>70</v>
      </c>
      <c r="AC153" s="11" t="s">
        <v>54</v>
      </c>
      <c r="AD153" s="8" t="s">
        <v>54</v>
      </c>
      <c r="AE153" s="11" t="s">
        <v>70</v>
      </c>
      <c r="AF153" s="11" t="s">
        <v>107</v>
      </c>
      <c r="AG153" s="11"/>
      <c r="AH153" s="8" t="s">
        <v>109</v>
      </c>
      <c r="AI153" s="11" t="s">
        <v>1151</v>
      </c>
      <c r="AJ153" s="11" t="s">
        <v>109</v>
      </c>
      <c r="AK153" s="11"/>
      <c r="AL153" s="11" t="s">
        <v>1152</v>
      </c>
      <c r="AM153" s="34">
        <v>45383</v>
      </c>
      <c r="AN153" s="11"/>
    </row>
    <row r="154" spans="1:40" ht="19.5" customHeight="1" x14ac:dyDescent="0.25">
      <c r="A154" s="17">
        <v>200</v>
      </c>
      <c r="B154" s="36" t="s">
        <v>256</v>
      </c>
      <c r="C154" s="36" t="s">
        <v>1153</v>
      </c>
      <c r="D154" s="36" t="s">
        <v>1154</v>
      </c>
      <c r="E154" s="36" t="s">
        <v>1155</v>
      </c>
      <c r="F154" s="4" t="s">
        <v>124</v>
      </c>
      <c r="G154" s="37"/>
      <c r="H154" s="12" t="s">
        <v>59</v>
      </c>
      <c r="I154" s="4">
        <v>45490</v>
      </c>
      <c r="J154" s="4">
        <v>45481</v>
      </c>
      <c r="K154" s="4">
        <v>45473</v>
      </c>
      <c r="L154" s="4">
        <f>K154</f>
        <v>45473</v>
      </c>
      <c r="M154" s="5">
        <f>L154-J154</f>
        <v>-8</v>
      </c>
      <c r="N154" s="5">
        <f>M154/30</f>
        <v>-0.26666666666666666</v>
      </c>
      <c r="O154" s="37"/>
      <c r="P154" s="36" t="s">
        <v>86</v>
      </c>
      <c r="Q154" s="38">
        <v>77.290410958904104</v>
      </c>
      <c r="R154" s="37" t="s">
        <v>88</v>
      </c>
      <c r="S154" s="11" t="s">
        <v>88</v>
      </c>
      <c r="T154" s="37" t="s">
        <v>63</v>
      </c>
      <c r="U154" s="37" t="s">
        <v>49</v>
      </c>
      <c r="V154" s="8" t="s">
        <v>49</v>
      </c>
      <c r="W154" s="11" t="s">
        <v>50</v>
      </c>
      <c r="X154" s="37" t="s">
        <v>1156</v>
      </c>
      <c r="Y154" s="37" t="s">
        <v>1157</v>
      </c>
      <c r="Z154" s="37" t="s">
        <v>69</v>
      </c>
      <c r="AA154" s="8" t="s">
        <v>55</v>
      </c>
      <c r="AB154" s="8" t="s">
        <v>55</v>
      </c>
      <c r="AC154" s="37" t="s">
        <v>43</v>
      </c>
      <c r="AD154" s="37" t="s">
        <v>43</v>
      </c>
      <c r="AE154" s="37" t="s">
        <v>43</v>
      </c>
      <c r="AF154" s="37" t="s">
        <v>43</v>
      </c>
      <c r="AG154" s="37"/>
      <c r="AH154" s="37" t="s">
        <v>43</v>
      </c>
      <c r="AI154" s="37" t="s">
        <v>43</v>
      </c>
      <c r="AJ154" s="37" t="s">
        <v>43</v>
      </c>
      <c r="AK154" s="37" t="s">
        <v>43</v>
      </c>
      <c r="AL154" s="37" t="s">
        <v>43</v>
      </c>
      <c r="AM154" s="37" t="s">
        <v>43</v>
      </c>
      <c r="AN154" s="37"/>
    </row>
    <row r="155" spans="1:40" ht="19.5" customHeight="1" x14ac:dyDescent="0.25">
      <c r="A155" s="8">
        <v>201</v>
      </c>
      <c r="B155" s="20" t="s">
        <v>256</v>
      </c>
      <c r="C155" s="20" t="s">
        <v>1158</v>
      </c>
      <c r="D155" s="20" t="s">
        <v>1159</v>
      </c>
      <c r="E155" s="20" t="s">
        <v>1160</v>
      </c>
      <c r="F155" s="4" t="s">
        <v>124</v>
      </c>
      <c r="G155" s="11"/>
      <c r="H155" s="12" t="s">
        <v>59</v>
      </c>
      <c r="I155" s="4">
        <v>45511</v>
      </c>
      <c r="J155" s="4">
        <v>45482</v>
      </c>
      <c r="K155" s="4">
        <v>45473</v>
      </c>
      <c r="L155" s="4">
        <f>K155</f>
        <v>45473</v>
      </c>
      <c r="M155" s="5">
        <f>L155-J155</f>
        <v>-9</v>
      </c>
      <c r="N155" s="5">
        <f>M155/30</f>
        <v>-0.3</v>
      </c>
      <c r="O155" s="11" t="s">
        <v>1161</v>
      </c>
      <c r="P155" s="20" t="s">
        <v>45</v>
      </c>
      <c r="Q155" s="21">
        <v>65.019178082191786</v>
      </c>
      <c r="R155" s="11" t="s">
        <v>88</v>
      </c>
      <c r="S155" s="11" t="s">
        <v>88</v>
      </c>
      <c r="T155" s="11" t="s">
        <v>63</v>
      </c>
      <c r="U155" s="11" t="s">
        <v>49</v>
      </c>
      <c r="V155" s="8" t="s">
        <v>49</v>
      </c>
      <c r="W155" s="11" t="s">
        <v>50</v>
      </c>
      <c r="X155" s="11" t="s">
        <v>1162</v>
      </c>
      <c r="Y155" s="11" t="s">
        <v>1163</v>
      </c>
      <c r="Z155" s="11" t="s">
        <v>91</v>
      </c>
      <c r="AA155" s="11" t="s">
        <v>54</v>
      </c>
      <c r="AB155" s="11" t="s">
        <v>70</v>
      </c>
      <c r="AC155" s="11" t="s">
        <v>70</v>
      </c>
      <c r="AD155" s="11" t="s">
        <v>54</v>
      </c>
      <c r="AE155" s="11" t="s">
        <v>781</v>
      </c>
      <c r="AF155" s="11" t="s">
        <v>107</v>
      </c>
      <c r="AG155" s="11"/>
      <c r="AH155" s="8" t="s">
        <v>109</v>
      </c>
      <c r="AI155" s="11" t="s">
        <v>1164</v>
      </c>
      <c r="AJ155" s="11" t="s">
        <v>109</v>
      </c>
      <c r="AK155" s="11"/>
      <c r="AL155" s="11"/>
      <c r="AM155" s="11"/>
      <c r="AN155" s="11"/>
    </row>
    <row r="156" spans="1:40" ht="19.5" customHeight="1" x14ac:dyDescent="0.25">
      <c r="A156" s="8">
        <v>202</v>
      </c>
      <c r="B156" s="20" t="s">
        <v>39</v>
      </c>
      <c r="C156" s="13" t="s">
        <v>1165</v>
      </c>
      <c r="D156" s="20" t="s">
        <v>1166</v>
      </c>
      <c r="E156" s="20" t="s">
        <v>1167</v>
      </c>
      <c r="F156" s="4" t="s">
        <v>124</v>
      </c>
      <c r="G156" s="11"/>
      <c r="H156" s="12" t="s">
        <v>59</v>
      </c>
      <c r="I156" s="4">
        <v>45476</v>
      </c>
      <c r="J156" s="4">
        <v>44866</v>
      </c>
      <c r="K156" s="4">
        <v>45473</v>
      </c>
      <c r="L156" s="4">
        <f>K156</f>
        <v>45473</v>
      </c>
      <c r="M156" s="5">
        <f>L156-J156</f>
        <v>607</v>
      </c>
      <c r="N156" s="5">
        <f>M156/30</f>
        <v>20.233333333333334</v>
      </c>
      <c r="O156" s="11"/>
      <c r="P156" s="20" t="s">
        <v>86</v>
      </c>
      <c r="Q156" s="21">
        <v>56.778082191780825</v>
      </c>
      <c r="R156" s="11" t="s">
        <v>76</v>
      </c>
      <c r="S156" s="8" t="s">
        <v>76</v>
      </c>
      <c r="T156" s="11" t="s">
        <v>63</v>
      </c>
      <c r="U156" s="11" t="s">
        <v>49</v>
      </c>
      <c r="V156" s="8" t="s">
        <v>49</v>
      </c>
      <c r="W156" s="11" t="s">
        <v>50</v>
      </c>
      <c r="X156" s="11" t="s">
        <v>1168</v>
      </c>
      <c r="Y156" s="11" t="s">
        <v>1169</v>
      </c>
      <c r="Z156" s="11" t="s">
        <v>69</v>
      </c>
      <c r="AA156" s="8" t="s">
        <v>55</v>
      </c>
      <c r="AB156" s="8" t="s">
        <v>55</v>
      </c>
      <c r="AC156" s="11" t="s">
        <v>43</v>
      </c>
      <c r="AD156" s="11" t="s">
        <v>43</v>
      </c>
      <c r="AE156" s="11" t="s">
        <v>43</v>
      </c>
      <c r="AF156" s="11" t="s">
        <v>1068</v>
      </c>
      <c r="AG156" s="11" t="s">
        <v>1170</v>
      </c>
      <c r="AH156" s="11"/>
      <c r="AI156" s="11"/>
      <c r="AJ156" s="11" t="s">
        <v>109</v>
      </c>
      <c r="AK156" s="11"/>
      <c r="AL156" s="11"/>
      <c r="AM156" s="11" t="s">
        <v>1171</v>
      </c>
      <c r="AN156" s="11"/>
    </row>
    <row r="157" spans="1:40" ht="19.5" customHeight="1" x14ac:dyDescent="0.25">
      <c r="A157" s="8">
        <v>203</v>
      </c>
      <c r="B157" s="20" t="s">
        <v>256</v>
      </c>
      <c r="C157" s="20" t="s">
        <v>1172</v>
      </c>
      <c r="D157" s="20" t="s">
        <v>1173</v>
      </c>
      <c r="E157" s="20" t="s">
        <v>1174</v>
      </c>
      <c r="F157" s="4" t="s">
        <v>124</v>
      </c>
      <c r="G157" s="11"/>
      <c r="H157" s="12" t="s">
        <v>59</v>
      </c>
      <c r="I157" s="4">
        <v>45510</v>
      </c>
      <c r="J157" s="4">
        <v>45477</v>
      </c>
      <c r="K157" s="4">
        <v>45473</v>
      </c>
      <c r="L157" s="4">
        <f>K157</f>
        <v>45473</v>
      </c>
      <c r="M157" s="5">
        <f>L157-J157</f>
        <v>-4</v>
      </c>
      <c r="N157" s="5">
        <f>M157/30</f>
        <v>-0.13333333333333333</v>
      </c>
      <c r="O157" s="11"/>
      <c r="P157" s="20" t="s">
        <v>86</v>
      </c>
      <c r="Q157" s="21">
        <v>39.178082191780824</v>
      </c>
      <c r="R157" s="11" t="s">
        <v>47</v>
      </c>
      <c r="S157" s="11" t="s">
        <v>47</v>
      </c>
      <c r="T157" s="11" t="s">
        <v>63</v>
      </c>
      <c r="U157" s="11" t="s">
        <v>49</v>
      </c>
      <c r="V157" s="8" t="s">
        <v>49</v>
      </c>
      <c r="W157" s="11" t="s">
        <v>50</v>
      </c>
      <c r="X157" s="11" t="s">
        <v>1175</v>
      </c>
      <c r="Y157" s="11" t="s">
        <v>1176</v>
      </c>
      <c r="Z157" s="11" t="s">
        <v>69</v>
      </c>
      <c r="AA157" s="8" t="s">
        <v>55</v>
      </c>
      <c r="AB157" s="8" t="s">
        <v>55</v>
      </c>
      <c r="AC157" s="11" t="s">
        <v>43</v>
      </c>
      <c r="AD157" s="11" t="s">
        <v>43</v>
      </c>
      <c r="AE157" s="11" t="s">
        <v>43</v>
      </c>
      <c r="AF157" s="11" t="s">
        <v>107</v>
      </c>
      <c r="AG157" s="11" t="s">
        <v>351</v>
      </c>
      <c r="AH157" s="8" t="s">
        <v>109</v>
      </c>
      <c r="AI157" s="11" t="s">
        <v>1164</v>
      </c>
      <c r="AJ157" s="11"/>
      <c r="AK157" s="11"/>
      <c r="AL157" s="11"/>
      <c r="AM157" s="11"/>
      <c r="AN157" s="11"/>
    </row>
    <row r="158" spans="1:40" ht="19.5" customHeight="1" x14ac:dyDescent="0.25">
      <c r="A158" s="8">
        <v>204</v>
      </c>
      <c r="B158" s="20" t="s">
        <v>39</v>
      </c>
      <c r="C158" s="20" t="s">
        <v>1177</v>
      </c>
      <c r="D158" s="20" t="s">
        <v>1178</v>
      </c>
      <c r="E158" s="20" t="s">
        <v>1179</v>
      </c>
      <c r="F158" s="4" t="s">
        <v>124</v>
      </c>
      <c r="G158" s="11" t="s">
        <v>1180</v>
      </c>
      <c r="H158" s="12" t="s">
        <v>59</v>
      </c>
      <c r="I158" s="4">
        <v>45301</v>
      </c>
      <c r="J158" s="4">
        <v>45292</v>
      </c>
      <c r="K158" s="4">
        <v>45473</v>
      </c>
      <c r="L158" s="4">
        <f>K158</f>
        <v>45473</v>
      </c>
      <c r="M158" s="5">
        <f>L158-J158</f>
        <v>181</v>
      </c>
      <c r="N158" s="5">
        <f>M158/30</f>
        <v>6.0333333333333332</v>
      </c>
      <c r="O158" s="11"/>
      <c r="P158" s="20" t="s">
        <v>86</v>
      </c>
      <c r="Q158" s="21">
        <v>31.271232876712329</v>
      </c>
      <c r="R158" s="11" t="s">
        <v>1181</v>
      </c>
      <c r="S158" s="11" t="s">
        <v>1181</v>
      </c>
      <c r="T158" s="11" t="s">
        <v>218</v>
      </c>
      <c r="U158" s="11" t="s">
        <v>64</v>
      </c>
      <c r="V158" s="8" t="s">
        <v>65</v>
      </c>
      <c r="W158" s="8" t="s">
        <v>66</v>
      </c>
      <c r="X158" s="35" t="s">
        <v>1182</v>
      </c>
      <c r="Y158" s="11" t="s">
        <v>1183</v>
      </c>
      <c r="Z158" s="11" t="s">
        <v>722</v>
      </c>
      <c r="AA158" s="8" t="s">
        <v>55</v>
      </c>
      <c r="AB158" s="8" t="s">
        <v>55</v>
      </c>
      <c r="AC158" s="11" t="s">
        <v>43</v>
      </c>
      <c r="AD158" s="11" t="s">
        <v>43</v>
      </c>
      <c r="AE158" s="11" t="s">
        <v>43</v>
      </c>
      <c r="AF158" s="11" t="s">
        <v>1170</v>
      </c>
      <c r="AG158" s="11" t="s">
        <v>43</v>
      </c>
      <c r="AH158" s="11" t="s">
        <v>43</v>
      </c>
      <c r="AI158" s="11"/>
      <c r="AJ158" s="11"/>
      <c r="AK158" s="11"/>
      <c r="AL158" s="11"/>
      <c r="AM158" s="11"/>
      <c r="AN158" s="11"/>
    </row>
    <row r="159" spans="1:40" ht="19.5" customHeight="1" x14ac:dyDescent="0.25">
      <c r="A159" s="8">
        <v>205</v>
      </c>
      <c r="B159" s="20" t="s">
        <v>39</v>
      </c>
      <c r="C159" s="13" t="s">
        <v>1184</v>
      </c>
      <c r="D159" s="13" t="s">
        <v>1185</v>
      </c>
      <c r="E159" s="20" t="s">
        <v>1186</v>
      </c>
      <c r="F159" s="4">
        <v>45387</v>
      </c>
      <c r="G159" s="11" t="s">
        <v>1187</v>
      </c>
      <c r="H159" s="9" t="s">
        <v>85</v>
      </c>
      <c r="I159" s="4">
        <v>45357</v>
      </c>
      <c r="J159" s="4">
        <v>45330</v>
      </c>
      <c r="K159" s="4">
        <v>45473</v>
      </c>
      <c r="L159" s="4">
        <f>F159</f>
        <v>45387</v>
      </c>
      <c r="M159" s="5">
        <f>L159-J159</f>
        <v>57</v>
      </c>
      <c r="N159" s="5">
        <f>M159/30</f>
        <v>1.9</v>
      </c>
      <c r="O159" s="11" t="s">
        <v>1188</v>
      </c>
      <c r="P159" s="20" t="s">
        <v>45</v>
      </c>
      <c r="Q159" s="21">
        <v>68.482191780821921</v>
      </c>
      <c r="R159" s="11" t="s">
        <v>1181</v>
      </c>
      <c r="S159" s="11" t="s">
        <v>1181</v>
      </c>
      <c r="T159" s="11" t="s">
        <v>218</v>
      </c>
      <c r="U159" s="11" t="s">
        <v>64</v>
      </c>
      <c r="V159" s="8" t="s">
        <v>65</v>
      </c>
      <c r="W159" s="8" t="s">
        <v>66</v>
      </c>
      <c r="X159" s="11" t="s">
        <v>1189</v>
      </c>
      <c r="Y159" s="11" t="s">
        <v>1190</v>
      </c>
      <c r="Z159" s="11" t="s">
        <v>722</v>
      </c>
      <c r="AA159" s="8" t="s">
        <v>55</v>
      </c>
      <c r="AB159" s="8" t="s">
        <v>70</v>
      </c>
      <c r="AC159" s="11" t="s">
        <v>43</v>
      </c>
      <c r="AD159" s="11" t="s">
        <v>43</v>
      </c>
      <c r="AE159" s="11" t="s">
        <v>43</v>
      </c>
      <c r="AF159" s="30" t="s">
        <v>171</v>
      </c>
      <c r="AG159" s="11" t="s">
        <v>589</v>
      </c>
      <c r="AH159" s="8" t="s">
        <v>109</v>
      </c>
      <c r="AI159" s="11"/>
      <c r="AJ159" s="11"/>
      <c r="AK159" s="11"/>
      <c r="AL159" s="11"/>
      <c r="AM159" s="11"/>
      <c r="AN159" s="11"/>
    </row>
    <row r="160" spans="1:40" ht="19.5" customHeight="1" x14ac:dyDescent="0.25">
      <c r="A160" s="8">
        <v>206</v>
      </c>
      <c r="B160" s="20" t="s">
        <v>39</v>
      </c>
      <c r="C160" s="20" t="s">
        <v>1191</v>
      </c>
      <c r="D160" s="20" t="s">
        <v>1192</v>
      </c>
      <c r="E160" s="20" t="s">
        <v>1193</v>
      </c>
      <c r="F160" s="4" t="s">
        <v>124</v>
      </c>
      <c r="G160" s="11" t="s">
        <v>1194</v>
      </c>
      <c r="H160" s="12" t="s">
        <v>59</v>
      </c>
      <c r="I160" s="4">
        <v>45406</v>
      </c>
      <c r="J160" s="4">
        <v>45318</v>
      </c>
      <c r="K160" s="4">
        <v>45473</v>
      </c>
      <c r="L160" s="4">
        <f>K160</f>
        <v>45473</v>
      </c>
      <c r="M160" s="5">
        <f>L160-J160</f>
        <v>155</v>
      </c>
      <c r="N160" s="5">
        <f>M160/30</f>
        <v>5.166666666666667</v>
      </c>
      <c r="O160" s="15" t="s">
        <v>1195</v>
      </c>
      <c r="P160" s="20" t="s">
        <v>45</v>
      </c>
      <c r="Q160" s="21">
        <v>33.476712328767121</v>
      </c>
      <c r="R160" s="11" t="s">
        <v>97</v>
      </c>
      <c r="S160" s="8" t="s">
        <v>97</v>
      </c>
      <c r="T160" s="11" t="s">
        <v>218</v>
      </c>
      <c r="U160" s="11" t="s">
        <v>77</v>
      </c>
      <c r="V160" s="8" t="s">
        <v>65</v>
      </c>
      <c r="W160" s="8" t="s">
        <v>78</v>
      </c>
      <c r="X160" s="35" t="s">
        <v>1196</v>
      </c>
      <c r="Y160" s="11" t="s">
        <v>1197</v>
      </c>
      <c r="Z160" s="11" t="s">
        <v>69</v>
      </c>
      <c r="AA160" s="8" t="s">
        <v>55</v>
      </c>
      <c r="AB160" s="8" t="s">
        <v>55</v>
      </c>
      <c r="AC160" s="11" t="s">
        <v>43</v>
      </c>
      <c r="AD160" s="11" t="s">
        <v>43</v>
      </c>
      <c r="AE160" s="11" t="s">
        <v>43</v>
      </c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spans="1:40" ht="19.5" customHeight="1" x14ac:dyDescent="0.25">
      <c r="A161" s="8">
        <v>207</v>
      </c>
      <c r="B161" s="20" t="s">
        <v>256</v>
      </c>
      <c r="C161" s="13" t="s">
        <v>1198</v>
      </c>
      <c r="D161" s="13" t="s">
        <v>1199</v>
      </c>
      <c r="E161" s="20" t="s">
        <v>1200</v>
      </c>
      <c r="F161" s="4">
        <v>45502</v>
      </c>
      <c r="G161" s="11" t="s">
        <v>1201</v>
      </c>
      <c r="H161" s="9" t="s">
        <v>85</v>
      </c>
      <c r="I161" s="4">
        <v>45432</v>
      </c>
      <c r="J161" s="4">
        <v>45174</v>
      </c>
      <c r="K161" s="4">
        <v>45473</v>
      </c>
      <c r="L161" s="4">
        <f>K161</f>
        <v>45473</v>
      </c>
      <c r="M161" s="5">
        <f>L161-J161</f>
        <v>299</v>
      </c>
      <c r="N161" s="5">
        <f>M161/30</f>
        <v>9.9666666666666668</v>
      </c>
      <c r="O161" s="11" t="s">
        <v>1202</v>
      </c>
      <c r="P161" s="20" t="s">
        <v>86</v>
      </c>
      <c r="Q161" s="21">
        <v>63.531506849315072</v>
      </c>
      <c r="R161" s="11" t="s">
        <v>47</v>
      </c>
      <c r="S161" s="11" t="s">
        <v>47</v>
      </c>
      <c r="T161" s="11" t="s">
        <v>48</v>
      </c>
      <c r="U161" s="11" t="s">
        <v>49</v>
      </c>
      <c r="V161" s="8" t="s">
        <v>49</v>
      </c>
      <c r="W161" s="11" t="s">
        <v>50</v>
      </c>
      <c r="X161" s="11" t="s">
        <v>1203</v>
      </c>
      <c r="Y161" s="11" t="s">
        <v>1204</v>
      </c>
      <c r="Z161" s="11" t="s">
        <v>69</v>
      </c>
      <c r="AA161" s="8" t="s">
        <v>55</v>
      </c>
      <c r="AB161" s="8" t="s">
        <v>70</v>
      </c>
      <c r="AC161" s="11" t="s">
        <v>43</v>
      </c>
      <c r="AD161" s="8" t="s">
        <v>70</v>
      </c>
      <c r="AE161" s="11" t="s">
        <v>54</v>
      </c>
      <c r="AF161" s="11" t="s">
        <v>107</v>
      </c>
      <c r="AG161" s="11" t="s">
        <v>589</v>
      </c>
      <c r="AH161" s="8" t="s">
        <v>109</v>
      </c>
      <c r="AI161" s="11" t="s">
        <v>1205</v>
      </c>
      <c r="AJ161" s="11" t="s">
        <v>43</v>
      </c>
      <c r="AK161" s="11" t="s">
        <v>43</v>
      </c>
      <c r="AL161" s="11" t="s">
        <v>43</v>
      </c>
      <c r="AM161" s="11" t="s">
        <v>43</v>
      </c>
      <c r="AN161" s="11"/>
    </row>
    <row r="162" spans="1:40" ht="19.5" customHeight="1" x14ac:dyDescent="0.25">
      <c r="A162" s="8">
        <v>209</v>
      </c>
      <c r="B162" s="20" t="s">
        <v>39</v>
      </c>
      <c r="C162" s="13" t="s">
        <v>1206</v>
      </c>
      <c r="D162" s="13" t="s">
        <v>1207</v>
      </c>
      <c r="E162" s="20" t="s">
        <v>1208</v>
      </c>
      <c r="F162" s="4" t="s">
        <v>1209</v>
      </c>
      <c r="G162" s="11" t="s">
        <v>1210</v>
      </c>
      <c r="H162" s="12" t="s">
        <v>59</v>
      </c>
      <c r="I162" s="4">
        <v>45465</v>
      </c>
      <c r="J162" s="4">
        <v>45335</v>
      </c>
      <c r="K162" s="4">
        <v>45473</v>
      </c>
      <c r="L162" s="4">
        <f>K162</f>
        <v>45473</v>
      </c>
      <c r="M162" s="5">
        <f>L162-J162</f>
        <v>138</v>
      </c>
      <c r="N162" s="5">
        <f>M162/30</f>
        <v>4.5999999999999996</v>
      </c>
      <c r="O162" s="11"/>
      <c r="P162" s="20" t="s">
        <v>86</v>
      </c>
      <c r="Q162" s="21">
        <v>30.657534246575342</v>
      </c>
      <c r="R162" s="11" t="s">
        <v>373</v>
      </c>
      <c r="S162" s="8" t="s">
        <v>373</v>
      </c>
      <c r="T162" s="11" t="s">
        <v>218</v>
      </c>
      <c r="U162" s="11" t="s">
        <v>65</v>
      </c>
      <c r="V162" s="8" t="s">
        <v>65</v>
      </c>
      <c r="W162" s="8" t="s">
        <v>66</v>
      </c>
      <c r="X162" s="11" t="s">
        <v>1211</v>
      </c>
      <c r="Y162" s="11" t="s">
        <v>1212</v>
      </c>
      <c r="Z162" s="11" t="s">
        <v>69</v>
      </c>
      <c r="AA162" s="11" t="s">
        <v>54</v>
      </c>
      <c r="AB162" s="8" t="s">
        <v>54</v>
      </c>
      <c r="AC162" s="11" t="s">
        <v>70</v>
      </c>
      <c r="AD162" s="8" t="s">
        <v>70</v>
      </c>
      <c r="AE162" s="11" t="s">
        <v>43</v>
      </c>
      <c r="AF162" s="11" t="s">
        <v>1213</v>
      </c>
      <c r="AG162" s="11" t="s">
        <v>589</v>
      </c>
      <c r="AH162" s="8" t="s">
        <v>109</v>
      </c>
      <c r="AI162" s="11" t="s">
        <v>1214</v>
      </c>
      <c r="AJ162" s="11" t="s">
        <v>109</v>
      </c>
      <c r="AK162" s="11" t="s">
        <v>1215</v>
      </c>
      <c r="AL162" s="11" t="s">
        <v>43</v>
      </c>
      <c r="AM162" s="11" t="s">
        <v>43</v>
      </c>
      <c r="AN162" s="11"/>
    </row>
    <row r="163" spans="1:40" ht="19.5" customHeight="1" x14ac:dyDescent="0.25">
      <c r="A163" s="8">
        <v>210</v>
      </c>
      <c r="B163" s="20" t="s">
        <v>39</v>
      </c>
      <c r="C163" s="20" t="s">
        <v>1216</v>
      </c>
      <c r="D163" s="20" t="s">
        <v>1217</v>
      </c>
      <c r="E163" s="20" t="s">
        <v>1218</v>
      </c>
      <c r="F163" s="4" t="s">
        <v>124</v>
      </c>
      <c r="G163" s="11" t="s">
        <v>1219</v>
      </c>
      <c r="H163" s="12" t="s">
        <v>59</v>
      </c>
      <c r="I163" s="4">
        <v>45479</v>
      </c>
      <c r="J163" s="4">
        <v>45203</v>
      </c>
      <c r="K163" s="4">
        <v>45473</v>
      </c>
      <c r="L163" s="4">
        <f>K163</f>
        <v>45473</v>
      </c>
      <c r="M163" s="5">
        <f>L163-J163</f>
        <v>270</v>
      </c>
      <c r="N163" s="5">
        <f>M163/30</f>
        <v>9</v>
      </c>
      <c r="O163" s="11"/>
      <c r="P163" s="20" t="s">
        <v>86</v>
      </c>
      <c r="Q163" s="21">
        <v>27.657534246575342</v>
      </c>
      <c r="R163" s="11" t="s">
        <v>97</v>
      </c>
      <c r="S163" s="8" t="s">
        <v>97</v>
      </c>
      <c r="T163" s="11" t="s">
        <v>63</v>
      </c>
      <c r="U163" s="11" t="s">
        <v>77</v>
      </c>
      <c r="V163" s="8" t="s">
        <v>65</v>
      </c>
      <c r="W163" s="8" t="s">
        <v>78</v>
      </c>
      <c r="X163" s="11" t="s">
        <v>1220</v>
      </c>
      <c r="Y163" s="11" t="s">
        <v>1221</v>
      </c>
      <c r="Z163" s="11" t="s">
        <v>69</v>
      </c>
      <c r="AA163" s="8" t="s">
        <v>55</v>
      </c>
      <c r="AB163" s="8" t="s">
        <v>54</v>
      </c>
      <c r="AC163" s="11" t="s">
        <v>43</v>
      </c>
      <c r="AD163" s="11" t="s">
        <v>43</v>
      </c>
      <c r="AE163" s="11" t="s">
        <v>43</v>
      </c>
      <c r="AF163" s="11" t="s">
        <v>1222</v>
      </c>
      <c r="AG163" s="11" t="s">
        <v>589</v>
      </c>
      <c r="AH163" s="8" t="s">
        <v>109</v>
      </c>
      <c r="AI163" s="11" t="s">
        <v>1223</v>
      </c>
      <c r="AJ163" s="11" t="s">
        <v>109</v>
      </c>
      <c r="AK163" s="11" t="s">
        <v>1215</v>
      </c>
      <c r="AL163" s="11" t="s">
        <v>43</v>
      </c>
      <c r="AM163" s="11" t="s">
        <v>43</v>
      </c>
      <c r="AN163" s="11"/>
    </row>
    <row r="164" spans="1:40" ht="19.5" customHeight="1" x14ac:dyDescent="0.25">
      <c r="A164" s="8">
        <v>211</v>
      </c>
      <c r="B164" s="20" t="s">
        <v>39</v>
      </c>
      <c r="C164" s="20" t="s">
        <v>1224</v>
      </c>
      <c r="D164" s="20" t="s">
        <v>1225</v>
      </c>
      <c r="E164" s="20" t="s">
        <v>1226</v>
      </c>
      <c r="F164" s="4" t="s">
        <v>124</v>
      </c>
      <c r="G164" s="11" t="s">
        <v>1201</v>
      </c>
      <c r="H164" s="12" t="s">
        <v>59</v>
      </c>
      <c r="I164" s="4">
        <v>45503</v>
      </c>
      <c r="J164" s="4">
        <v>45398</v>
      </c>
      <c r="K164" s="4">
        <v>45473</v>
      </c>
      <c r="L164" s="4">
        <f>K164</f>
        <v>45473</v>
      </c>
      <c r="M164" s="5">
        <f>L164-J164</f>
        <v>75</v>
      </c>
      <c r="N164" s="5">
        <f>M164/30</f>
        <v>2.5</v>
      </c>
      <c r="O164" s="11"/>
      <c r="P164" s="20" t="s">
        <v>86</v>
      </c>
      <c r="Q164" s="21">
        <v>26.342465753424658</v>
      </c>
      <c r="R164" s="11" t="s">
        <v>97</v>
      </c>
      <c r="S164" s="8" t="s">
        <v>97</v>
      </c>
      <c r="T164" s="11" t="s">
        <v>48</v>
      </c>
      <c r="U164" s="11" t="s">
        <v>64</v>
      </c>
      <c r="V164" s="8" t="s">
        <v>65</v>
      </c>
      <c r="W164" s="8" t="s">
        <v>66</v>
      </c>
      <c r="X164" s="11" t="s">
        <v>1227</v>
      </c>
      <c r="Y164" s="11" t="s">
        <v>1228</v>
      </c>
      <c r="Z164" s="11" t="s">
        <v>69</v>
      </c>
      <c r="AA164" s="11" t="s">
        <v>54</v>
      </c>
      <c r="AB164" s="8" t="s">
        <v>54</v>
      </c>
      <c r="AC164" s="11" t="s">
        <v>54</v>
      </c>
      <c r="AD164" s="8" t="s">
        <v>54</v>
      </c>
      <c r="AE164" s="11" t="s">
        <v>43</v>
      </c>
      <c r="AF164" s="11" t="s">
        <v>674</v>
      </c>
      <c r="AG164" s="11" t="s">
        <v>589</v>
      </c>
      <c r="AH164" s="8" t="s">
        <v>109</v>
      </c>
      <c r="AI164" s="11" t="s">
        <v>1229</v>
      </c>
      <c r="AJ164" s="11" t="s">
        <v>109</v>
      </c>
      <c r="AK164" s="11" t="s">
        <v>1215</v>
      </c>
      <c r="AL164" s="11"/>
      <c r="AM164" s="11"/>
      <c r="AN164" s="11"/>
    </row>
    <row r="165" spans="1:40" ht="19.5" customHeight="1" x14ac:dyDescent="0.25">
      <c r="A165" s="22">
        <v>212</v>
      </c>
      <c r="B165" s="20" t="s">
        <v>256</v>
      </c>
      <c r="C165" s="20" t="s">
        <v>1230</v>
      </c>
      <c r="D165" s="20" t="s">
        <v>1231</v>
      </c>
      <c r="E165" s="20" t="s">
        <v>1232</v>
      </c>
      <c r="F165" s="23" t="s">
        <v>43</v>
      </c>
      <c r="G165" s="39" t="s">
        <v>485</v>
      </c>
      <c r="H165" s="9" t="s">
        <v>59</v>
      </c>
      <c r="I165" s="23">
        <v>45511</v>
      </c>
      <c r="J165" s="23">
        <v>45465</v>
      </c>
      <c r="K165" s="23">
        <v>45473</v>
      </c>
      <c r="L165" s="23">
        <f>K165</f>
        <v>45473</v>
      </c>
      <c r="M165" s="25">
        <f>L165-J165</f>
        <v>8</v>
      </c>
      <c r="N165" s="25">
        <f>M165/30</f>
        <v>0.26666666666666666</v>
      </c>
      <c r="O165" s="11" t="s">
        <v>1233</v>
      </c>
      <c r="P165" s="40" t="s">
        <v>86</v>
      </c>
      <c r="Q165" s="41">
        <v>20.24931506849315</v>
      </c>
      <c r="R165" s="11" t="s">
        <v>1234</v>
      </c>
      <c r="S165" s="11" t="s">
        <v>1234</v>
      </c>
      <c r="T165" s="11" t="s">
        <v>218</v>
      </c>
      <c r="U165" s="11" t="s">
        <v>515</v>
      </c>
      <c r="V165" s="22" t="s">
        <v>65</v>
      </c>
      <c r="W165" s="22" t="s">
        <v>78</v>
      </c>
      <c r="X165" s="11" t="s">
        <v>1235</v>
      </c>
      <c r="Y165" s="11" t="s">
        <v>1236</v>
      </c>
      <c r="Z165" s="11" t="s">
        <v>722</v>
      </c>
      <c r="AA165" s="8" t="s">
        <v>55</v>
      </c>
      <c r="AB165" s="8" t="s">
        <v>55</v>
      </c>
      <c r="AC165" s="11" t="s">
        <v>43</v>
      </c>
      <c r="AD165" s="11" t="s">
        <v>43</v>
      </c>
      <c r="AE165" s="11" t="s">
        <v>43</v>
      </c>
      <c r="AF165" s="11" t="s">
        <v>1222</v>
      </c>
      <c r="AG165" s="11" t="s">
        <v>589</v>
      </c>
      <c r="AH165" s="8" t="s">
        <v>109</v>
      </c>
      <c r="AI165" s="11" t="s">
        <v>1215</v>
      </c>
      <c r="AJ165" s="11"/>
      <c r="AK165" s="11"/>
      <c r="AL165" s="11"/>
      <c r="AM165" s="11"/>
      <c r="AN165" s="11"/>
    </row>
    <row r="166" spans="1:40" ht="19.5" customHeight="1" x14ac:dyDescent="0.25">
      <c r="A166" s="8">
        <v>213</v>
      </c>
      <c r="B166" s="20" t="s">
        <v>39</v>
      </c>
      <c r="C166" s="20" t="s">
        <v>1237</v>
      </c>
      <c r="D166" s="20" t="s">
        <v>1238</v>
      </c>
      <c r="E166" s="20" t="s">
        <v>1239</v>
      </c>
      <c r="F166" s="4" t="s">
        <v>124</v>
      </c>
      <c r="G166" s="11" t="s">
        <v>1240</v>
      </c>
      <c r="H166" s="12" t="s">
        <v>59</v>
      </c>
      <c r="I166" s="4">
        <v>45376</v>
      </c>
      <c r="J166" s="4">
        <v>45391</v>
      </c>
      <c r="K166" s="4">
        <v>45473</v>
      </c>
      <c r="L166" s="4">
        <f>K166</f>
        <v>45473</v>
      </c>
      <c r="M166" s="5">
        <f>L166-J166</f>
        <v>82</v>
      </c>
      <c r="N166" s="5">
        <f>M166/30</f>
        <v>2.7333333333333334</v>
      </c>
      <c r="O166" s="11"/>
      <c r="P166" s="20" t="s">
        <v>86</v>
      </c>
      <c r="Q166" s="21">
        <v>40.254794520547946</v>
      </c>
      <c r="R166" s="11" t="s">
        <v>76</v>
      </c>
      <c r="S166" s="8" t="s">
        <v>76</v>
      </c>
      <c r="T166" s="11" t="s">
        <v>63</v>
      </c>
      <c r="U166" s="11" t="s">
        <v>114</v>
      </c>
      <c r="V166" s="8" t="s">
        <v>114</v>
      </c>
      <c r="W166" s="8" t="s">
        <v>78</v>
      </c>
      <c r="X166" s="11" t="s">
        <v>1241</v>
      </c>
      <c r="Y166" s="11" t="s">
        <v>1242</v>
      </c>
      <c r="Z166" s="11" t="s">
        <v>91</v>
      </c>
      <c r="AA166" s="8" t="s">
        <v>55</v>
      </c>
      <c r="AB166" s="8" t="s">
        <v>54</v>
      </c>
      <c r="AC166" s="11" t="s">
        <v>43</v>
      </c>
      <c r="AD166" s="11" t="s">
        <v>43</v>
      </c>
      <c r="AE166" s="42">
        <v>0.03</v>
      </c>
      <c r="AF166" s="11" t="s">
        <v>1222</v>
      </c>
      <c r="AG166" s="11" t="s">
        <v>589</v>
      </c>
      <c r="AH166" s="8" t="s">
        <v>109</v>
      </c>
      <c r="AI166" s="11" t="s">
        <v>1243</v>
      </c>
      <c r="AJ166" s="11" t="s">
        <v>109</v>
      </c>
      <c r="AK166" s="11" t="s">
        <v>1215</v>
      </c>
      <c r="AL166" s="11" t="s">
        <v>43</v>
      </c>
      <c r="AM166" s="11" t="s">
        <v>43</v>
      </c>
      <c r="AN166" s="11"/>
    </row>
    <row r="167" spans="1:40" ht="19.5" customHeight="1" x14ac:dyDescent="0.25">
      <c r="A167" s="11" t="s">
        <v>1244</v>
      </c>
      <c r="B167" s="20" t="s">
        <v>39</v>
      </c>
      <c r="C167" s="11" t="s">
        <v>1245</v>
      </c>
      <c r="D167" s="11" t="s">
        <v>1246</v>
      </c>
      <c r="E167" s="20" t="s">
        <v>43</v>
      </c>
      <c r="F167" s="4" t="s">
        <v>43</v>
      </c>
      <c r="G167" s="11" t="s">
        <v>43</v>
      </c>
      <c r="H167" s="9" t="s">
        <v>85</v>
      </c>
      <c r="I167" s="4">
        <v>44123</v>
      </c>
      <c r="J167" s="4">
        <v>44089</v>
      </c>
      <c r="K167" s="4">
        <v>45473</v>
      </c>
      <c r="L167" s="4">
        <f>I167</f>
        <v>44123</v>
      </c>
      <c r="M167" s="5">
        <f>L167-J167</f>
        <v>34</v>
      </c>
      <c r="N167" s="5">
        <f>M167/30</f>
        <v>1.1333333333333333</v>
      </c>
      <c r="O167" s="11"/>
      <c r="P167" s="20" t="s">
        <v>45</v>
      </c>
      <c r="Q167" s="21">
        <v>69.605479452054794</v>
      </c>
      <c r="R167" s="11" t="s">
        <v>97</v>
      </c>
      <c r="S167" s="8" t="s">
        <v>97</v>
      </c>
      <c r="T167" s="11" t="s">
        <v>48</v>
      </c>
      <c r="U167" s="11" t="s">
        <v>1247</v>
      </c>
      <c r="V167" s="8" t="s">
        <v>49</v>
      </c>
      <c r="W167" s="8" t="s">
        <v>78</v>
      </c>
      <c r="X167" s="11" t="s">
        <v>1248</v>
      </c>
      <c r="Y167" s="11" t="s">
        <v>1249</v>
      </c>
      <c r="Z167" s="11" t="s">
        <v>69</v>
      </c>
      <c r="AA167" s="11" t="s">
        <v>54</v>
      </c>
      <c r="AB167" s="8" t="s">
        <v>54</v>
      </c>
      <c r="AC167" s="11" t="s">
        <v>70</v>
      </c>
      <c r="AD167" s="8" t="s">
        <v>70</v>
      </c>
      <c r="AE167" s="11" t="s">
        <v>43</v>
      </c>
      <c r="AF167" s="11" t="s">
        <v>1250</v>
      </c>
      <c r="AG167" s="11" t="s">
        <v>287</v>
      </c>
      <c r="AH167" s="11" t="s">
        <v>43</v>
      </c>
      <c r="AI167" s="11" t="s">
        <v>43</v>
      </c>
      <c r="AJ167" s="11" t="s">
        <v>43</v>
      </c>
      <c r="AK167" s="11" t="s">
        <v>43</v>
      </c>
      <c r="AL167" s="11" t="s">
        <v>43</v>
      </c>
      <c r="AM167" s="11" t="s">
        <v>43</v>
      </c>
      <c r="AN167" s="11"/>
    </row>
    <row r="168" spans="1:40" ht="19.5" customHeight="1" x14ac:dyDescent="0.25">
      <c r="A168" s="11" t="s">
        <v>1251</v>
      </c>
      <c r="B168" s="20" t="s">
        <v>256</v>
      </c>
      <c r="C168" s="11" t="s">
        <v>1252</v>
      </c>
      <c r="D168" s="11" t="s">
        <v>1253</v>
      </c>
      <c r="E168" s="43">
        <v>1687475342</v>
      </c>
      <c r="F168" s="4" t="s">
        <v>124</v>
      </c>
      <c r="G168" s="11" t="s">
        <v>1254</v>
      </c>
      <c r="H168" s="12" t="s">
        <v>59</v>
      </c>
      <c r="I168" s="4">
        <v>44654</v>
      </c>
      <c r="J168" s="4">
        <v>44132</v>
      </c>
      <c r="K168" s="4">
        <v>45473</v>
      </c>
      <c r="L168" s="4">
        <f>K168</f>
        <v>45473</v>
      </c>
      <c r="M168" s="5">
        <f>L168-J168</f>
        <v>1341</v>
      </c>
      <c r="N168" s="5">
        <f>M168/30</f>
        <v>44.7</v>
      </c>
      <c r="O168" s="15" t="s">
        <v>1255</v>
      </c>
      <c r="P168" s="11" t="s">
        <v>45</v>
      </c>
      <c r="Q168" s="5">
        <v>50.101369863013701</v>
      </c>
      <c r="R168" s="11" t="s">
        <v>1256</v>
      </c>
      <c r="S168" s="11" t="s">
        <v>1257</v>
      </c>
      <c r="T168" s="11" t="s">
        <v>218</v>
      </c>
      <c r="U168" s="11" t="s">
        <v>515</v>
      </c>
      <c r="V168" s="8" t="s">
        <v>65</v>
      </c>
      <c r="W168" s="8" t="s">
        <v>78</v>
      </c>
      <c r="X168" s="11" t="s">
        <v>1258</v>
      </c>
      <c r="Y168" s="11" t="s">
        <v>1259</v>
      </c>
      <c r="Z168" s="11" t="s">
        <v>722</v>
      </c>
      <c r="AA168" s="11" t="s">
        <v>54</v>
      </c>
      <c r="AB168" s="8" t="s">
        <v>54</v>
      </c>
      <c r="AC168" s="11" t="s">
        <v>70</v>
      </c>
      <c r="AD168" s="8" t="s">
        <v>54</v>
      </c>
      <c r="AE168" s="11" t="s">
        <v>43</v>
      </c>
      <c r="AF168" s="11" t="s">
        <v>1260</v>
      </c>
      <c r="AG168" s="11" t="s">
        <v>287</v>
      </c>
      <c r="AH168" s="11" t="s">
        <v>43</v>
      </c>
      <c r="AI168" s="11" t="s">
        <v>1261</v>
      </c>
      <c r="AJ168" s="11" t="s">
        <v>43</v>
      </c>
      <c r="AK168" s="11" t="s">
        <v>43</v>
      </c>
      <c r="AL168" s="11" t="s">
        <v>43</v>
      </c>
      <c r="AM168" s="11" t="s">
        <v>43</v>
      </c>
      <c r="AN168" s="11"/>
    </row>
    <row r="169" spans="1:40" ht="19.5" customHeight="1" x14ac:dyDescent="0.25">
      <c r="A169" s="11" t="s">
        <v>1262</v>
      </c>
      <c r="B169" s="20" t="s">
        <v>256</v>
      </c>
      <c r="C169" s="11" t="s">
        <v>1263</v>
      </c>
      <c r="D169" s="11" t="s">
        <v>1264</v>
      </c>
      <c r="E169" s="44">
        <v>1952478612</v>
      </c>
      <c r="F169" s="4">
        <v>44798</v>
      </c>
      <c r="G169" s="11" t="s">
        <v>1265</v>
      </c>
      <c r="H169" s="9" t="s">
        <v>85</v>
      </c>
      <c r="I169" s="4">
        <v>44746</v>
      </c>
      <c r="J169" s="4">
        <v>44503</v>
      </c>
      <c r="K169" s="4">
        <v>45473</v>
      </c>
      <c r="L169" s="4">
        <f>F169</f>
        <v>44798</v>
      </c>
      <c r="M169" s="5">
        <f>L169-J169</f>
        <v>295</v>
      </c>
      <c r="N169" s="5">
        <f>M169/30</f>
        <v>9.8333333333333339</v>
      </c>
      <c r="O169" s="11" t="s">
        <v>1170</v>
      </c>
      <c r="P169" s="11" t="s">
        <v>86</v>
      </c>
      <c r="Q169" s="5">
        <v>61.30958904109589</v>
      </c>
      <c r="R169" s="11" t="s">
        <v>319</v>
      </c>
      <c r="S169" s="11" t="s">
        <v>320</v>
      </c>
      <c r="T169" s="11" t="s">
        <v>63</v>
      </c>
      <c r="U169" s="11" t="s">
        <v>49</v>
      </c>
      <c r="V169" s="8" t="s">
        <v>49</v>
      </c>
      <c r="W169" s="11" t="s">
        <v>50</v>
      </c>
      <c r="X169" s="11" t="s">
        <v>1266</v>
      </c>
      <c r="Y169" s="11" t="s">
        <v>1267</v>
      </c>
      <c r="Z169" s="11" t="s">
        <v>69</v>
      </c>
      <c r="AA169" s="8" t="s">
        <v>55</v>
      </c>
      <c r="AB169" s="8" t="s">
        <v>55</v>
      </c>
      <c r="AC169" s="11" t="s">
        <v>43</v>
      </c>
      <c r="AD169" s="11" t="s">
        <v>43</v>
      </c>
      <c r="AE169" s="11" t="s">
        <v>43</v>
      </c>
      <c r="AF169" s="11" t="s">
        <v>1260</v>
      </c>
      <c r="AG169" s="11" t="s">
        <v>589</v>
      </c>
      <c r="AH169" s="8" t="s">
        <v>109</v>
      </c>
      <c r="AI169" s="11" t="s">
        <v>1268</v>
      </c>
      <c r="AJ169" s="11" t="s">
        <v>109</v>
      </c>
      <c r="AK169" s="11"/>
      <c r="AL169" s="34">
        <v>44743</v>
      </c>
      <c r="AM169" s="11" t="s">
        <v>43</v>
      </c>
      <c r="AN169" s="11"/>
    </row>
    <row r="170" spans="1:40" ht="19.5" customHeight="1" x14ac:dyDescent="0.25">
      <c r="A170" s="11" t="s">
        <v>1269</v>
      </c>
      <c r="B170" s="20" t="s">
        <v>256</v>
      </c>
      <c r="C170" s="8" t="s">
        <v>1270</v>
      </c>
      <c r="D170" s="11" t="s">
        <v>1271</v>
      </c>
      <c r="E170" s="11"/>
      <c r="F170" s="4">
        <v>45271</v>
      </c>
      <c r="G170" s="11"/>
      <c r="H170" s="9" t="s">
        <v>85</v>
      </c>
      <c r="I170" s="4">
        <v>45216</v>
      </c>
      <c r="J170" s="4">
        <v>44747</v>
      </c>
      <c r="K170" s="4">
        <v>45473</v>
      </c>
      <c r="L170" s="4">
        <f>F170</f>
        <v>45271</v>
      </c>
      <c r="M170" s="5">
        <f>L170-J170</f>
        <v>524</v>
      </c>
      <c r="N170" s="5">
        <f>M170/30</f>
        <v>17.466666666666665</v>
      </c>
      <c r="O170" s="11" t="s">
        <v>1272</v>
      </c>
      <c r="P170" s="11" t="s">
        <v>45</v>
      </c>
      <c r="Q170" s="5">
        <v>51.106849315068494</v>
      </c>
      <c r="R170" s="11" t="s">
        <v>97</v>
      </c>
      <c r="S170" s="8" t="s">
        <v>97</v>
      </c>
      <c r="T170" s="11" t="s">
        <v>63</v>
      </c>
      <c r="U170" s="11" t="s">
        <v>49</v>
      </c>
      <c r="V170" s="8" t="s">
        <v>49</v>
      </c>
      <c r="W170" s="11" t="s">
        <v>50</v>
      </c>
      <c r="X170" s="11" t="s">
        <v>1273</v>
      </c>
      <c r="Y170" s="11" t="s">
        <v>1274</v>
      </c>
      <c r="Z170" s="11" t="s">
        <v>69</v>
      </c>
      <c r="AA170" s="11" t="s">
        <v>54</v>
      </c>
      <c r="AB170" s="8" t="s">
        <v>70</v>
      </c>
      <c r="AC170" s="11" t="s">
        <v>70</v>
      </c>
      <c r="AD170" s="8" t="s">
        <v>70</v>
      </c>
      <c r="AE170" s="11" t="s">
        <v>43</v>
      </c>
      <c r="AF170" s="11" t="s">
        <v>674</v>
      </c>
      <c r="AG170" s="11" t="s">
        <v>589</v>
      </c>
      <c r="AH170" s="8" t="s">
        <v>109</v>
      </c>
      <c r="AI170" s="11" t="s">
        <v>1275</v>
      </c>
      <c r="AJ170" s="11" t="s">
        <v>109</v>
      </c>
      <c r="AK170" s="11"/>
      <c r="AL170" s="34">
        <v>45017</v>
      </c>
      <c r="AM170" s="11" t="s">
        <v>1276</v>
      </c>
      <c r="AN170" s="11"/>
    </row>
  </sheetData>
  <autoFilter ref="A1:AN170" xr:uid="{CEDFA91B-46FA-409B-8B49-1514E63E964A}"/>
  <hyperlinks>
    <hyperlink ref="G3" r:id="rId1" xr:uid="{102C7EB1-B0DD-4332-94DD-2B3CF01E9F1F}"/>
    <hyperlink ref="G93" r:id="rId2" xr:uid="{2E1AC061-1C52-4067-98C3-5E08AF3F02F1}"/>
    <hyperlink ref="G99" r:id="rId3" xr:uid="{8D07DDCA-EB16-4D08-A7F0-A5FB726F79D0}"/>
    <hyperlink ref="G102" r:id="rId4" xr:uid="{84701F2B-E021-477B-8265-0D7184106C1D}"/>
    <hyperlink ref="G105" r:id="rId5" xr:uid="{72EF10F7-4D50-4FA6-A86D-CB601035AB88}"/>
    <hyperlink ref="G111" r:id="rId6" xr:uid="{C33E1416-82CC-4003-90F9-CAD860504C26}"/>
    <hyperlink ref="G130" r:id="rId7" xr:uid="{4C501757-B2A6-4BF4-BA6C-D77A9351B9F6}"/>
    <hyperlink ref="G133" r:id="rId8" xr:uid="{640EA8F7-BBA6-4615-8C2E-899CF9DBD2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Fazlul Karim</dc:creator>
  <cp:lastModifiedBy>A S M Fazlul Karim Chowdhury - assm.chowdhury@studio.u</cp:lastModifiedBy>
  <dcterms:created xsi:type="dcterms:W3CDTF">2024-09-17T14:08:11Z</dcterms:created>
  <dcterms:modified xsi:type="dcterms:W3CDTF">2025-07-21T17:19:54Z</dcterms:modified>
</cp:coreProperties>
</file>