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Tesis/Documentos/Excel/"/>
    </mc:Choice>
  </mc:AlternateContent>
  <xr:revisionPtr revIDLastSave="0" documentId="13_ncr:1_{7171BAB8-E043-3243-B41B-EB155CA72924}" xr6:coauthVersionLast="43" xr6:coauthVersionMax="43" xr10:uidLastSave="{00000000-0000-0000-0000-000000000000}"/>
  <bookViews>
    <workbookView xWindow="140" yWindow="460" windowWidth="24360" windowHeight="14140" activeTab="5" xr2:uid="{9CAAA639-FB1D-6F4B-8358-15B60C99743B}"/>
  </bookViews>
  <sheets>
    <sheet name="Throughput" sheetId="6" r:id="rId1"/>
    <sheet name="Latency - Max" sheetId="2" r:id="rId2"/>
    <sheet name="Latency - Average" sheetId="4" r:id="rId3"/>
    <sheet name="Size" sheetId="5" r:id="rId4"/>
    <sheet name="Classification" sheetId="1" r:id="rId5"/>
    <sheet name="Mac &amp; Shared vCPU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4" i="4" l="1"/>
  <c r="M43" i="4"/>
  <c r="D32" i="4"/>
  <c r="D31" i="4"/>
  <c r="O15" i="4"/>
  <c r="E11" i="4"/>
  <c r="P30" i="4"/>
  <c r="O30" i="4"/>
  <c r="N30" i="4"/>
  <c r="M30" i="4"/>
  <c r="P29" i="4"/>
  <c r="O29" i="4"/>
  <c r="N29" i="4"/>
  <c r="M29" i="4"/>
  <c r="G22" i="4"/>
  <c r="F22" i="4"/>
  <c r="E22" i="4"/>
  <c r="D22" i="4"/>
  <c r="G21" i="4"/>
  <c r="F21" i="4"/>
  <c r="E21" i="4"/>
  <c r="D21" i="4"/>
  <c r="N16" i="4" l="1"/>
  <c r="O16" i="4"/>
  <c r="P16" i="4"/>
  <c r="M16" i="4"/>
  <c r="E12" i="4"/>
  <c r="F12" i="4"/>
  <c r="G12" i="4"/>
  <c r="D12" i="4"/>
  <c r="F11" i="4" l="1"/>
  <c r="G11" i="4"/>
  <c r="D11" i="4"/>
  <c r="N15" i="4"/>
  <c r="P15" i="4"/>
  <c r="M15" i="4"/>
</calcChain>
</file>

<file path=xl/sharedStrings.xml><?xml version="1.0" encoding="utf-8"?>
<sst xmlns="http://schemas.openxmlformats.org/spreadsheetml/2006/main" count="261" uniqueCount="45">
  <si>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</si>
  <si>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</si>
  <si>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</si>
  <si>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</si>
  <si>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</si>
  <si>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</si>
  <si>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</si>
  <si>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</si>
  <si>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Size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</si>
  <si>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</si>
  <si>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</si>
  <si>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</si>
  <si>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</si>
  <si>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</si>
  <si>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</si>
  <si>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</si>
  <si>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</si>
  <si>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</si>
  <si>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</si>
  <si>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</si>
  <si>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</si>
  <si>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</si>
  <si>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</si>
  <si>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</si>
  <si>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</si>
  <si>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</si>
  <si>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</si>
  <si>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</si>
  <si>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</si>
  <si>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</si>
  <si>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</si>
  <si>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</si>
  <si>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</si>
  <si>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</si>
  <si>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</si>
  <si>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</si>
  <si>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</si>
  <si>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</si>
  <si>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</si>
  <si>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</si>
  <si>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</si>
  <si>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</si>
  <si>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</si>
  <si>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Max</t>
  </si>
  <si>
    <t>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</si>
</sst>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00"/>
    <numFmt numFmtId="165" formatCode="#,##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26" xfId="1" applyNumberFormat="1" applyFont="1" applyBorder="1" applyAlignment="1">
      <alignment horizont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65" fontId="0" fillId="0" borderId="0" xfId="1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28" xfId="0" applyNumberFormat="1" applyFont="1" applyBorder="1" applyAlignment="1">
      <alignment horizontal="center" vertic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7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0" xfId="0" applyNumberFormat="1"/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Throughput!$B$6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Throughput!$C$6:$E$6</c:f>
              <c:numCache>
                <c:formatCode>#,##0</c:formatCode>
                <c:ptCount val="3"/>
                <c:pt idx="0">
                  <c:v>449</c:v>
                </c:pt>
                <c:pt idx="1">
                  <c:v>439</c:v>
                </c:pt>
                <c:pt idx="2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B-914D-BD61-414DA0056A9B}"/>
            </c:ext>
          </c:extLst>
        </c:ser>
        <c:ser>
          <c:idx val="1"/>
          <c:order val="1"/>
          <c:tx>
            <c:strRef>
              <c:f>Throughput!$B$7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Throughput!$C$7:$E$7</c:f>
              <c:numCache>
                <c:formatCode>#,##0</c:formatCode>
                <c:ptCount val="3"/>
                <c:pt idx="0">
                  <c:v>9761</c:v>
                </c:pt>
                <c:pt idx="1">
                  <c:v>9427</c:v>
                </c:pt>
                <c:pt idx="2">
                  <c:v>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B-914D-BD61-414DA0056A9B}"/>
            </c:ext>
          </c:extLst>
        </c:ser>
        <c:ser>
          <c:idx val="2"/>
          <c:order val="2"/>
          <c:tx>
            <c:strRef>
              <c:f>Throughput!$B$8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Throughput!$C$8:$E$8</c:f>
              <c:numCache>
                <c:formatCode>#,##0</c:formatCode>
                <c:ptCount val="3"/>
                <c:pt idx="0">
                  <c:v>8234</c:v>
                </c:pt>
                <c:pt idx="1">
                  <c:v>8802</c:v>
                </c:pt>
                <c:pt idx="2">
                  <c:v>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B-914D-BD61-414DA0056A9B}"/>
            </c:ext>
          </c:extLst>
        </c:ser>
        <c:ser>
          <c:idx val="3"/>
          <c:order val="3"/>
          <c:tx>
            <c:strRef>
              <c:f>Throughput!$B$9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Throughput!$C$9:$E$9</c:f>
              <c:numCache>
                <c:formatCode>#,##0</c:formatCode>
                <c:ptCount val="3"/>
                <c:pt idx="0">
                  <c:v>84</c:v>
                </c:pt>
                <c:pt idx="1">
                  <c:v>74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B-914D-BD61-414DA005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789856"/>
        <c:axId val="1704022640"/>
      </c:lineChart>
      <c:catAx>
        <c:axId val="17037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22640"/>
        <c:crosses val="autoZero"/>
        <c:auto val="1"/>
        <c:lblAlgn val="ctr"/>
        <c:lblOffset val="100"/>
        <c:noMultiLvlLbl val="0"/>
      </c:catAx>
      <c:valAx>
        <c:axId val="17040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'Latency - Average'!$D$7:$G$7</c:f>
              <c:strCache>
                <c:ptCount val="4"/>
                <c:pt idx="0">
                  <c:v>Transaction #50</c:v>
                </c:pt>
                <c:pt idx="1">
                  <c:v>Transaction #100</c:v>
                </c:pt>
                <c:pt idx="2">
                  <c:v>Transaction #200</c:v>
                </c:pt>
                <c:pt idx="3">
                  <c:v>Transaction #400</c:v>
                </c:pt>
              </c:strCache>
            </c:strRef>
          </c:cat>
          <c:val>
            <c:numRef>
              <c:f>'Latency - Average'!$D$11:$G$11</c:f>
              <c:numCache>
                <c:formatCode>#,##0</c:formatCode>
                <c:ptCount val="4"/>
                <c:pt idx="0">
                  <c:v>15.057666666666668</c:v>
                </c:pt>
                <c:pt idx="1">
                  <c:v>5.126666666666666</c:v>
                </c:pt>
                <c:pt idx="2">
                  <c:v>7.75</c:v>
                </c:pt>
                <c:pt idx="3">
                  <c:v>9.0266666666666655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1"/>
          <c:order val="1"/>
          <c:tx>
            <c:strRef>
              <c:f>'Latency - Average'!$B$18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'Latency - Average'!$D$7:$G$7</c:f>
              <c:strCache>
                <c:ptCount val="4"/>
                <c:pt idx="0">
                  <c:v>Transaction #50</c:v>
                </c:pt>
                <c:pt idx="1">
                  <c:v>Transaction #100</c:v>
                </c:pt>
                <c:pt idx="2">
                  <c:v>Transaction #200</c:v>
                </c:pt>
                <c:pt idx="3">
                  <c:v>Transaction #400</c:v>
                </c:pt>
              </c:strCache>
            </c:strRef>
          </c:cat>
          <c:val>
            <c:numRef>
              <c:f>'Latency - Average'!$D$21:$G$21</c:f>
              <c:numCache>
                <c:formatCode>#,##0</c:formatCode>
                <c:ptCount val="4"/>
                <c:pt idx="0">
                  <c:v>25.558333333333334</c:v>
                </c:pt>
                <c:pt idx="1">
                  <c:v>20.320000000000004</c:v>
                </c:pt>
                <c:pt idx="2">
                  <c:v>26.546333333333333</c:v>
                </c:pt>
                <c:pt idx="3">
                  <c:v>40.812999999999995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ser>
          <c:idx val="2"/>
          <c:order val="2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'Latency - Average'!$D$7:$G$7</c:f>
              <c:strCache>
                <c:ptCount val="4"/>
                <c:pt idx="0">
                  <c:v>Transaction #50</c:v>
                </c:pt>
                <c:pt idx="1">
                  <c:v>Transaction #100</c:v>
                </c:pt>
                <c:pt idx="2">
                  <c:v>Transaction #200</c:v>
                </c:pt>
                <c:pt idx="3">
                  <c:v>Transaction #400</c:v>
                </c:pt>
              </c:strCache>
            </c:strRef>
          </c:cat>
          <c:val>
            <c:numRef>
              <c:f>'Latency - Average'!$D$31</c:f>
              <c:numCache>
                <c:formatCode>#,##0</c:formatCode>
                <c:ptCount val="1"/>
                <c:pt idx="0">
                  <c:v>3.6173333333333333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Average'!$K$8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'Latency - Average'!$M$21:$P$21</c:f>
              <c:strCache>
                <c:ptCount val="4"/>
                <c:pt idx="0">
                  <c:v>Transaction #50</c:v>
                </c:pt>
                <c:pt idx="1">
                  <c:v>Transaction #100</c:v>
                </c:pt>
                <c:pt idx="2">
                  <c:v>Transaction #200</c:v>
                </c:pt>
                <c:pt idx="3">
                  <c:v>Transaction #400</c:v>
                </c:pt>
              </c:strCache>
            </c:strRef>
          </c:cat>
          <c:val>
            <c:numRef>
              <c:f>'Latency - Average'!$M$15:$P$15</c:f>
              <c:numCache>
                <c:formatCode>#,##0</c:formatCode>
                <c:ptCount val="4"/>
                <c:pt idx="0">
                  <c:v>5.6111428571428572</c:v>
                </c:pt>
                <c:pt idx="1">
                  <c:v>4.765714285714286</c:v>
                </c:pt>
                <c:pt idx="2">
                  <c:v>6.0842857142857136</c:v>
                </c:pt>
                <c:pt idx="3">
                  <c:v>8.9271428571428562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1"/>
          <c:order val="1"/>
          <c:tx>
            <c:strRef>
              <c:f>'Latency - Average'!$K$22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'Latency - Average'!$M$21:$P$21</c:f>
              <c:strCache>
                <c:ptCount val="4"/>
                <c:pt idx="0">
                  <c:v>Transaction #50</c:v>
                </c:pt>
                <c:pt idx="1">
                  <c:v>Transaction #100</c:v>
                </c:pt>
                <c:pt idx="2">
                  <c:v>Transaction #200</c:v>
                </c:pt>
                <c:pt idx="3">
                  <c:v>Transaction #400</c:v>
                </c:pt>
              </c:strCache>
            </c:strRef>
          </c:cat>
          <c:val>
            <c:numRef>
              <c:f>'Latency - Average'!$M$29:$P$29</c:f>
              <c:numCache>
                <c:formatCode>#,##0</c:formatCode>
                <c:ptCount val="4"/>
                <c:pt idx="0">
                  <c:v>41.849285714285713</c:v>
                </c:pt>
                <c:pt idx="1">
                  <c:v>14.184308999999999</c:v>
                </c:pt>
                <c:pt idx="2">
                  <c:v>20.703462714285713</c:v>
                </c:pt>
                <c:pt idx="3">
                  <c:v>43.084435714285711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ser>
          <c:idx val="2"/>
          <c:order val="2"/>
          <c:tx>
            <c:strRef>
              <c:f>'Latency - Average'!$K$36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'Latency - Average'!$M$21:$P$21</c:f>
              <c:strCache>
                <c:ptCount val="4"/>
                <c:pt idx="0">
                  <c:v>Transaction #50</c:v>
                </c:pt>
                <c:pt idx="1">
                  <c:v>Transaction #100</c:v>
                </c:pt>
                <c:pt idx="2">
                  <c:v>Transaction #200</c:v>
                </c:pt>
                <c:pt idx="3">
                  <c:v>Transaction #400</c:v>
                </c:pt>
              </c:strCache>
            </c:strRef>
          </c:cat>
          <c:val>
            <c:numRef>
              <c:f>'Latency - Average'!$M$43</c:f>
              <c:numCache>
                <c:formatCode>#,##0</c:formatCode>
                <c:ptCount val="1"/>
                <c:pt idx="0">
                  <c:v>4.6044285714285715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Average'!$T$9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'Latency - Average'!$V$8:$Y$8</c:f>
              <c:strCache>
                <c:ptCount val="4"/>
                <c:pt idx="0">
                  <c:v>Transaction #50</c:v>
                </c:pt>
                <c:pt idx="1">
                  <c:v>Transaction #100</c:v>
                </c:pt>
                <c:pt idx="2">
                  <c:v>Transaction #200</c:v>
                </c:pt>
                <c:pt idx="3">
                  <c:v>Transaction #400</c:v>
                </c:pt>
              </c:strCache>
            </c:strRef>
          </c:cat>
          <c:val>
            <c:numRef>
              <c:f>'Latency - Average'!$V$9:$Y$9</c:f>
              <c:numCache>
                <c:formatCode>#,##0</c:formatCode>
                <c:ptCount val="4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1"/>
          <c:order val="1"/>
          <c:tx>
            <c:strRef>
              <c:f>'Latency - Average'!$T$10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'Latency - Average'!$V$8:$Y$8</c:f>
              <c:strCache>
                <c:ptCount val="4"/>
                <c:pt idx="0">
                  <c:v>Transaction #50</c:v>
                </c:pt>
                <c:pt idx="1">
                  <c:v>Transaction #100</c:v>
                </c:pt>
                <c:pt idx="2">
                  <c:v>Transaction #200</c:v>
                </c:pt>
                <c:pt idx="3">
                  <c:v>Transaction #400</c:v>
                </c:pt>
              </c:strCache>
            </c:strRef>
          </c:cat>
          <c:val>
            <c:numRef>
              <c:f>'Latency - Average'!$V$10:$Y$10</c:f>
              <c:numCache>
                <c:formatCode>#,##0</c:formatCode>
                <c:ptCount val="4"/>
                <c:pt idx="0">
                  <c:v>38.976999999999997</c:v>
                </c:pt>
                <c:pt idx="1">
                  <c:v>32.965000000000003</c:v>
                </c:pt>
                <c:pt idx="2" formatCode="0">
                  <c:v>21.265999999999998</c:v>
                </c:pt>
                <c:pt idx="3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ser>
          <c:idx val="2"/>
          <c:order val="2"/>
          <c:tx>
            <c:strRef>
              <c:f>'Latency - Average'!$T$11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'Latency - Average'!$V$8:$Y$8</c:f>
              <c:strCache>
                <c:ptCount val="4"/>
                <c:pt idx="0">
                  <c:v>Transaction #50</c:v>
                </c:pt>
                <c:pt idx="1">
                  <c:v>Transaction #100</c:v>
                </c:pt>
                <c:pt idx="2">
                  <c:v>Transaction #200</c:v>
                </c:pt>
                <c:pt idx="3">
                  <c:v>Transaction #400</c:v>
                </c:pt>
              </c:strCache>
            </c:strRef>
          </c:cat>
          <c:val>
            <c:numRef>
              <c:f>'Latency - Average'!$V$11:$Y$11</c:f>
              <c:numCache>
                <c:formatCode>#,##0</c:formatCode>
                <c:ptCount val="4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7</xdr:row>
      <xdr:rowOff>177800</xdr:rowOff>
    </xdr:from>
    <xdr:to>
      <xdr:col>11</xdr:col>
      <xdr:colOff>355600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35E95-439D-0A41-8647-A2B3FFE83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47745</xdr:rowOff>
    </xdr:from>
    <xdr:to>
      <xdr:col>14</xdr:col>
      <xdr:colOff>38195</xdr:colOff>
      <xdr:row>30</xdr:row>
      <xdr:rowOff>153673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077667" y="3752707"/>
          <a:ext cx="813310" cy="2512244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109175</xdr:colOff>
      <xdr:row>34</xdr:row>
      <xdr:rowOff>199189</xdr:rowOff>
    </xdr:from>
    <xdr:to>
      <xdr:col>7</xdr:col>
      <xdr:colOff>245086</xdr:colOff>
      <xdr:row>51</xdr:row>
      <xdr:rowOff>66842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D42C214-267D-AC4E-8C52-9AD0E05305D8}"/>
            </a:ext>
          </a:extLst>
        </xdr:cNvPr>
        <xdr:cNvGrpSpPr/>
      </xdr:nvGrpSpPr>
      <xdr:grpSpPr>
        <a:xfrm>
          <a:off x="936599" y="7395856"/>
          <a:ext cx="6274245" cy="3465986"/>
          <a:chOff x="928530" y="7491447"/>
          <a:chExt cx="6260588" cy="339087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A0946E2-C799-054B-9E1C-40D4FF45DBD0}"/>
              </a:ext>
            </a:extLst>
          </xdr:cNvPr>
          <xdr:cNvGraphicFramePr/>
        </xdr:nvGraphicFramePr>
        <xdr:xfrm>
          <a:off x="928530" y="7491447"/>
          <a:ext cx="6260588" cy="33908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79899D89-C99E-0148-B07C-2D674711E634}"/>
              </a:ext>
            </a:extLst>
          </xdr:cNvPr>
          <xdr:cNvCxnSpPr/>
        </xdr:nvCxnSpPr>
        <xdr:spPr>
          <a:xfrm flipV="1">
            <a:off x="2182711" y="8028858"/>
            <a:ext cx="708519" cy="1807390"/>
          </a:xfrm>
          <a:prstGeom prst="straightConnector1">
            <a:avLst/>
          </a:prstGeom>
          <a:ln w="28575">
            <a:solidFill>
              <a:schemeClr val="accent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148389</xdr:colOff>
      <xdr:row>47</xdr:row>
      <xdr:rowOff>59267</xdr:rowOff>
    </xdr:from>
    <xdr:to>
      <xdr:col>16</xdr:col>
      <xdr:colOff>584200</xdr:colOff>
      <xdr:row>69</xdr:row>
      <xdr:rowOff>49072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C917AD98-8520-2E45-9ADE-FC03DCB822B2}"/>
            </a:ext>
          </a:extLst>
        </xdr:cNvPr>
        <xdr:cNvGrpSpPr/>
      </xdr:nvGrpSpPr>
      <xdr:grpSpPr>
        <a:xfrm>
          <a:off x="8499601" y="10007600"/>
          <a:ext cx="7343841" cy="4646472"/>
          <a:chOff x="8499601" y="10007600"/>
          <a:chExt cx="7343841" cy="464647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FBAC05B-59A4-EC48-89AF-28B75354BED4}"/>
              </a:ext>
            </a:extLst>
          </xdr:cNvPr>
          <xdr:cNvGraphicFramePr/>
        </xdr:nvGraphicFramePr>
        <xdr:xfrm>
          <a:off x="8499601" y="10007600"/>
          <a:ext cx="7343841" cy="4646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771A6B1E-6DCA-A64C-9D1A-1509B721E33C}"/>
              </a:ext>
            </a:extLst>
          </xdr:cNvPr>
          <xdr:cNvCxnSpPr/>
        </xdr:nvCxnSpPr>
        <xdr:spPr>
          <a:xfrm flipV="1">
            <a:off x="9901193" y="10524067"/>
            <a:ext cx="969237" cy="2907785"/>
          </a:xfrm>
          <a:prstGeom prst="straightConnector1">
            <a:avLst/>
          </a:prstGeom>
          <a:ln w="28575">
            <a:solidFill>
              <a:schemeClr val="accent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577850</xdr:colOff>
      <xdr:row>15</xdr:row>
      <xdr:rowOff>114300</xdr:rowOff>
    </xdr:from>
    <xdr:to>
      <xdr:col>27</xdr:col>
      <xdr:colOff>203200</xdr:colOff>
      <xdr:row>35</xdr:row>
      <xdr:rowOff>114300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74B37DA5-772C-9847-A97F-A7FC4E372CE9}"/>
            </a:ext>
          </a:extLst>
        </xdr:cNvPr>
        <xdr:cNvGrpSpPr/>
      </xdr:nvGrpSpPr>
      <xdr:grpSpPr>
        <a:xfrm>
          <a:off x="17761335" y="3289300"/>
          <a:ext cx="7360804" cy="4233333"/>
          <a:chOff x="17761335" y="3289300"/>
          <a:chExt cx="7360804" cy="4233333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2887EAF7-13E3-4B4E-B2F8-37AC595B4D32}"/>
              </a:ext>
            </a:extLst>
          </xdr:cNvPr>
          <xdr:cNvGraphicFramePr/>
        </xdr:nvGraphicFramePr>
        <xdr:xfrm>
          <a:off x="17761335" y="3289300"/>
          <a:ext cx="7360804" cy="42333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AF56EBAB-8496-514B-B446-89F7D1E00A54}"/>
              </a:ext>
            </a:extLst>
          </xdr:cNvPr>
          <xdr:cNvCxnSpPr/>
        </xdr:nvCxnSpPr>
        <xdr:spPr>
          <a:xfrm flipV="1">
            <a:off x="19167689" y="3771053"/>
            <a:ext cx="998526" cy="2477816"/>
          </a:xfrm>
          <a:prstGeom prst="straightConnector1">
            <a:avLst/>
          </a:prstGeom>
          <a:ln w="28575">
            <a:solidFill>
              <a:schemeClr val="accent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E9"/>
  <sheetViews>
    <sheetView workbookViewId="0">
      <selection activeCell="C17" sqref="C17"/>
    </sheetView>
  </sheetViews>
  <sheetFormatPr baseColWidth="10" defaultRowHeight="16"/>
  <cols>
    <col min="2" max="2" width="13.1640625" bestFit="1" customWidth="1"/>
    <col min="3" max="3" width="15.6640625" bestFit="1" customWidth="1"/>
  </cols>
  <sheetData>
    <row r="2" spans="2:5" ht="17" thickBot="1">
      <c r="B2" s="16" t="s">
        <v>22</v>
      </c>
    </row>
    <row r="3" spans="2:5">
      <c r="B3" s="81" t="s">
        <v>16</v>
      </c>
      <c r="C3" s="104"/>
      <c r="D3" s="23"/>
      <c r="E3" s="23"/>
    </row>
    <row r="4" spans="2:5">
      <c r="B4" s="82"/>
      <c r="C4" s="104"/>
      <c r="D4" s="23"/>
      <c r="E4" s="23"/>
    </row>
    <row r="5" spans="2:5" ht="17" thickBot="1">
      <c r="B5" s="82"/>
      <c r="C5" s="104" t="s">
        <v>26</v>
      </c>
      <c r="D5" s="23" t="s">
        <v>27</v>
      </c>
      <c r="E5" s="23" t="s">
        <v>28</v>
      </c>
    </row>
    <row r="6" spans="2:5">
      <c r="B6" s="20" t="s">
        <v>1</v>
      </c>
      <c r="C6" s="33">
        <v>449</v>
      </c>
      <c r="D6" s="34">
        <v>439</v>
      </c>
      <c r="E6" s="109">
        <v>397</v>
      </c>
    </row>
    <row r="7" spans="2:5">
      <c r="B7" s="20" t="s">
        <v>44</v>
      </c>
      <c r="C7" s="36">
        <v>9761</v>
      </c>
      <c r="D7" s="37">
        <v>9427</v>
      </c>
      <c r="E7" s="38">
        <v>9558</v>
      </c>
    </row>
    <row r="8" spans="2:5">
      <c r="B8" s="20" t="s">
        <v>33</v>
      </c>
      <c r="C8" s="36">
        <v>8234</v>
      </c>
      <c r="D8" s="37">
        <v>8802</v>
      </c>
      <c r="E8" s="38">
        <v>9099</v>
      </c>
    </row>
    <row r="9" spans="2:5" ht="17" thickBot="1">
      <c r="B9" s="21" t="s">
        <v>2</v>
      </c>
      <c r="C9" s="40">
        <v>84</v>
      </c>
      <c r="D9" s="41">
        <v>74</v>
      </c>
      <c r="E9" s="42">
        <v>74</v>
      </c>
    </row>
  </sheetData>
  <mergeCells count="1">
    <mergeCell ref="B3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50" zoomScaleNormal="40" workbookViewId="0">
      <selection activeCell="H24" sqref="H24"/>
    </sheetView>
  </sheetViews>
  <sheetFormatPr baseColWidth="10" defaultRowHeight="16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>
      <c r="B2" s="23" t="s">
        <v>26</v>
      </c>
      <c r="C2" s="23"/>
      <c r="D2" s="23"/>
      <c r="E2" s="23"/>
      <c r="F2" s="23"/>
      <c r="G2" s="23"/>
      <c r="H2" s="23"/>
      <c r="I2" s="17"/>
      <c r="J2" s="27"/>
      <c r="L2" s="23" t="s">
        <v>27</v>
      </c>
      <c r="M2" s="23"/>
      <c r="N2" s="23"/>
      <c r="O2" s="23"/>
      <c r="P2" s="23"/>
      <c r="Q2" s="23"/>
      <c r="R2" s="23"/>
      <c r="S2" s="17"/>
      <c r="T2" s="27"/>
      <c r="V2" s="23" t="s">
        <v>28</v>
      </c>
      <c r="W2" s="23"/>
      <c r="X2" s="23"/>
      <c r="Y2" s="23"/>
      <c r="Z2" s="23"/>
      <c r="AA2" s="23"/>
      <c r="AB2" s="23"/>
    </row>
    <row r="4" spans="2:28" ht="17" thickBot="1">
      <c r="B4" s="16" t="s">
        <v>22</v>
      </c>
      <c r="L4" s="16" t="s">
        <v>22</v>
      </c>
      <c r="V4" s="16" t="s">
        <v>22</v>
      </c>
    </row>
    <row r="5" spans="2:28">
      <c r="B5" s="81" t="s">
        <v>16</v>
      </c>
      <c r="C5" s="83"/>
      <c r="D5" s="84"/>
      <c r="E5" s="84"/>
      <c r="F5" s="84"/>
      <c r="G5" s="85"/>
      <c r="L5" s="81" t="s">
        <v>16</v>
      </c>
      <c r="M5" s="83"/>
      <c r="N5" s="84"/>
      <c r="O5" s="84"/>
      <c r="P5" s="84"/>
      <c r="Q5" s="85"/>
      <c r="V5" s="81" t="s">
        <v>16</v>
      </c>
      <c r="W5" s="83"/>
      <c r="X5" s="84"/>
      <c r="Y5" s="84"/>
      <c r="Z5" s="84"/>
      <c r="AA5" s="85"/>
    </row>
    <row r="6" spans="2:28">
      <c r="B6" s="82"/>
      <c r="C6" s="86" t="s">
        <v>29</v>
      </c>
      <c r="D6" s="87"/>
      <c r="E6" s="87"/>
      <c r="F6" s="87"/>
      <c r="G6" s="88"/>
      <c r="L6" s="82"/>
      <c r="M6" s="86" t="s">
        <v>29</v>
      </c>
      <c r="N6" s="87"/>
      <c r="O6" s="87"/>
      <c r="P6" s="87"/>
      <c r="Q6" s="88"/>
      <c r="V6" s="82"/>
      <c r="W6" s="86" t="s">
        <v>29</v>
      </c>
      <c r="X6" s="87"/>
      <c r="Y6" s="87"/>
      <c r="Z6" s="87"/>
      <c r="AA6" s="88"/>
    </row>
    <row r="7" spans="2:28" ht="17" thickBot="1">
      <c r="B7" s="82"/>
      <c r="C7" s="55" t="s">
        <v>23</v>
      </c>
      <c r="D7" s="51" t="s">
        <v>24</v>
      </c>
      <c r="E7" s="51" t="s">
        <v>25</v>
      </c>
      <c r="F7" s="51" t="s">
        <v>30</v>
      </c>
      <c r="G7" s="57" t="s">
        <v>31</v>
      </c>
      <c r="L7" s="82"/>
      <c r="M7" s="61" t="s">
        <v>23</v>
      </c>
      <c r="N7" s="32" t="s">
        <v>24</v>
      </c>
      <c r="O7" s="32" t="s">
        <v>25</v>
      </c>
      <c r="P7" s="51" t="s">
        <v>30</v>
      </c>
      <c r="Q7" s="57" t="s">
        <v>31</v>
      </c>
      <c r="V7" s="82"/>
      <c r="W7" s="61" t="s">
        <v>23</v>
      </c>
      <c r="X7" s="32" t="s">
        <v>24</v>
      </c>
      <c r="Y7" s="32" t="s">
        <v>25</v>
      </c>
      <c r="Z7" s="51" t="s">
        <v>30</v>
      </c>
      <c r="AA7" s="57" t="s">
        <v>31</v>
      </c>
    </row>
    <row r="8" spans="2:28">
      <c r="B8" s="20" t="s">
        <v>1</v>
      </c>
      <c r="C8" s="36">
        <v>29.71</v>
      </c>
      <c r="D8" s="37">
        <v>5.8330000000000002</v>
      </c>
      <c r="E8" s="37">
        <v>5.48</v>
      </c>
      <c r="F8" s="37">
        <v>8.1769999999999996</v>
      </c>
      <c r="G8" s="38">
        <v>13.364000000000001</v>
      </c>
      <c r="L8" s="20" t="s">
        <v>1</v>
      </c>
      <c r="M8" s="62">
        <v>43.475999999999999</v>
      </c>
      <c r="N8" s="46">
        <v>15.12</v>
      </c>
      <c r="O8" s="46">
        <v>3.444</v>
      </c>
      <c r="P8" s="46">
        <v>15.484</v>
      </c>
      <c r="Q8" s="45">
        <v>6.56</v>
      </c>
      <c r="V8" s="20" t="s">
        <v>1</v>
      </c>
      <c r="W8" s="62">
        <v>35.853000000000002</v>
      </c>
      <c r="X8" s="46">
        <v>6.5259999999999998</v>
      </c>
      <c r="Y8" s="46">
        <v>5.2850000000000001</v>
      </c>
      <c r="Z8" s="59">
        <v>8.843</v>
      </c>
      <c r="AA8" s="45">
        <v>12.997</v>
      </c>
    </row>
    <row r="9" spans="2:28" ht="17">
      <c r="B9" s="20" t="s">
        <v>44</v>
      </c>
      <c r="C9" s="36">
        <v>17.373000000000001</v>
      </c>
      <c r="D9" s="37">
        <v>37.595999999999997</v>
      </c>
      <c r="E9" s="37">
        <v>38.241</v>
      </c>
      <c r="F9" s="59">
        <v>24.437999999999999</v>
      </c>
      <c r="G9" s="38">
        <v>46.63</v>
      </c>
      <c r="L9" s="20" t="s">
        <v>44</v>
      </c>
      <c r="M9" s="63">
        <v>13.778</v>
      </c>
      <c r="N9" s="46">
        <v>35.767000000000003</v>
      </c>
      <c r="O9" s="64">
        <v>10.981</v>
      </c>
      <c r="P9" s="64">
        <v>26.021000000000001</v>
      </c>
      <c r="Q9" s="65">
        <v>34.076000000000001</v>
      </c>
      <c r="V9" s="20" t="s">
        <v>44</v>
      </c>
      <c r="W9" s="63">
        <v>9.5839999999999996</v>
      </c>
      <c r="X9" s="59">
        <v>34.764000000000003</v>
      </c>
      <c r="Y9" s="64">
        <v>15.542999999999999</v>
      </c>
      <c r="Z9" s="64">
        <v>21.425999999999998</v>
      </c>
      <c r="AA9" s="65">
        <v>47.183999999999997</v>
      </c>
    </row>
    <row r="10" spans="2:28" ht="17">
      <c r="B10" s="20" t="s">
        <v>33</v>
      </c>
      <c r="C10" s="36">
        <v>34.305999999999997</v>
      </c>
      <c r="D10" s="37">
        <v>38.976999999999997</v>
      </c>
      <c r="E10" s="37">
        <v>32.965000000000003</v>
      </c>
      <c r="F10" s="59">
        <v>18.501000000000001</v>
      </c>
      <c r="G10" s="38">
        <v>47.673000000000002</v>
      </c>
      <c r="L10" s="20" t="s">
        <v>33</v>
      </c>
      <c r="M10" s="52">
        <v>43.76</v>
      </c>
      <c r="N10" s="52">
        <v>32.323999999999998</v>
      </c>
      <c r="O10" s="64">
        <v>18.641999999999999</v>
      </c>
      <c r="P10" s="64">
        <v>25.565000000000001</v>
      </c>
      <c r="Q10" s="65">
        <v>48.158000000000001</v>
      </c>
      <c r="V10" s="20" t="s">
        <v>33</v>
      </c>
      <c r="W10" s="63">
        <v>27.283999999999999</v>
      </c>
      <c r="X10" s="59">
        <v>15.754</v>
      </c>
      <c r="Y10" s="64">
        <v>40.533000000000001</v>
      </c>
      <c r="Z10" s="64">
        <v>25.234999999999999</v>
      </c>
      <c r="AA10" s="65">
        <v>53.204000000000001</v>
      </c>
    </row>
    <row r="11" spans="2:28" ht="17" thickBot="1">
      <c r="B11" s="21" t="s">
        <v>2</v>
      </c>
      <c r="C11" s="40">
        <v>13.019</v>
      </c>
      <c r="D11" s="41">
        <v>7.6619999999999999</v>
      </c>
      <c r="E11" s="49"/>
      <c r="F11" s="49"/>
      <c r="G11" s="60"/>
      <c r="L11" s="21" t="s">
        <v>2</v>
      </c>
      <c r="M11" s="66">
        <v>21.579000000000001</v>
      </c>
      <c r="N11" s="48">
        <v>9.3849999999999998</v>
      </c>
      <c r="O11" s="50"/>
      <c r="P11" s="50"/>
      <c r="Q11" s="67"/>
      <c r="V11" s="21" t="s">
        <v>2</v>
      </c>
      <c r="W11" s="66">
        <v>51.548999999999999</v>
      </c>
      <c r="X11" s="48">
        <v>20.991</v>
      </c>
      <c r="Y11" s="50"/>
      <c r="Z11" s="50"/>
      <c r="AA11" s="67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Y44"/>
  <sheetViews>
    <sheetView topLeftCell="E16" zoomScale="66" zoomScaleNormal="60" workbookViewId="0">
      <selection activeCell="AE29" sqref="AE29"/>
    </sheetView>
  </sheetViews>
  <sheetFormatPr baseColWidth="10" defaultRowHeight="16"/>
  <cols>
    <col min="2" max="2" width="13.1640625" bestFit="1" customWidth="1"/>
    <col min="3" max="3" width="7.83203125" bestFit="1" customWidth="1"/>
    <col min="4" max="4" width="14.1640625" bestFit="1" customWidth="1"/>
    <col min="5" max="7" width="15.1640625" bestFit="1" customWidth="1"/>
    <col min="8" max="8" width="15.1640625" customWidth="1"/>
    <col min="9" max="9" width="3" style="26" customWidth="1"/>
    <col min="11" max="11" width="13.1640625" bestFit="1" customWidth="1"/>
    <col min="12" max="12" width="7" bestFit="1" customWidth="1"/>
    <col min="13" max="13" width="14.1640625" bestFit="1" customWidth="1"/>
    <col min="14" max="16" width="15.1640625" bestFit="1" customWidth="1"/>
    <col min="18" max="18" width="3.5" style="26" customWidth="1"/>
    <col min="20" max="20" width="13.1640625" bestFit="1" customWidth="1"/>
    <col min="21" max="21" width="7" bestFit="1" customWidth="1"/>
    <col min="22" max="22" width="14.1640625" bestFit="1" customWidth="1"/>
    <col min="23" max="25" width="15.1640625" bestFit="1" customWidth="1"/>
  </cols>
  <sheetData>
    <row r="2" spans="2:25">
      <c r="B2" s="23" t="s">
        <v>27</v>
      </c>
      <c r="C2" s="23"/>
      <c r="D2" s="23"/>
      <c r="E2" s="23"/>
      <c r="F2" s="23"/>
      <c r="G2" s="23"/>
      <c r="H2" s="23"/>
      <c r="I2" s="28"/>
      <c r="K2" s="23" t="s">
        <v>28</v>
      </c>
      <c r="L2" s="23"/>
      <c r="M2" s="23"/>
      <c r="N2" s="23"/>
      <c r="O2" s="23"/>
      <c r="P2" s="23"/>
      <c r="T2" s="16" t="s">
        <v>26</v>
      </c>
      <c r="U2" s="16"/>
    </row>
    <row r="4" spans="2:25" ht="17" thickBot="1">
      <c r="B4" s="16" t="s">
        <v>22</v>
      </c>
      <c r="C4" s="16"/>
      <c r="K4" s="16" t="s">
        <v>22</v>
      </c>
      <c r="L4" s="16"/>
    </row>
    <row r="5" spans="2:25" ht="17" thickBot="1">
      <c r="B5" s="81" t="s">
        <v>16</v>
      </c>
      <c r="C5" s="53"/>
      <c r="D5" s="84"/>
      <c r="E5" s="84"/>
      <c r="F5" s="84"/>
      <c r="G5" s="85"/>
      <c r="H5" s="58"/>
      <c r="I5" s="27"/>
      <c r="K5" s="81" t="s">
        <v>16</v>
      </c>
      <c r="L5" s="53"/>
      <c r="M5" s="84"/>
      <c r="N5" s="84"/>
      <c r="O5" s="84"/>
      <c r="P5" s="85"/>
      <c r="T5" s="16" t="s">
        <v>22</v>
      </c>
      <c r="U5" s="16"/>
    </row>
    <row r="6" spans="2:25">
      <c r="B6" s="82"/>
      <c r="C6" s="54"/>
      <c r="D6" s="87"/>
      <c r="E6" s="87"/>
      <c r="F6" s="87"/>
      <c r="G6" s="88"/>
      <c r="H6" s="58"/>
      <c r="I6" s="27"/>
      <c r="K6" s="82"/>
      <c r="L6" s="54"/>
      <c r="M6" s="87"/>
      <c r="N6" s="87"/>
      <c r="O6" s="87"/>
      <c r="P6" s="88"/>
      <c r="T6" s="81" t="s">
        <v>16</v>
      </c>
      <c r="U6" s="79"/>
      <c r="V6" s="84"/>
      <c r="W6" s="84"/>
      <c r="X6" s="84"/>
      <c r="Y6" s="85"/>
    </row>
    <row r="7" spans="2:25" ht="17" thickBot="1">
      <c r="B7" s="82"/>
      <c r="C7" s="54"/>
      <c r="D7" s="71" t="s">
        <v>24</v>
      </c>
      <c r="E7" s="71" t="s">
        <v>25</v>
      </c>
      <c r="F7" s="22" t="s">
        <v>30</v>
      </c>
      <c r="G7" s="56" t="s">
        <v>31</v>
      </c>
      <c r="H7" s="22"/>
      <c r="I7" s="29"/>
      <c r="K7" s="82"/>
      <c r="L7" s="54" t="s">
        <v>40</v>
      </c>
      <c r="M7" s="71" t="s">
        <v>24</v>
      </c>
      <c r="N7" s="71" t="s">
        <v>25</v>
      </c>
      <c r="O7" s="22" t="s">
        <v>30</v>
      </c>
      <c r="P7" s="56" t="s">
        <v>31</v>
      </c>
      <c r="T7" s="82"/>
      <c r="U7" s="77"/>
      <c r="V7" s="87"/>
      <c r="W7" s="87"/>
      <c r="X7" s="87"/>
      <c r="Y7" s="88"/>
    </row>
    <row r="8" spans="2:25" ht="17" thickBot="1">
      <c r="B8" s="69" t="s">
        <v>1</v>
      </c>
      <c r="C8" s="69" t="s">
        <v>34</v>
      </c>
      <c r="D8" s="110">
        <v>14.417</v>
      </c>
      <c r="E8" s="110">
        <v>6.63</v>
      </c>
      <c r="F8" s="110">
        <v>7.66</v>
      </c>
      <c r="G8" s="35">
        <v>8.4600000000000009</v>
      </c>
      <c r="H8" s="46"/>
      <c r="I8" s="70"/>
      <c r="K8" s="72" t="s">
        <v>1</v>
      </c>
      <c r="L8" s="73" t="s">
        <v>34</v>
      </c>
      <c r="M8" s="110">
        <v>6.3810000000000002</v>
      </c>
      <c r="N8" s="110">
        <v>4.1100000000000003</v>
      </c>
      <c r="O8" s="110">
        <v>4.46</v>
      </c>
      <c r="P8" s="35">
        <v>8.9</v>
      </c>
      <c r="T8" s="82"/>
      <c r="U8" s="77"/>
      <c r="V8" s="22" t="s">
        <v>24</v>
      </c>
      <c r="W8" s="22" t="s">
        <v>25</v>
      </c>
      <c r="X8" s="22" t="s">
        <v>30</v>
      </c>
      <c r="Y8" s="78" t="s">
        <v>31</v>
      </c>
    </row>
    <row r="9" spans="2:25">
      <c r="B9" s="20"/>
      <c r="C9" s="20" t="s">
        <v>35</v>
      </c>
      <c r="D9" s="46">
        <v>16.491</v>
      </c>
      <c r="E9" s="46">
        <v>4.75</v>
      </c>
      <c r="F9" s="46">
        <v>9.81</v>
      </c>
      <c r="G9" s="45">
        <v>9.36</v>
      </c>
      <c r="H9" s="46"/>
      <c r="I9" s="70"/>
      <c r="K9" s="8"/>
      <c r="L9" s="25" t="s">
        <v>35</v>
      </c>
      <c r="M9" s="46">
        <v>6.3220000000000001</v>
      </c>
      <c r="N9" s="46">
        <v>4.6100000000000003</v>
      </c>
      <c r="O9" s="46">
        <v>6.85</v>
      </c>
      <c r="P9" s="45">
        <v>8.31</v>
      </c>
      <c r="T9" s="69" t="s">
        <v>1</v>
      </c>
      <c r="U9" s="69" t="s">
        <v>34</v>
      </c>
      <c r="V9" s="34">
        <v>5.8330000000000002</v>
      </c>
      <c r="W9" s="34">
        <v>5.48</v>
      </c>
      <c r="X9" s="34">
        <v>8.1769999999999996</v>
      </c>
      <c r="Y9" s="109">
        <v>13.364000000000001</v>
      </c>
    </row>
    <row r="10" spans="2:25" ht="17" thickBot="1">
      <c r="B10" s="21"/>
      <c r="C10" s="21" t="s">
        <v>36</v>
      </c>
      <c r="D10" s="48">
        <v>14.265000000000001</v>
      </c>
      <c r="E10" s="48">
        <v>4</v>
      </c>
      <c r="F10" s="48">
        <v>5.78</v>
      </c>
      <c r="G10" s="111">
        <v>9.26</v>
      </c>
      <c r="H10" s="46"/>
      <c r="I10" s="70"/>
      <c r="K10" s="8"/>
      <c r="L10" s="25" t="s">
        <v>36</v>
      </c>
      <c r="M10" s="46">
        <v>5.1710000000000003</v>
      </c>
      <c r="N10" s="46">
        <v>4.07</v>
      </c>
      <c r="O10" s="46">
        <v>6.39</v>
      </c>
      <c r="P10" s="45">
        <v>8.3699999999999992</v>
      </c>
      <c r="T10" s="20" t="s">
        <v>33</v>
      </c>
      <c r="U10" s="20" t="s">
        <v>34</v>
      </c>
      <c r="V10" s="37">
        <v>38.976999999999997</v>
      </c>
      <c r="W10" s="37">
        <v>32.965000000000003</v>
      </c>
      <c r="X10" s="59">
        <v>21.265999999999998</v>
      </c>
      <c r="Y10" s="38">
        <v>47.673000000000002</v>
      </c>
    </row>
    <row r="11" spans="2:25" ht="17" thickBot="1">
      <c r="B11" s="25"/>
      <c r="C11" s="80" t="s">
        <v>42</v>
      </c>
      <c r="D11" s="46">
        <f>AVERAGE(D8:D10)</f>
        <v>15.057666666666668</v>
      </c>
      <c r="E11" s="46">
        <f>AVERAGE(E8:E10)</f>
        <v>5.126666666666666</v>
      </c>
      <c r="F11" s="46">
        <f t="shared" ref="E11:G11" si="0">AVERAGE(F8:F10)</f>
        <v>7.75</v>
      </c>
      <c r="G11" s="46">
        <f t="shared" si="0"/>
        <v>9.0266666666666655</v>
      </c>
      <c r="H11" s="46"/>
      <c r="I11" s="70"/>
      <c r="K11" s="8"/>
      <c r="L11" s="25" t="s">
        <v>37</v>
      </c>
      <c r="M11" s="46">
        <v>4.3019999999999996</v>
      </c>
      <c r="N11" s="46">
        <v>4.95</v>
      </c>
      <c r="O11" s="46">
        <v>6.55</v>
      </c>
      <c r="P11" s="45">
        <v>9.5</v>
      </c>
      <c r="T11" s="21" t="s">
        <v>2</v>
      </c>
      <c r="U11" s="21" t="s">
        <v>34</v>
      </c>
      <c r="V11" s="41">
        <v>7.6619999999999999</v>
      </c>
      <c r="W11" s="49"/>
      <c r="X11" s="49"/>
      <c r="Y11" s="60"/>
    </row>
    <row r="12" spans="2:25">
      <c r="B12" s="25"/>
      <c r="C12" s="80" t="s">
        <v>43</v>
      </c>
      <c r="D12" s="46">
        <f>MAX(D8:D10)</f>
        <v>16.491</v>
      </c>
      <c r="E12" s="46">
        <f t="shared" ref="E12:G12" si="1">MAX(E8:E10)</f>
        <v>6.63</v>
      </c>
      <c r="F12" s="46">
        <f t="shared" si="1"/>
        <v>9.81</v>
      </c>
      <c r="G12" s="46">
        <f t="shared" si="1"/>
        <v>9.36</v>
      </c>
      <c r="H12" s="46"/>
      <c r="I12" s="70"/>
      <c r="K12" s="8"/>
      <c r="L12" s="25" t="s">
        <v>38</v>
      </c>
      <c r="M12" s="46">
        <v>7.8559999999999999</v>
      </c>
      <c r="N12" s="46">
        <v>4.88</v>
      </c>
      <c r="O12" s="46">
        <v>5.72</v>
      </c>
      <c r="P12" s="45">
        <v>9.65</v>
      </c>
      <c r="T12" s="25"/>
      <c r="U12" s="25"/>
      <c r="V12" s="37"/>
      <c r="W12" s="119"/>
      <c r="X12" s="119"/>
      <c r="Y12" s="119"/>
    </row>
    <row r="13" spans="2:25">
      <c r="B13" s="25"/>
      <c r="C13" s="25"/>
      <c r="D13" s="74"/>
      <c r="E13" s="74"/>
      <c r="F13" s="74"/>
      <c r="G13" s="74"/>
      <c r="H13" s="46"/>
      <c r="I13" s="70"/>
      <c r="K13" s="8"/>
      <c r="L13" s="25" t="s">
        <v>39</v>
      </c>
      <c r="M13" s="46">
        <v>3.456</v>
      </c>
      <c r="N13" s="46">
        <v>5.24</v>
      </c>
      <c r="O13" s="46">
        <v>6.11</v>
      </c>
      <c r="P13" s="45">
        <v>11.79</v>
      </c>
    </row>
    <row r="14" spans="2:25" ht="17" thickBot="1">
      <c r="B14" s="16" t="s">
        <v>22</v>
      </c>
      <c r="C14" s="16"/>
      <c r="K14" s="9"/>
      <c r="L14" s="68" t="s">
        <v>41</v>
      </c>
      <c r="M14" s="115">
        <v>5.79</v>
      </c>
      <c r="N14" s="115">
        <v>5.5</v>
      </c>
      <c r="O14" s="116">
        <v>6.51</v>
      </c>
      <c r="P14" s="111">
        <v>5.97</v>
      </c>
    </row>
    <row r="15" spans="2:25">
      <c r="B15" s="81" t="s">
        <v>16</v>
      </c>
      <c r="C15" s="75"/>
      <c r="D15" s="84"/>
      <c r="E15" s="84"/>
      <c r="F15" s="84"/>
      <c r="G15" s="85"/>
      <c r="L15" s="80" t="s">
        <v>42</v>
      </c>
      <c r="M15" s="117">
        <f>AVERAGE(M8:M14)</f>
        <v>5.6111428571428572</v>
      </c>
      <c r="N15" s="117">
        <f t="shared" ref="N15:P15" si="2">AVERAGE(N8:N14)</f>
        <v>4.765714285714286</v>
      </c>
      <c r="O15" s="117">
        <f>AVERAGE(O8:O14)</f>
        <v>6.0842857142857136</v>
      </c>
      <c r="P15" s="117">
        <f t="shared" si="2"/>
        <v>8.9271428571428562</v>
      </c>
    </row>
    <row r="16" spans="2:25">
      <c r="B16" s="82"/>
      <c r="C16" s="76"/>
      <c r="D16" s="87"/>
      <c r="E16" s="87"/>
      <c r="F16" s="87"/>
      <c r="G16" s="88"/>
      <c r="L16" s="80" t="s">
        <v>43</v>
      </c>
      <c r="M16" s="117">
        <f>MAX(M8:M14)</f>
        <v>7.8559999999999999</v>
      </c>
      <c r="N16" s="117">
        <f t="shared" ref="N16:P16" si="3">MAX(N8:N14)</f>
        <v>5.5</v>
      </c>
      <c r="O16" s="117">
        <f t="shared" si="3"/>
        <v>6.85</v>
      </c>
      <c r="P16" s="117">
        <f t="shared" si="3"/>
        <v>11.79</v>
      </c>
    </row>
    <row r="17" spans="2:16" ht="17" thickBot="1">
      <c r="B17" s="82"/>
      <c r="C17" s="76"/>
      <c r="D17" s="71" t="s">
        <v>24</v>
      </c>
      <c r="E17" s="71" t="s">
        <v>25</v>
      </c>
      <c r="F17" s="22" t="s">
        <v>30</v>
      </c>
      <c r="G17" s="78" t="s">
        <v>31</v>
      </c>
    </row>
    <row r="18" spans="2:16" ht="17" thickBot="1">
      <c r="B18" s="69" t="s">
        <v>33</v>
      </c>
      <c r="C18" s="69" t="s">
        <v>34</v>
      </c>
      <c r="D18" s="110">
        <v>25.187999999999999</v>
      </c>
      <c r="E18" s="110">
        <v>20.289000000000001</v>
      </c>
      <c r="F18" s="110">
        <v>27.094999999999999</v>
      </c>
      <c r="G18" s="35">
        <v>37.091999999999999</v>
      </c>
      <c r="K18" s="16" t="s">
        <v>22</v>
      </c>
      <c r="L18" s="16"/>
    </row>
    <row r="19" spans="2:16">
      <c r="B19" s="20"/>
      <c r="C19" s="20" t="s">
        <v>35</v>
      </c>
      <c r="D19" s="46">
        <v>25.206</v>
      </c>
      <c r="E19" s="46">
        <v>20.376000000000001</v>
      </c>
      <c r="F19" s="46">
        <v>27.591000000000001</v>
      </c>
      <c r="G19" s="45">
        <v>46.658000000000001</v>
      </c>
      <c r="K19" s="81" t="s">
        <v>16</v>
      </c>
      <c r="L19" s="75"/>
      <c r="M19" s="84"/>
      <c r="N19" s="84"/>
      <c r="O19" s="84"/>
      <c r="P19" s="85"/>
    </row>
    <row r="20" spans="2:16" ht="17" thickBot="1">
      <c r="B20" s="21"/>
      <c r="C20" s="21" t="s">
        <v>36</v>
      </c>
      <c r="D20" s="48">
        <v>26.280999999999999</v>
      </c>
      <c r="E20" s="48">
        <v>20.295000000000002</v>
      </c>
      <c r="F20" s="48">
        <v>24.952999999999999</v>
      </c>
      <c r="G20" s="111">
        <v>38.689</v>
      </c>
      <c r="K20" s="82"/>
      <c r="L20" s="76"/>
      <c r="M20" s="87"/>
      <c r="N20" s="87"/>
      <c r="O20" s="87"/>
      <c r="P20" s="88"/>
    </row>
    <row r="21" spans="2:16" ht="17" thickBot="1">
      <c r="B21" s="25"/>
      <c r="C21" s="80" t="s">
        <v>42</v>
      </c>
      <c r="D21" s="46">
        <f>AVERAGE(D18:D20)</f>
        <v>25.558333333333334</v>
      </c>
      <c r="E21" s="46">
        <f t="shared" ref="E21:G21" si="4">AVERAGE(E18:E20)</f>
        <v>20.320000000000004</v>
      </c>
      <c r="F21" s="46">
        <f t="shared" si="4"/>
        <v>26.546333333333333</v>
      </c>
      <c r="G21" s="46">
        <f t="shared" si="4"/>
        <v>40.812999999999995</v>
      </c>
      <c r="K21" s="82"/>
      <c r="L21" s="76" t="s">
        <v>40</v>
      </c>
      <c r="M21" s="71" t="s">
        <v>24</v>
      </c>
      <c r="N21" s="71" t="s">
        <v>25</v>
      </c>
      <c r="O21" s="22" t="s">
        <v>30</v>
      </c>
      <c r="P21" s="78" t="s">
        <v>31</v>
      </c>
    </row>
    <row r="22" spans="2:16">
      <c r="B22" s="25"/>
      <c r="C22" s="80" t="s">
        <v>43</v>
      </c>
      <c r="D22" s="46">
        <f>MAX(D18:D20)</f>
        <v>26.280999999999999</v>
      </c>
      <c r="E22" s="46">
        <f t="shared" ref="E22:G22" si="5">MAX(E18:E20)</f>
        <v>20.376000000000001</v>
      </c>
      <c r="F22" s="46">
        <f t="shared" si="5"/>
        <v>27.591000000000001</v>
      </c>
      <c r="G22" s="46">
        <f t="shared" si="5"/>
        <v>46.658000000000001</v>
      </c>
      <c r="K22" s="72" t="s">
        <v>33</v>
      </c>
      <c r="L22" s="73" t="s">
        <v>34</v>
      </c>
      <c r="M22" s="110">
        <v>42.615000000000002</v>
      </c>
      <c r="N22" s="110">
        <v>16.533011999999999</v>
      </c>
      <c r="O22" s="110">
        <v>19.641098</v>
      </c>
      <c r="P22" s="35">
        <v>42.171048999999996</v>
      </c>
    </row>
    <row r="23" spans="2:16">
      <c r="K23" s="8"/>
      <c r="L23" s="25" t="s">
        <v>35</v>
      </c>
      <c r="M23" s="46">
        <v>41.362000000000002</v>
      </c>
      <c r="N23" s="46">
        <v>15.068773999999999</v>
      </c>
      <c r="O23" s="46">
        <v>21.554724</v>
      </c>
      <c r="P23" s="45">
        <v>47.249867000000002</v>
      </c>
    </row>
    <row r="24" spans="2:16" ht="17" thickBot="1">
      <c r="B24" s="16" t="s">
        <v>22</v>
      </c>
      <c r="C24" s="16"/>
      <c r="K24" s="8"/>
      <c r="L24" s="25" t="s">
        <v>36</v>
      </c>
      <c r="M24" s="46">
        <v>41.356000000000002</v>
      </c>
      <c r="N24" s="46">
        <v>11.249278</v>
      </c>
      <c r="O24" s="46">
        <v>19.019461</v>
      </c>
      <c r="P24" s="45">
        <v>36.594388000000002</v>
      </c>
    </row>
    <row r="25" spans="2:16">
      <c r="B25" s="81" t="s">
        <v>16</v>
      </c>
      <c r="C25" s="75"/>
      <c r="D25" s="106"/>
      <c r="K25" s="8"/>
      <c r="L25" s="25" t="s">
        <v>37</v>
      </c>
      <c r="M25" s="46">
        <v>41.445</v>
      </c>
      <c r="N25" s="46">
        <v>16.875990000000002</v>
      </c>
      <c r="O25" s="46">
        <v>18.705161</v>
      </c>
      <c r="P25" s="45">
        <v>44.952913000000002</v>
      </c>
    </row>
    <row r="26" spans="2:16">
      <c r="B26" s="82"/>
      <c r="C26" s="76"/>
      <c r="D26" s="107"/>
      <c r="K26" s="8"/>
      <c r="L26" s="25" t="s">
        <v>38</v>
      </c>
      <c r="M26" s="46">
        <v>42.41</v>
      </c>
      <c r="N26" s="46">
        <v>13.642300000000001</v>
      </c>
      <c r="O26" s="46">
        <v>24.107317999999999</v>
      </c>
      <c r="P26" s="45">
        <v>51.909419</v>
      </c>
    </row>
    <row r="27" spans="2:16" ht="17" thickBot="1">
      <c r="B27" s="82"/>
      <c r="C27" s="76"/>
      <c r="D27" s="108" t="s">
        <v>24</v>
      </c>
      <c r="K27" s="8"/>
      <c r="L27" s="25" t="s">
        <v>39</v>
      </c>
      <c r="M27" s="46">
        <v>41.360999999999997</v>
      </c>
      <c r="N27" s="46">
        <v>11.236746</v>
      </c>
      <c r="O27" s="46">
        <v>21.646677</v>
      </c>
      <c r="P27" s="45">
        <v>34.942934000000001</v>
      </c>
    </row>
    <row r="28" spans="2:16" ht="17" thickBot="1">
      <c r="B28" s="69" t="s">
        <v>2</v>
      </c>
      <c r="C28" s="69" t="s">
        <v>34</v>
      </c>
      <c r="D28" s="112">
        <v>3.4590000000000001</v>
      </c>
      <c r="K28" s="9"/>
      <c r="L28" s="68" t="s">
        <v>41</v>
      </c>
      <c r="M28" s="115">
        <v>42.396000000000001</v>
      </c>
      <c r="N28" s="115">
        <v>14.684063</v>
      </c>
      <c r="O28" s="116">
        <v>20.2498</v>
      </c>
      <c r="P28" s="111">
        <v>43.770479999999999</v>
      </c>
    </row>
    <row r="29" spans="2:16">
      <c r="B29" s="20"/>
      <c r="C29" s="20" t="s">
        <v>35</v>
      </c>
      <c r="D29" s="113">
        <v>3.6059999999999999</v>
      </c>
      <c r="L29" s="80" t="s">
        <v>42</v>
      </c>
      <c r="M29" s="117">
        <f>AVERAGE(M22:M28)</f>
        <v>41.849285714285713</v>
      </c>
      <c r="N29" s="117">
        <f t="shared" ref="N29:P29" si="6">AVERAGE(N22:N28)</f>
        <v>14.184308999999999</v>
      </c>
      <c r="O29" s="117">
        <f t="shared" si="6"/>
        <v>20.703462714285713</v>
      </c>
      <c r="P29" s="117">
        <f t="shared" si="6"/>
        <v>43.084435714285711</v>
      </c>
    </row>
    <row r="30" spans="2:16" ht="17" thickBot="1">
      <c r="B30" s="21"/>
      <c r="C30" s="21" t="s">
        <v>36</v>
      </c>
      <c r="D30" s="114">
        <v>3.7869999999999999</v>
      </c>
      <c r="L30" s="80" t="s">
        <v>43</v>
      </c>
      <c r="M30" s="117">
        <f>MAX(M22:M28)</f>
        <v>42.615000000000002</v>
      </c>
      <c r="N30" s="117">
        <f t="shared" ref="N30:P30" si="7">MAX(N22:N28)</f>
        <v>16.875990000000002</v>
      </c>
      <c r="O30" s="117">
        <f t="shared" si="7"/>
        <v>24.107317999999999</v>
      </c>
      <c r="P30" s="117">
        <f t="shared" si="7"/>
        <v>51.909419</v>
      </c>
    </row>
    <row r="31" spans="2:16">
      <c r="B31" s="25"/>
      <c r="C31" s="80" t="s">
        <v>42</v>
      </c>
      <c r="D31" s="46">
        <f>AVERAGE(D28:D30)</f>
        <v>3.6173333333333333</v>
      </c>
    </row>
    <row r="32" spans="2:16" ht="17" thickBot="1">
      <c r="B32" s="25"/>
      <c r="C32" s="80" t="s">
        <v>43</v>
      </c>
      <c r="D32" s="46">
        <f>MAX(D28:D30)</f>
        <v>3.7869999999999999</v>
      </c>
      <c r="K32" s="16" t="s">
        <v>22</v>
      </c>
      <c r="L32" s="16"/>
    </row>
    <row r="33" spans="11:13">
      <c r="K33" s="81" t="s">
        <v>16</v>
      </c>
      <c r="L33" s="79"/>
      <c r="M33" s="106"/>
    </row>
    <row r="34" spans="11:13">
      <c r="K34" s="82"/>
      <c r="L34" s="77"/>
      <c r="M34" s="107"/>
    </row>
    <row r="35" spans="11:13" ht="17" thickBot="1">
      <c r="K35" s="82"/>
      <c r="L35" s="77" t="s">
        <v>40</v>
      </c>
      <c r="M35" s="108" t="s">
        <v>24</v>
      </c>
    </row>
    <row r="36" spans="11:13">
      <c r="K36" s="72" t="s">
        <v>2</v>
      </c>
      <c r="L36" s="73" t="s">
        <v>34</v>
      </c>
      <c r="M36" s="112">
        <v>4.58</v>
      </c>
    </row>
    <row r="37" spans="11:13">
      <c r="K37" s="8"/>
      <c r="L37" s="25" t="s">
        <v>35</v>
      </c>
      <c r="M37" s="113">
        <v>4.859</v>
      </c>
    </row>
    <row r="38" spans="11:13">
      <c r="K38" s="8"/>
      <c r="L38" s="25" t="s">
        <v>36</v>
      </c>
      <c r="M38" s="113">
        <v>4.5979999999999999</v>
      </c>
    </row>
    <row r="39" spans="11:13">
      <c r="K39" s="8"/>
      <c r="L39" s="25" t="s">
        <v>37</v>
      </c>
      <c r="M39" s="113">
        <v>4.71</v>
      </c>
    </row>
    <row r="40" spans="11:13">
      <c r="K40" s="8"/>
      <c r="L40" s="25" t="s">
        <v>38</v>
      </c>
      <c r="M40" s="113">
        <v>4.4950000000000001</v>
      </c>
    </row>
    <row r="41" spans="11:13">
      <c r="K41" s="8"/>
      <c r="L41" s="25" t="s">
        <v>39</v>
      </c>
      <c r="M41" s="113">
        <v>4.4210000000000003</v>
      </c>
    </row>
    <row r="42" spans="11:13" ht="17" thickBot="1">
      <c r="K42" s="9"/>
      <c r="L42" s="68" t="s">
        <v>41</v>
      </c>
      <c r="M42" s="118">
        <v>4.5679999999999996</v>
      </c>
    </row>
    <row r="43" spans="11:13">
      <c r="L43" s="80" t="s">
        <v>42</v>
      </c>
      <c r="M43" s="117">
        <f>AVERAGE(M36:M42)</f>
        <v>4.6044285714285715</v>
      </c>
    </row>
    <row r="44" spans="11:13">
      <c r="L44" s="80" t="s">
        <v>43</v>
      </c>
      <c r="M44" s="117">
        <f>MAX(M36:M42)</f>
        <v>4.859</v>
      </c>
    </row>
  </sheetData>
  <mergeCells count="17">
    <mergeCell ref="T6:T8"/>
    <mergeCell ref="V6:Y6"/>
    <mergeCell ref="V7:Y7"/>
    <mergeCell ref="B25:B27"/>
    <mergeCell ref="K33:K35"/>
    <mergeCell ref="B15:B17"/>
    <mergeCell ref="D15:G15"/>
    <mergeCell ref="D16:G16"/>
    <mergeCell ref="K19:K21"/>
    <mergeCell ref="M19:P19"/>
    <mergeCell ref="M20:P20"/>
    <mergeCell ref="K5:K7"/>
    <mergeCell ref="M5:P5"/>
    <mergeCell ref="M6:P6"/>
    <mergeCell ref="B5:B7"/>
    <mergeCell ref="D5:G5"/>
    <mergeCell ref="D6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2:C7"/>
  <sheetViews>
    <sheetView workbookViewId="0">
      <selection activeCell="C2" sqref="C2"/>
    </sheetView>
  </sheetViews>
  <sheetFormatPr baseColWidth="10" defaultRowHeight="16"/>
  <sheetData>
    <row r="2" spans="2:3">
      <c r="C2" t="s">
        <v>19</v>
      </c>
    </row>
    <row r="3" spans="2:3">
      <c r="B3" s="80" t="s">
        <v>33</v>
      </c>
      <c r="C3" s="105">
        <v>8</v>
      </c>
    </row>
    <row r="4" spans="2:3">
      <c r="B4" s="24" t="s">
        <v>20</v>
      </c>
      <c r="C4" s="46">
        <v>16</v>
      </c>
    </row>
    <row r="5" spans="2:3">
      <c r="B5" s="25" t="s">
        <v>44</v>
      </c>
      <c r="C5" s="37">
        <v>24</v>
      </c>
    </row>
    <row r="6" spans="2:3">
      <c r="B6" s="25" t="s">
        <v>1</v>
      </c>
      <c r="C6" s="37">
        <v>40</v>
      </c>
    </row>
    <row r="7" spans="2:3">
      <c r="B7" s="25" t="s">
        <v>2</v>
      </c>
      <c r="C7" s="37">
        <v>96</v>
      </c>
    </row>
  </sheetData>
  <sortState xmlns:xlrd2="http://schemas.microsoft.com/office/spreadsheetml/2017/richdata2" ref="B3:C7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L9"/>
  <sheetViews>
    <sheetView zoomScale="130" zoomScaleNormal="130" workbookViewId="0">
      <selection activeCell="D16" sqref="D16"/>
    </sheetView>
  </sheetViews>
  <sheetFormatPr baseColWidth="10" defaultRowHeight="16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0" width="11.33203125" bestFit="1" customWidth="1"/>
    <col min="11" max="11" width="12.5" customWidth="1"/>
  </cols>
  <sheetData>
    <row r="1" spans="2:12" ht="17" thickBot="1"/>
    <row r="2" spans="2:12">
      <c r="B2" s="93" t="s">
        <v>3</v>
      </c>
      <c r="C2" s="94"/>
      <c r="D2" s="94"/>
      <c r="E2" s="94"/>
      <c r="F2" s="94"/>
      <c r="G2" s="95"/>
      <c r="I2" s="93" t="s">
        <v>3</v>
      </c>
      <c r="J2" s="94"/>
      <c r="K2" s="94"/>
      <c r="L2" s="95"/>
    </row>
    <row r="3" spans="2:12" ht="17" thickBot="1">
      <c r="B3" s="96" t="s">
        <v>4</v>
      </c>
      <c r="C3" s="97"/>
      <c r="D3" s="97"/>
      <c r="E3" s="97"/>
      <c r="F3" s="97"/>
      <c r="G3" s="98"/>
      <c r="I3" s="96" t="s">
        <v>4</v>
      </c>
      <c r="J3" s="97"/>
      <c r="K3" s="97"/>
      <c r="L3" s="98"/>
    </row>
    <row r="4" spans="2:12">
      <c r="B4" s="99" t="s">
        <v>6</v>
      </c>
      <c r="C4" s="93" t="s">
        <v>5</v>
      </c>
      <c r="D4" s="94"/>
      <c r="E4" s="94"/>
      <c r="F4" s="94"/>
      <c r="G4" s="95"/>
      <c r="I4" s="99" t="s">
        <v>6</v>
      </c>
      <c r="J4" s="93" t="s">
        <v>5</v>
      </c>
      <c r="K4" s="94"/>
      <c r="L4" s="95"/>
    </row>
    <row r="5" spans="2:12">
      <c r="B5" s="89"/>
      <c r="C5" s="101" t="s">
        <v>9</v>
      </c>
      <c r="D5" s="102"/>
      <c r="E5" s="102"/>
      <c r="F5" s="102"/>
      <c r="G5" s="103"/>
      <c r="I5" s="89"/>
      <c r="J5" s="101" t="s">
        <v>15</v>
      </c>
      <c r="K5" s="102"/>
      <c r="L5" s="103"/>
    </row>
    <row r="6" spans="2:12" ht="17" thickBot="1">
      <c r="B6" s="100"/>
      <c r="C6" s="11" t="s">
        <v>10</v>
      </c>
      <c r="D6" s="12" t="s">
        <v>11</v>
      </c>
      <c r="E6" s="12" t="s">
        <v>12</v>
      </c>
      <c r="F6" s="12" t="s">
        <v>13</v>
      </c>
      <c r="G6" s="13" t="s">
        <v>14</v>
      </c>
      <c r="I6" s="100"/>
      <c r="J6" s="11" t="s">
        <v>0</v>
      </c>
      <c r="K6" s="12" t="s">
        <v>7</v>
      </c>
      <c r="L6" s="13" t="s">
        <v>8</v>
      </c>
    </row>
    <row r="7" spans="2:12">
      <c r="B7" s="8" t="s">
        <v>1</v>
      </c>
      <c r="C7" s="3"/>
      <c r="D7" s="2"/>
      <c r="E7" s="1"/>
      <c r="F7" s="14"/>
      <c r="G7" s="4"/>
      <c r="I7" s="8" t="s">
        <v>1</v>
      </c>
      <c r="J7" s="3"/>
      <c r="K7" s="2"/>
      <c r="L7" s="4"/>
    </row>
    <row r="8" spans="2:12">
      <c r="B8" s="8" t="s">
        <v>2</v>
      </c>
      <c r="C8" s="3"/>
      <c r="D8" s="2"/>
      <c r="E8" s="1"/>
      <c r="F8" s="14"/>
      <c r="G8" s="4"/>
      <c r="I8" s="8" t="s">
        <v>2</v>
      </c>
      <c r="J8" s="3"/>
      <c r="K8" s="2"/>
      <c r="L8" s="4"/>
    </row>
    <row r="9" spans="2:12" ht="17" thickBot="1">
      <c r="B9" s="9" t="s">
        <v>33</v>
      </c>
      <c r="C9" s="5"/>
      <c r="D9" s="10"/>
      <c r="E9" s="6"/>
      <c r="F9" s="15"/>
      <c r="G9" s="7"/>
      <c r="I9" s="9" t="s">
        <v>33</v>
      </c>
      <c r="J9" s="5"/>
      <c r="K9" s="10"/>
      <c r="L9" s="7"/>
    </row>
  </sheetData>
  <mergeCells count="10">
    <mergeCell ref="B2:G2"/>
    <mergeCell ref="B3:G3"/>
    <mergeCell ref="B4:B6"/>
    <mergeCell ref="C4:G4"/>
    <mergeCell ref="I2:L2"/>
    <mergeCell ref="I3:L3"/>
    <mergeCell ref="I4:I6"/>
    <mergeCell ref="J4:L4"/>
    <mergeCell ref="C5:G5"/>
    <mergeCell ref="J5:L5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tabSelected="1" topLeftCell="D26" zoomScale="66" zoomScaleNormal="66" workbookViewId="0">
      <selection activeCell="AL25" sqref="AL25"/>
    </sheetView>
  </sheetViews>
  <sheetFormatPr baseColWidth="10" defaultRowHeight="16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/>
    <row r="2" spans="2:28" ht="17" thickBot="1">
      <c r="B2" s="91" t="s">
        <v>26</v>
      </c>
      <c r="C2" s="92"/>
      <c r="D2" s="92"/>
      <c r="E2" s="92"/>
      <c r="F2" s="92"/>
      <c r="G2" s="92"/>
      <c r="H2" s="92"/>
      <c r="I2" s="58"/>
      <c r="J2" s="27"/>
      <c r="L2" s="91" t="s">
        <v>27</v>
      </c>
      <c r="M2" s="92"/>
      <c r="N2" s="92"/>
      <c r="O2" s="92"/>
      <c r="P2" s="92"/>
      <c r="Q2" s="92"/>
      <c r="R2" s="92"/>
      <c r="S2" s="58"/>
      <c r="T2" s="27"/>
      <c r="V2" s="91" t="s">
        <v>28</v>
      </c>
      <c r="W2" s="92"/>
      <c r="X2" s="92"/>
      <c r="Y2" s="92"/>
      <c r="Z2" s="92"/>
      <c r="AA2" s="92"/>
      <c r="AB2" s="92"/>
    </row>
    <row r="3" spans="2:28">
      <c r="B3" s="16"/>
      <c r="L3" s="16"/>
      <c r="V3" s="16"/>
    </row>
    <row r="4" spans="2:28" ht="17" thickBot="1">
      <c r="B4" s="16" t="s">
        <v>21</v>
      </c>
      <c r="L4" s="16" t="s">
        <v>21</v>
      </c>
      <c r="V4" s="16" t="s">
        <v>21</v>
      </c>
    </row>
    <row r="5" spans="2:28">
      <c r="B5" s="81" t="s">
        <v>16</v>
      </c>
      <c r="C5" s="83" t="s">
        <v>17</v>
      </c>
      <c r="D5" s="84"/>
      <c r="E5" s="84"/>
      <c r="F5" s="84"/>
      <c r="G5" s="84"/>
      <c r="H5" s="84"/>
      <c r="I5" s="23"/>
      <c r="J5" s="28"/>
      <c r="L5" s="81" t="s">
        <v>16</v>
      </c>
      <c r="M5" s="83" t="s">
        <v>17</v>
      </c>
      <c r="N5" s="84"/>
      <c r="O5" s="84"/>
      <c r="P5" s="84"/>
      <c r="Q5" s="84"/>
      <c r="R5" s="84"/>
      <c r="S5" s="23"/>
      <c r="T5" s="28"/>
      <c r="V5" s="81" t="s">
        <v>16</v>
      </c>
      <c r="W5" s="83" t="s">
        <v>17</v>
      </c>
      <c r="X5" s="84"/>
      <c r="Y5" s="84"/>
      <c r="Z5" s="84"/>
      <c r="AA5" s="84"/>
      <c r="AB5" s="84"/>
    </row>
    <row r="6" spans="2:28">
      <c r="B6" s="82"/>
      <c r="C6" s="89" t="s">
        <v>18</v>
      </c>
      <c r="D6" s="87" t="s">
        <v>29</v>
      </c>
      <c r="E6" s="87"/>
      <c r="F6" s="87"/>
      <c r="G6" s="87"/>
      <c r="H6" s="87"/>
      <c r="I6" s="23"/>
      <c r="J6" s="28"/>
      <c r="L6" s="82"/>
      <c r="M6" s="89" t="s">
        <v>18</v>
      </c>
      <c r="N6" s="87" t="s">
        <v>29</v>
      </c>
      <c r="O6" s="87"/>
      <c r="P6" s="87"/>
      <c r="Q6" s="87"/>
      <c r="R6" s="87"/>
      <c r="S6" s="23"/>
      <c r="T6" s="28"/>
      <c r="V6" s="82"/>
      <c r="W6" s="89" t="s">
        <v>18</v>
      </c>
      <c r="X6" s="87" t="s">
        <v>29</v>
      </c>
      <c r="Y6" s="87"/>
      <c r="Z6" s="87"/>
      <c r="AA6" s="87"/>
      <c r="AB6" s="87"/>
    </row>
    <row r="7" spans="2:28" ht="17" thickBot="1">
      <c r="B7" s="82"/>
      <c r="C7" s="90"/>
      <c r="D7" s="22" t="s">
        <v>23</v>
      </c>
      <c r="E7" s="22" t="s">
        <v>24</v>
      </c>
      <c r="F7" s="22" t="s">
        <v>25</v>
      </c>
      <c r="G7" s="22" t="s">
        <v>30</v>
      </c>
      <c r="H7" s="22" t="s">
        <v>31</v>
      </c>
      <c r="I7" s="22"/>
      <c r="J7" s="29"/>
      <c r="L7" s="82"/>
      <c r="M7" s="90"/>
      <c r="N7" s="22" t="s">
        <v>23</v>
      </c>
      <c r="O7" s="22" t="s">
        <v>24</v>
      </c>
      <c r="P7" s="22" t="s">
        <v>25</v>
      </c>
      <c r="Q7" s="22" t="s">
        <v>30</v>
      </c>
      <c r="R7" s="22" t="s">
        <v>31</v>
      </c>
      <c r="S7" s="22"/>
      <c r="T7" s="29"/>
      <c r="V7" s="82"/>
      <c r="W7" s="90"/>
      <c r="X7" s="22" t="s">
        <v>23</v>
      </c>
      <c r="Y7" s="22" t="s">
        <v>24</v>
      </c>
      <c r="Z7" s="22" t="s">
        <v>25</v>
      </c>
      <c r="AA7" s="22" t="s">
        <v>30</v>
      </c>
      <c r="AB7" s="22" t="s">
        <v>31</v>
      </c>
    </row>
    <row r="8" spans="2:28">
      <c r="B8" s="18" t="s">
        <v>20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20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20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>
      <c r="B9" s="8" t="s">
        <v>1</v>
      </c>
      <c r="C9" s="36">
        <v>600</v>
      </c>
      <c r="D9" s="37">
        <v>18.213000000000001</v>
      </c>
      <c r="E9" s="37">
        <v>1.4139999999999999</v>
      </c>
      <c r="F9" s="37">
        <v>1.5780000000000001</v>
      </c>
      <c r="G9" s="37">
        <v>2.839</v>
      </c>
      <c r="H9" s="37">
        <v>10.734</v>
      </c>
      <c r="I9" s="25"/>
      <c r="J9" s="31"/>
      <c r="L9" s="8" t="s">
        <v>1</v>
      </c>
      <c r="M9" s="36">
        <v>302</v>
      </c>
      <c r="N9" s="37">
        <v>55.488</v>
      </c>
      <c r="O9" s="37">
        <v>2.5270000000000001</v>
      </c>
      <c r="P9" s="37">
        <v>2.855</v>
      </c>
      <c r="Q9" s="37">
        <v>37.152000000000001</v>
      </c>
      <c r="R9" s="37">
        <v>32.055</v>
      </c>
      <c r="S9" s="25"/>
      <c r="T9" s="31"/>
      <c r="V9" s="8" t="s">
        <v>1</v>
      </c>
      <c r="W9" s="36">
        <v>196</v>
      </c>
      <c r="X9" s="37">
        <v>7.8840000000000003</v>
      </c>
      <c r="Y9" s="37">
        <v>6.6289999999999996</v>
      </c>
      <c r="Z9" s="37">
        <v>28.597000000000001</v>
      </c>
      <c r="AA9" s="37">
        <v>42.905999999999999</v>
      </c>
      <c r="AB9" s="37">
        <v>42.41</v>
      </c>
    </row>
    <row r="10" spans="2:28">
      <c r="B10" s="8" t="s">
        <v>44</v>
      </c>
      <c r="C10" s="36">
        <v>9782</v>
      </c>
      <c r="D10" s="39">
        <v>36.295999999999999</v>
      </c>
      <c r="E10" s="37">
        <v>37.167999999999999</v>
      </c>
      <c r="F10" s="39">
        <v>9.3520000000000003</v>
      </c>
      <c r="G10" s="39">
        <v>23.998000000000001</v>
      </c>
      <c r="H10" s="39">
        <v>42.402000000000001</v>
      </c>
      <c r="I10" s="25"/>
      <c r="J10" s="31"/>
      <c r="L10" s="8" t="s">
        <v>44</v>
      </c>
      <c r="M10" s="36">
        <v>9772</v>
      </c>
      <c r="N10" s="39">
        <v>52.777999999999999</v>
      </c>
      <c r="O10" s="37">
        <v>50.77</v>
      </c>
      <c r="P10" s="39">
        <v>10.7</v>
      </c>
      <c r="Q10" s="39">
        <v>16.824000000000002</v>
      </c>
      <c r="R10" s="39">
        <v>26.672000000000001</v>
      </c>
      <c r="S10" s="25"/>
      <c r="T10" s="31"/>
      <c r="V10" s="8" t="s">
        <v>44</v>
      </c>
      <c r="W10" s="36">
        <v>9775</v>
      </c>
      <c r="X10" s="39">
        <v>46.026000000000003</v>
      </c>
      <c r="Y10" s="37">
        <v>23.004000000000001</v>
      </c>
      <c r="Z10" s="39">
        <v>15.974</v>
      </c>
      <c r="AA10" s="39">
        <v>15.412000000000001</v>
      </c>
      <c r="AB10" s="39">
        <v>28.091000000000001</v>
      </c>
    </row>
    <row r="11" spans="2:28" ht="17" thickBot="1">
      <c r="B11" s="9" t="s">
        <v>2</v>
      </c>
      <c r="C11" s="40">
        <v>75</v>
      </c>
      <c r="D11" s="41">
        <v>47.09</v>
      </c>
      <c r="E11" s="41">
        <v>5.2119999999999997</v>
      </c>
      <c r="F11" s="49"/>
      <c r="G11" s="49"/>
      <c r="H11" s="49"/>
      <c r="I11" s="25"/>
      <c r="J11" s="31"/>
      <c r="L11" s="9" t="s">
        <v>2</v>
      </c>
      <c r="M11" s="40">
        <v>66</v>
      </c>
      <c r="N11" s="41">
        <v>42.58</v>
      </c>
      <c r="O11" s="41">
        <v>5.8159999999999998</v>
      </c>
      <c r="P11" s="49"/>
      <c r="Q11" s="49"/>
      <c r="R11" s="49"/>
      <c r="S11" s="25"/>
      <c r="T11" s="31"/>
      <c r="V11" s="9" t="s">
        <v>2</v>
      </c>
      <c r="W11" s="40">
        <v>76</v>
      </c>
      <c r="X11" s="41">
        <v>25.774000000000001</v>
      </c>
      <c r="Y11" s="41">
        <v>20.978000000000002</v>
      </c>
      <c r="Z11" s="49"/>
      <c r="AA11" s="49"/>
      <c r="AB11" s="49"/>
    </row>
    <row r="14" spans="2:28" ht="17" thickBot="1">
      <c r="B14" s="16" t="s">
        <v>32</v>
      </c>
      <c r="L14" s="16" t="s">
        <v>32</v>
      </c>
      <c r="V14" s="16" t="s">
        <v>32</v>
      </c>
    </row>
    <row r="15" spans="2:28">
      <c r="B15" s="81" t="s">
        <v>16</v>
      </c>
      <c r="C15" s="83" t="s">
        <v>17</v>
      </c>
      <c r="D15" s="84"/>
      <c r="E15" s="84"/>
      <c r="F15" s="84"/>
      <c r="G15" s="84"/>
      <c r="H15" s="84"/>
      <c r="L15" s="81" t="s">
        <v>16</v>
      </c>
      <c r="M15" s="83" t="s">
        <v>17</v>
      </c>
      <c r="N15" s="84"/>
      <c r="O15" s="84"/>
      <c r="P15" s="84"/>
      <c r="Q15" s="84"/>
      <c r="R15" s="84"/>
      <c r="V15" s="81" t="s">
        <v>16</v>
      </c>
      <c r="W15" s="83" t="s">
        <v>17</v>
      </c>
      <c r="X15" s="84"/>
      <c r="Y15" s="84"/>
      <c r="Z15" s="84"/>
      <c r="AA15" s="84"/>
      <c r="AB15" s="84"/>
    </row>
    <row r="16" spans="2:28">
      <c r="B16" s="82"/>
      <c r="C16" s="89" t="s">
        <v>18</v>
      </c>
      <c r="D16" s="87" t="s">
        <v>29</v>
      </c>
      <c r="E16" s="87"/>
      <c r="F16" s="87"/>
      <c r="G16" s="87"/>
      <c r="H16" s="87"/>
      <c r="L16" s="82"/>
      <c r="M16" s="89" t="s">
        <v>18</v>
      </c>
      <c r="N16" s="87" t="s">
        <v>29</v>
      </c>
      <c r="O16" s="87"/>
      <c r="P16" s="87"/>
      <c r="Q16" s="87"/>
      <c r="R16" s="87"/>
      <c r="V16" s="82"/>
      <c r="W16" s="89" t="s">
        <v>18</v>
      </c>
      <c r="X16" s="87" t="s">
        <v>29</v>
      </c>
      <c r="Y16" s="87"/>
      <c r="Z16" s="87"/>
      <c r="AA16" s="87"/>
      <c r="AB16" s="87"/>
    </row>
    <row r="17" spans="2:28" ht="17" thickBot="1">
      <c r="B17" s="82"/>
      <c r="C17" s="90"/>
      <c r="D17" s="22" t="s">
        <v>23</v>
      </c>
      <c r="E17" s="22" t="s">
        <v>24</v>
      </c>
      <c r="F17" s="22" t="s">
        <v>25</v>
      </c>
      <c r="G17" s="22" t="s">
        <v>30</v>
      </c>
      <c r="H17" s="22" t="s">
        <v>31</v>
      </c>
      <c r="L17" s="82"/>
      <c r="M17" s="90"/>
      <c r="N17" s="32" t="s">
        <v>23</v>
      </c>
      <c r="O17" s="32" t="s">
        <v>24</v>
      </c>
      <c r="P17" s="32" t="s">
        <v>25</v>
      </c>
      <c r="Q17" s="51" t="s">
        <v>30</v>
      </c>
      <c r="R17" s="51" t="s">
        <v>31</v>
      </c>
      <c r="V17" s="82"/>
      <c r="W17" s="90"/>
      <c r="X17" s="51" t="s">
        <v>23</v>
      </c>
      <c r="Y17" s="51" t="s">
        <v>24</v>
      </c>
      <c r="Z17" s="51" t="s">
        <v>25</v>
      </c>
      <c r="AA17" s="51" t="s">
        <v>30</v>
      </c>
      <c r="AB17" s="51" t="s">
        <v>31</v>
      </c>
    </row>
    <row r="18" spans="2:28">
      <c r="B18" s="19" t="s">
        <v>20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20</v>
      </c>
      <c r="M18" s="37">
        <v>905</v>
      </c>
      <c r="N18" s="43">
        <v>24.745999999999999</v>
      </c>
      <c r="O18" s="43">
        <v>13.608000000000001</v>
      </c>
      <c r="P18" s="44">
        <v>18.809000000000001</v>
      </c>
      <c r="Q18" s="34">
        <v>26.103999999999999</v>
      </c>
      <c r="R18" s="52">
        <v>52.750999999999998</v>
      </c>
      <c r="V18" s="19" t="s">
        <v>20</v>
      </c>
      <c r="W18" s="37">
        <v>968</v>
      </c>
      <c r="X18" s="37">
        <v>39.345999999999997</v>
      </c>
      <c r="Y18" s="37">
        <v>22.074999999999999</v>
      </c>
      <c r="Z18" s="37">
        <v>47.718000000000004</v>
      </c>
      <c r="AA18" s="37">
        <v>31.19</v>
      </c>
      <c r="AB18" s="37">
        <v>47.664000000000001</v>
      </c>
    </row>
    <row r="19" spans="2:28">
      <c r="B19" s="20" t="s">
        <v>1</v>
      </c>
      <c r="C19" s="37">
        <v>501</v>
      </c>
      <c r="D19" s="37">
        <v>33.026000000000003</v>
      </c>
      <c r="E19" s="37">
        <v>12.651</v>
      </c>
      <c r="F19" s="37">
        <v>15.148</v>
      </c>
      <c r="G19" s="37">
        <v>4.3857999999999997</v>
      </c>
      <c r="H19" s="37">
        <v>6.41</v>
      </c>
      <c r="L19" s="20" t="s">
        <v>1</v>
      </c>
      <c r="M19" s="37">
        <v>424</v>
      </c>
      <c r="N19" s="46">
        <v>30.186</v>
      </c>
      <c r="O19" s="46">
        <v>8.6329999999999991</v>
      </c>
      <c r="P19" s="46">
        <v>5.3330000000000002</v>
      </c>
      <c r="Q19" s="46">
        <v>13.808999999999999</v>
      </c>
      <c r="R19" s="46">
        <v>28.018999999999998</v>
      </c>
      <c r="V19" s="20" t="s">
        <v>1</v>
      </c>
      <c r="W19" s="37">
        <v>277</v>
      </c>
      <c r="X19" s="44">
        <v>47.225000000000001</v>
      </c>
      <c r="Y19" s="37">
        <v>17.48</v>
      </c>
      <c r="Z19" s="37">
        <v>21.600999999999999</v>
      </c>
      <c r="AA19" s="37">
        <v>13.39</v>
      </c>
      <c r="AB19" s="37">
        <v>23.44</v>
      </c>
    </row>
    <row r="20" spans="2:28" ht="17">
      <c r="B20" s="20" t="s">
        <v>44</v>
      </c>
      <c r="C20" s="37">
        <v>10394</v>
      </c>
      <c r="D20" s="37">
        <v>32.901000000000003</v>
      </c>
      <c r="E20" s="37">
        <v>39.354999999999997</v>
      </c>
      <c r="F20" s="37">
        <v>12.355</v>
      </c>
      <c r="G20" s="52">
        <v>33.366</v>
      </c>
      <c r="H20" s="37">
        <v>49.012</v>
      </c>
      <c r="L20" s="20" t="s">
        <v>44</v>
      </c>
      <c r="M20" s="37">
        <v>9558</v>
      </c>
      <c r="N20" s="47">
        <v>16.763999999999999</v>
      </c>
      <c r="O20" s="46">
        <v>18.849</v>
      </c>
      <c r="P20" s="44">
        <v>17.033999999999999</v>
      </c>
      <c r="Q20" s="44">
        <v>23.728000000000002</v>
      </c>
      <c r="R20" s="44">
        <v>45.965000000000003</v>
      </c>
      <c r="V20" s="20" t="s">
        <v>44</v>
      </c>
      <c r="W20" s="37">
        <v>8508</v>
      </c>
      <c r="X20" s="44">
        <v>28.681999999999999</v>
      </c>
      <c r="Y20" s="37">
        <v>26.024999999999999</v>
      </c>
      <c r="Z20" s="43">
        <v>42.091000000000001</v>
      </c>
      <c r="AA20" s="52">
        <v>29.841999999999999</v>
      </c>
      <c r="AB20" s="43">
        <v>56.512</v>
      </c>
    </row>
    <row r="21" spans="2:28" ht="17" thickBot="1">
      <c r="B21" s="21" t="s">
        <v>2</v>
      </c>
      <c r="C21" s="41">
        <v>68</v>
      </c>
      <c r="D21" s="41">
        <v>20.484000000000002</v>
      </c>
      <c r="E21" s="41">
        <v>13.683</v>
      </c>
      <c r="F21" s="49"/>
      <c r="G21" s="49"/>
      <c r="H21" s="49"/>
      <c r="L21" s="21" t="s">
        <v>2</v>
      </c>
      <c r="M21" s="41">
        <v>72</v>
      </c>
      <c r="N21" s="48">
        <v>9.67</v>
      </c>
      <c r="O21" s="48">
        <v>6.952</v>
      </c>
      <c r="P21" s="50"/>
      <c r="Q21" s="50"/>
      <c r="R21" s="50"/>
      <c r="V21" s="21" t="s">
        <v>2</v>
      </c>
      <c r="W21" s="41">
        <v>78</v>
      </c>
      <c r="X21" s="41">
        <v>34.722999999999999</v>
      </c>
      <c r="Y21" s="41">
        <v>10.092000000000001</v>
      </c>
      <c r="Z21" s="41"/>
      <c r="AA21" s="41"/>
      <c r="AB21" s="41"/>
    </row>
  </sheetData>
  <mergeCells count="27"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Max</vt:lpstr>
      <vt:lpstr>Latency - Average</vt:lpstr>
      <vt:lpstr>Size</vt:lpstr>
      <vt:lpstr>Classification</vt:lpstr>
      <vt:lpstr>Mac &amp; Shared vCPU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2019-03-18T16:56:23Z</dcterms:modified>
</cp:coreProperties>
</file>