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APSlideNoTether/"/>
    </mc:Choice>
  </mc:AlternateContent>
  <xr:revisionPtr revIDLastSave="16" documentId="8_{ADE4513E-20F2-461D-B8A6-F2D98D3CD1F9}" xr6:coauthVersionLast="45" xr6:coauthVersionMax="45" xr10:uidLastSave="{6BFE77C4-9F61-4502-A937-B45824B7C6B6}"/>
  <bookViews>
    <workbookView xWindow="3492" yWindow="2508" windowWidth="17280" windowHeight="9024" xr2:uid="{7F7645A5-F183-407D-B79D-3B30E71F7C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<sst xmlns="http://schemas.openxmlformats.org/spreadsheetml/2006/main" count="75" uniqueCount="19">
  <si>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</si>
  <si>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</si>
  <si>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</si>
  <si>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</si>
  <si>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</si>
  <si>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</si>
  <si>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</si>
  <si>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</si>
  <si>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</si>
  <si>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</si>
  <si>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</si>
  <si>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</si>
  <si>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</si>
  <si>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</si>
  <si>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</si>
  <si>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4P APSlideNo tether</t>
  </si>
  <si>
    <t>S2_4P_APSlide_NoTether.odb</t>
  </si>
  <si>
    <t>4N APSlide No Tether</t>
  </si>
  <si>
    <t>S2_4N_APSlide_NoTether.odb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</si>
</sst>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48E0D2-8497-43C0-84DE-36CA8C9890D8}" name="Table1" displayName="Table1" ref="A5:C26" totalsRowShown="0">
  <autoFilter ref="A5:C26" xr:uid="{244CA7E2-56AF-4B6F-BE68-AA274CB5ADDD}"/>
  <tableColumns count="3">
    <tableColumn id="1" xr3:uid="{5FF5DD2A-B4EA-4469-8A44-2AB51ABDCAB0}" name="time"/>
    <tableColumn id="2" xr3:uid="{65BF7858-DF28-44BB-BBF2-E086229D03D6}" name="moment" dataDxfId="15">
      <calculatedColumnFormula>(Table1[[#This Row],[time]]-2)*2</calculatedColumnFormula>
    </tableColumn>
    <tableColumn id="3" xr3:uid="{5829AB20-5EFA-4908-A531-A1634754782A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43C4D10-77A7-4C41-A888-347A4D832E7C}" name="Table235" displayName="Table235" ref="D34:F55" totalsRowShown="0">
  <autoFilter ref="D34:F55" xr:uid="{2C8E5D9A-5BA2-494A-BD63-0EF0E8CD5438}"/>
  <tableColumns count="3">
    <tableColumn id="1" xr3:uid="{CF2A3143-3436-47FB-AF28-A28339F4DD13}" name="time"/>
    <tableColumn id="2" xr3:uid="{764F73F1-0B94-4B3A-948D-11D677D1A203}" name="moment" dataDxfId="6">
      <calculatedColumnFormula>-(Table134[[#This Row],[time]]-2)*2</calculatedColumnFormula>
    </tableColumn>
    <tableColumn id="3" xr3:uid="{CF5B08CC-0641-464C-AE0C-5F33877EF044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17AEB59-C2B0-48B6-B462-1892880E538D}" name="Table336" displayName="Table336" ref="G34:I55" totalsRowShown="0">
  <autoFilter ref="G34:I55" xr:uid="{8F4F3418-177F-4B95-885C-D52328D74B17}"/>
  <tableColumns count="3">
    <tableColumn id="1" xr3:uid="{46FC8463-CD6A-406C-853B-127B993D1555}" name="time"/>
    <tableColumn id="2" xr3:uid="{864663CD-9F4F-407D-B7BD-5D98177C06F6}" name="moment" dataDxfId="5">
      <calculatedColumnFormula>-(Table134[[#This Row],[time]]-2)*2</calculatedColumnFormula>
    </tableColumn>
    <tableColumn id="3" xr3:uid="{29D351F2-44B3-4396-BC8E-47081CC11547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3FBEC24-327F-44ED-ADD0-FCC40ECDDA1E}" name="Table437" displayName="Table437" ref="J34:L55" totalsRowShown="0">
  <autoFilter ref="J34:L55" xr:uid="{D00EF607-E973-43F8-8DCE-9CD1AB4DDEF9}"/>
  <tableColumns count="3">
    <tableColumn id="1" xr3:uid="{84402073-C070-4668-8F25-490CBBD21DEB}" name="time"/>
    <tableColumn id="2" xr3:uid="{DE965CD7-BC7F-4F73-8CE4-60DA003F22CC}" name="moment" dataDxfId="4">
      <calculatedColumnFormula>-(Table134[[#This Row],[time]]-2)*2</calculatedColumnFormula>
    </tableColumn>
    <tableColumn id="3" xr3:uid="{06E98757-5B2B-4DBF-B34E-0E5CAD6FB3E8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32EBFC2-965C-49C6-A4CA-22AE68CEB8CD}" name="Table538" displayName="Table538" ref="M34:O55" totalsRowShown="0">
  <autoFilter ref="M34:O55" xr:uid="{FCBBABE7-39B1-4051-9C75-E0D8FE03827A}"/>
  <tableColumns count="3">
    <tableColumn id="1" xr3:uid="{34BE91C2-71DF-4CBE-BAFD-7E1D9B2555C6}" name="time"/>
    <tableColumn id="2" xr3:uid="{802EA3E0-C3F5-4068-B189-834471801F11}" name="moment" dataDxfId="3">
      <calculatedColumnFormula>-(Table134[[#This Row],[time]]-2)*2</calculatedColumnFormula>
    </tableColumn>
    <tableColumn id="3" xr3:uid="{ED23C9AA-A3CF-49FF-B881-AA6D6AA11C92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14359D0-BFE3-4248-9112-D03480633717}" name="Table639" displayName="Table639" ref="P34:R55" totalsRowShown="0">
  <autoFilter ref="P34:R55" xr:uid="{B3DE8A53-6562-44D3-9B1D-EC694383B28A}"/>
  <tableColumns count="3">
    <tableColumn id="1" xr3:uid="{553B26F6-6261-408B-9518-3DD8E51926C7}" name="time"/>
    <tableColumn id="2" xr3:uid="{E61DA5CD-EB70-4F13-81D6-FE82CB35CCCE}" name="moment" dataDxfId="2">
      <calculatedColumnFormula>-(Table134[[#This Row],[time]]-2)*2</calculatedColumnFormula>
    </tableColumn>
    <tableColumn id="3" xr3:uid="{9E447078-6292-42C0-863C-26390EB12A2C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78757F6-DFDF-4515-B7F8-66D0FAD5F08A}" name="Table740" displayName="Table740" ref="S34:U55" totalsRowShown="0">
  <autoFilter ref="S34:U55" xr:uid="{0995B19A-6760-41F4-AEDA-D4ABF8D9CF0F}"/>
  <tableColumns count="3">
    <tableColumn id="1" xr3:uid="{FD37C9A3-8190-4B6E-92D0-7DA0B647A15A}" name="time"/>
    <tableColumn id="2" xr3:uid="{A1027E5E-4E10-41B1-BA55-321351BC2218}" name="moment" dataDxfId="1">
      <calculatedColumnFormula>-(Table134[[#This Row],[time]]-2)*2</calculatedColumnFormula>
    </tableColumn>
    <tableColumn id="3" xr3:uid="{87A38300-DEBB-4B2F-85C1-EE4D0561F433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2AE4743-3732-4CE1-A26A-3E682CB9B483}" name="Table841" displayName="Table841" ref="V34:X55" totalsRowShown="0">
  <autoFilter ref="V34:X55" xr:uid="{A1A0560B-727A-452D-A2FA-C80BE37E47E2}"/>
  <tableColumns count="3">
    <tableColumn id="1" xr3:uid="{D14E4270-17D5-44A1-A6DF-CC27211F7993}" name="time"/>
    <tableColumn id="2" xr3:uid="{516D30CF-4A17-496B-9CA0-0371E9BB7AF4}" name="moment" dataDxfId="0">
      <calculatedColumnFormula>-(Table134[[#This Row],[time]]-2)*2</calculatedColumnFormula>
    </tableColumn>
    <tableColumn id="3" xr3:uid="{DE741117-4F30-43B7-B715-DAF3CFE1ED8C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BD2475-83F2-4C2E-9C8A-E6B089F6A368}" name="Table2" displayName="Table2" ref="D5:F26" totalsRowShown="0">
  <autoFilter ref="D5:F26" xr:uid="{36EF08D4-2325-4B20-901B-4E92E7066A05}"/>
  <tableColumns count="3">
    <tableColumn id="1" xr3:uid="{C9381F9B-C048-4FCC-B4EA-047D755F77E2}" name="time"/>
    <tableColumn id="2" xr3:uid="{A499B2BF-DE01-48C8-B853-C05DFDF0CADA}" name="moment" dataDxfId="14">
      <calculatedColumnFormula>(Table2[[#This Row],[time]]-2)*2</calculatedColumnFormula>
    </tableColumn>
    <tableColumn id="3" xr3:uid="{5C89D2B0-87FA-4384-B281-8E0EB4224189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92C9B8-D8AC-4A29-8828-D470765A9FE8}" name="Table3" displayName="Table3" ref="G5:I26" totalsRowShown="0">
  <autoFilter ref="G5:I26" xr:uid="{15E68FC6-89DA-45B2-BB33-42E071C2B77C}"/>
  <tableColumns count="3">
    <tableColumn id="1" xr3:uid="{73AB7831-64B4-4984-BC6F-D8FABCF99185}" name="time"/>
    <tableColumn id="2" xr3:uid="{6BEA8026-99C5-43FB-8018-10E1FD175ED2}" name="moment" dataDxfId="13">
      <calculatedColumnFormula>(Table3[[#This Row],[time]]-2)*2</calculatedColumnFormula>
    </tableColumn>
    <tableColumn id="3" xr3:uid="{BDA474BF-C93C-4583-A1A5-79766954D545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7D7A58-B483-4764-99B3-68E00A9E20D9}" name="Table4" displayName="Table4" ref="J5:L26" totalsRowShown="0">
  <autoFilter ref="J5:L26" xr:uid="{2A276FCF-C9F1-4052-A3FE-A1F1B6EDA51F}"/>
  <tableColumns count="3">
    <tableColumn id="1" xr3:uid="{60D8DFEE-842C-41F6-9861-1BE1248E6797}" name="time"/>
    <tableColumn id="2" xr3:uid="{05E328C4-7871-4669-93E8-F5A1E9DC1138}" name="moment" dataDxfId="12">
      <calculatedColumnFormula>(Table4[[#This Row],[time]]-2)*2</calculatedColumnFormula>
    </tableColumn>
    <tableColumn id="3" xr3:uid="{D694BEDB-B22E-4C32-816E-89A3DBE0E836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71DAC2-7D61-49CA-8209-E26718C5CC22}" name="Table5" displayName="Table5" ref="M5:O26" totalsRowShown="0">
  <autoFilter ref="M5:O26" xr:uid="{2F2A3243-3A5D-45CF-BFFE-95979A422F28}"/>
  <tableColumns count="3">
    <tableColumn id="1" xr3:uid="{9E4DBCED-2154-40E1-9E74-C9C9D819BF5A}" name="time"/>
    <tableColumn id="2" xr3:uid="{C6B093EE-61CF-4E8B-9533-8E4B320EA7C5}" name="moment" dataDxfId="11">
      <calculatedColumnFormula>(Table5[[#This Row],[time]]-2)*2</calculatedColumnFormula>
    </tableColumn>
    <tableColumn id="3" xr3:uid="{315423EF-C9D9-49C7-B167-EF201795CE21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7DE53F-E9D5-4210-8E0F-44C6E37504FE}" name="Table6" displayName="Table6" ref="P5:R26" totalsRowShown="0">
  <autoFilter ref="P5:R26" xr:uid="{4C427EFE-6FC2-46D4-A8F8-EAFB6AC6018A}"/>
  <tableColumns count="3">
    <tableColumn id="1" xr3:uid="{7653A31A-D6A2-4581-9123-96AB4F8F8622}" name="time"/>
    <tableColumn id="2" xr3:uid="{A6F3FC96-CD34-44B1-AEB4-CF6E18BF28BC}" name="moment" dataDxfId="10">
      <calculatedColumnFormula>(Table6[[#This Row],[time]]-2)*2</calculatedColumnFormula>
    </tableColumn>
    <tableColumn id="3" xr3:uid="{77A0F66F-E81A-41CD-952E-560D1ADB5826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3270F9-6FAC-4D76-A1A6-8ADCF6339A7A}" name="Table7" displayName="Table7" ref="S5:U26" totalsRowShown="0">
  <autoFilter ref="S5:U26" xr:uid="{C3104901-A2C5-4E11-8B8A-4EAF22B8C0B6}"/>
  <tableColumns count="3">
    <tableColumn id="1" xr3:uid="{37DD3856-5197-438B-AF2D-70B7E6DF15F6}" name="time"/>
    <tableColumn id="2" xr3:uid="{7185A974-5AAF-4387-988E-79FB16773C16}" name="moment" dataDxfId="9">
      <calculatedColumnFormula>(Table7[[#This Row],[time]]-2)*2</calculatedColumnFormula>
    </tableColumn>
    <tableColumn id="3" xr3:uid="{CEF80587-3D41-476F-85E1-A52580DC1660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76E6CD-8B27-46BF-A6A8-C24DB3A206B4}" name="Table8" displayName="Table8" ref="V5:X26" totalsRowShown="0">
  <autoFilter ref="V5:X26" xr:uid="{12250C2C-2981-4EB4-A5EE-28F2F35AA9DA}"/>
  <tableColumns count="3">
    <tableColumn id="1" xr3:uid="{C192872A-0620-4C75-915C-CC47A82DF429}" name="time"/>
    <tableColumn id="2" xr3:uid="{E610F943-DB31-4024-8BFF-E11BB5462199}" name="moment" dataDxfId="8">
      <calculatedColumnFormula>(Table8[[#This Row],[time]]-2)*2</calculatedColumnFormula>
    </tableColumn>
    <tableColumn id="3" xr3:uid="{E27E5661-18CA-4D9F-ADDE-6DC8E11E5998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08F88A0-1B40-4F7F-933F-6D4DD6BEBB8E}" name="Table134" displayName="Table134" ref="A34:C55" totalsRowShown="0">
  <autoFilter ref="A34:C55" xr:uid="{1B586436-44CC-4BC0-9144-312405C6EBEC}"/>
  <tableColumns count="3">
    <tableColumn id="1" xr3:uid="{839776E8-6EDA-4AED-9160-188F9A30147C}" name="time"/>
    <tableColumn id="2" xr3:uid="{11088868-6B2D-4D1E-B094-1CF284232465}" name="moment" dataDxfId="7">
      <calculatedColumnFormula>-(Table134[[#This Row],[time]]-2)*2</calculatedColumnFormula>
    </tableColumn>
    <tableColumn id="3" xr3:uid="{345FBE0E-89E9-46C0-9A90-4C504046C5D2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4BA8C-A2C9-453E-A84B-0FF02340D3DD}">
  <dimension ref="A1:X55"/>
  <sheetViews>
    <sheetView tabSelected="1" topLeftCell="O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3.9786999999999999</v>
      </c>
      <c r="D6">
        <v>2</v>
      </c>
      <c r="E6">
        <f>(Table2[[#This Row],[time]]-2)*2</f>
        <v>0</v>
      </c>
      <c r="F6">
        <v>3.8477199999999998E-3</v>
      </c>
      <c r="G6">
        <v>2</v>
      </c>
      <c r="H6">
        <f>(Table3[[#This Row],[time]]-2)*2</f>
        <v>0</v>
      </c>
      <c r="I6">
        <v>3.6992800000000001E-3</v>
      </c>
      <c r="J6">
        <v>2</v>
      </c>
      <c r="K6">
        <f>(Table4[[#This Row],[time]]-2)*2</f>
        <v>0</v>
      </c>
      <c r="L6">
        <v>4.5241600000000002E-3</v>
      </c>
      <c r="M6">
        <v>2</v>
      </c>
      <c r="N6">
        <f>(Table5[[#This Row],[time]]-2)*2</f>
        <v>0</v>
      </c>
      <c r="O6">
        <v>3.5028600000000001</v>
      </c>
      <c r="P6">
        <v>2</v>
      </c>
      <c r="Q6">
        <f>(Table6[[#This Row],[time]]-2)*2</f>
        <v>0</v>
      </c>
      <c r="R6">
        <v>6.2692600000000001</v>
      </c>
      <c r="S6">
        <v>2</v>
      </c>
      <c r="T6">
        <f>(Table7[[#This Row],[time]]-2)*2</f>
        <v>0</v>
      </c>
      <c r="U6">
        <v>14.705299999999999</v>
      </c>
      <c r="V6">
        <v>2</v>
      </c>
      <c r="W6">
        <f>(Table8[[#This Row],[time]]-2)*2</f>
        <v>0</v>
      </c>
      <c r="X6">
        <v>14.6465</v>
      </c>
    </row>
    <row r="7" spans="1:24" x14ac:dyDescent="0.3">
      <c r="A7">
        <v>2.0575000000000001</v>
      </c>
      <c r="B7">
        <f>(Table1[[#This Row],[time]]-2)*2</f>
        <v>0.11500000000000021</v>
      </c>
      <c r="C7">
        <v>8.68642</v>
      </c>
      <c r="D7">
        <v>2.0575000000000001</v>
      </c>
      <c r="E7">
        <f>(Table2[[#This Row],[time]]-2)*2</f>
        <v>0.11500000000000021</v>
      </c>
      <c r="F7">
        <v>2.4107699999999999</v>
      </c>
      <c r="G7">
        <v>2.0575000000000001</v>
      </c>
      <c r="H7">
        <f>(Table3[[#This Row],[time]]-2)*2</f>
        <v>0.11500000000000021</v>
      </c>
      <c r="I7">
        <v>1.35656</v>
      </c>
      <c r="J7">
        <v>2.0575000000000001</v>
      </c>
      <c r="K7">
        <f>(Table4[[#This Row],[time]]-2)*2</f>
        <v>0.11500000000000021</v>
      </c>
      <c r="L7">
        <v>3.5768300000000002</v>
      </c>
      <c r="M7">
        <v>2.0575000000000001</v>
      </c>
      <c r="N7">
        <f>(Table5[[#This Row],[time]]-2)*2</f>
        <v>0.11500000000000021</v>
      </c>
      <c r="O7">
        <v>3.2195800000000001</v>
      </c>
      <c r="P7">
        <v>2.0575000000000001</v>
      </c>
      <c r="Q7">
        <f>(Table6[[#This Row],[time]]-2)*2</f>
        <v>0.11500000000000021</v>
      </c>
      <c r="R7">
        <v>8.2646800000000002</v>
      </c>
      <c r="S7">
        <v>2.0575000000000001</v>
      </c>
      <c r="T7">
        <f>(Table7[[#This Row],[time]]-2)*2</f>
        <v>0.11500000000000021</v>
      </c>
      <c r="U7">
        <v>18.845700000000001</v>
      </c>
      <c r="V7">
        <v>2.0575000000000001</v>
      </c>
      <c r="W7">
        <f>(Table8[[#This Row],[time]]-2)*2</f>
        <v>0.11500000000000021</v>
      </c>
      <c r="X7">
        <v>18.128499999999999</v>
      </c>
    </row>
    <row r="8" spans="1:24" x14ac:dyDescent="0.3">
      <c r="A8">
        <v>2.1025</v>
      </c>
      <c r="B8">
        <f>(Table1[[#This Row],[time]]-2)*2</f>
        <v>0.20500000000000007</v>
      </c>
      <c r="C8">
        <v>8.0824200000000008</v>
      </c>
      <c r="D8">
        <v>2.1025</v>
      </c>
      <c r="E8">
        <f>(Table2[[#This Row],[time]]-2)*2</f>
        <v>0.20500000000000007</v>
      </c>
      <c r="F8">
        <v>1.5049300000000001</v>
      </c>
      <c r="G8">
        <v>2.1025</v>
      </c>
      <c r="H8">
        <f>(Table3[[#This Row],[time]]-2)*2</f>
        <v>0.20500000000000007</v>
      </c>
      <c r="I8">
        <v>0.1794</v>
      </c>
      <c r="J8">
        <v>2.1025</v>
      </c>
      <c r="K8">
        <f>(Table4[[#This Row],[time]]-2)*2</f>
        <v>0.20500000000000007</v>
      </c>
      <c r="L8">
        <v>2.0831200000000001</v>
      </c>
      <c r="M8">
        <v>2.1025</v>
      </c>
      <c r="N8">
        <f>(Table5[[#This Row],[time]]-2)*2</f>
        <v>0.20500000000000007</v>
      </c>
      <c r="O8">
        <v>1.91032</v>
      </c>
      <c r="P8">
        <v>2.1025</v>
      </c>
      <c r="Q8">
        <f>(Table6[[#This Row],[time]]-2)*2</f>
        <v>0.20500000000000007</v>
      </c>
      <c r="R8">
        <v>5.6663300000000003</v>
      </c>
      <c r="S8">
        <v>2.1025</v>
      </c>
      <c r="T8">
        <f>(Table7[[#This Row],[time]]-2)*2</f>
        <v>0.20500000000000007</v>
      </c>
      <c r="U8">
        <v>18.479500000000002</v>
      </c>
      <c r="V8">
        <v>2.1025</v>
      </c>
      <c r="W8">
        <f>(Table8[[#This Row],[time]]-2)*2</f>
        <v>0.20500000000000007</v>
      </c>
      <c r="X8">
        <v>17.501100000000001</v>
      </c>
    </row>
    <row r="9" spans="1:24" x14ac:dyDescent="0.3">
      <c r="A9">
        <v>2.1671900000000002</v>
      </c>
      <c r="B9">
        <f>(Table1[[#This Row],[time]]-2)*2</f>
        <v>0.33438000000000034</v>
      </c>
      <c r="C9">
        <v>7.8226899999999997</v>
      </c>
      <c r="D9">
        <v>2.1671900000000002</v>
      </c>
      <c r="E9">
        <f>(Table2[[#This Row],[time]]-2)*2</f>
        <v>0.33438000000000034</v>
      </c>
      <c r="F9">
        <v>1.0768899999999999</v>
      </c>
      <c r="G9">
        <v>2.1671900000000002</v>
      </c>
      <c r="H9">
        <f>(Table3[[#This Row],[time]]-2)*2</f>
        <v>0.33438000000000034</v>
      </c>
      <c r="I9">
        <v>5.1510899999999997E-3</v>
      </c>
      <c r="J9">
        <v>2.1671900000000002</v>
      </c>
      <c r="K9">
        <f>(Table4[[#This Row],[time]]-2)*2</f>
        <v>0.33438000000000034</v>
      </c>
      <c r="L9">
        <v>1.45085</v>
      </c>
      <c r="M9">
        <v>2.1671900000000002</v>
      </c>
      <c r="N9">
        <f>(Table5[[#This Row],[time]]-2)*2</f>
        <v>0.33438000000000034</v>
      </c>
      <c r="O9">
        <v>1.40926</v>
      </c>
      <c r="P9">
        <v>2.1671900000000002</v>
      </c>
      <c r="Q9">
        <f>(Table6[[#This Row],[time]]-2)*2</f>
        <v>0.33438000000000034</v>
      </c>
      <c r="R9">
        <v>3.77244</v>
      </c>
      <c r="S9">
        <v>2.1671900000000002</v>
      </c>
      <c r="T9">
        <f>(Table7[[#This Row],[time]]-2)*2</f>
        <v>0.33438000000000034</v>
      </c>
      <c r="U9">
        <v>18.132999999999999</v>
      </c>
      <c r="V9">
        <v>2.1671900000000002</v>
      </c>
      <c r="W9">
        <f>(Table8[[#This Row],[time]]-2)*2</f>
        <v>0.33438000000000034</v>
      </c>
      <c r="X9">
        <v>16.7468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7.7491399999999997</v>
      </c>
      <c r="D10">
        <v>2.2146499999999998</v>
      </c>
      <c r="E10">
        <f>(Table2[[#This Row],[time]]-2)*2</f>
        <v>0.42929999999999957</v>
      </c>
      <c r="F10">
        <v>0.96202200000000004</v>
      </c>
      <c r="G10">
        <v>2.2146499999999998</v>
      </c>
      <c r="H10">
        <f>(Table3[[#This Row],[time]]-2)*2</f>
        <v>0.42929999999999957</v>
      </c>
      <c r="I10">
        <v>4.8727199999999997E-3</v>
      </c>
      <c r="J10">
        <v>2.2146499999999998</v>
      </c>
      <c r="K10">
        <f>(Table4[[#This Row],[time]]-2)*2</f>
        <v>0.42929999999999957</v>
      </c>
      <c r="L10">
        <v>1.21309</v>
      </c>
      <c r="M10">
        <v>2.2146499999999998</v>
      </c>
      <c r="N10">
        <f>(Table5[[#This Row],[time]]-2)*2</f>
        <v>0.42929999999999957</v>
      </c>
      <c r="O10">
        <v>1.1643600000000001</v>
      </c>
      <c r="P10">
        <v>2.2146499999999998</v>
      </c>
      <c r="Q10">
        <f>(Table6[[#This Row],[time]]-2)*2</f>
        <v>0.42929999999999957</v>
      </c>
      <c r="R10">
        <v>2.7101799999999998</v>
      </c>
      <c r="S10">
        <v>2.2146499999999998</v>
      </c>
      <c r="T10">
        <f>(Table7[[#This Row],[time]]-2)*2</f>
        <v>0.42929999999999957</v>
      </c>
      <c r="U10">
        <v>17.852900000000002</v>
      </c>
      <c r="V10">
        <v>2.2146499999999998</v>
      </c>
      <c r="W10">
        <f>(Table8[[#This Row],[time]]-2)*2</f>
        <v>0.42929999999999957</v>
      </c>
      <c r="X10">
        <v>16.2407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7.5497399999999999</v>
      </c>
      <c r="D11">
        <v>2.2715999999999998</v>
      </c>
      <c r="E11">
        <f>(Table2[[#This Row],[time]]-2)*2</f>
        <v>0.54319999999999968</v>
      </c>
      <c r="F11">
        <v>0.76430500000000001</v>
      </c>
      <c r="G11">
        <v>2.2715999999999998</v>
      </c>
      <c r="H11">
        <f>(Table3[[#This Row],[time]]-2)*2</f>
        <v>0.54319999999999968</v>
      </c>
      <c r="I11">
        <v>4.7553099999999996E-3</v>
      </c>
      <c r="J11">
        <v>2.2715999999999998</v>
      </c>
      <c r="K11">
        <f>(Table4[[#This Row],[time]]-2)*2</f>
        <v>0.54319999999999968</v>
      </c>
      <c r="L11">
        <v>0.99075500000000005</v>
      </c>
      <c r="M11">
        <v>2.2715999999999998</v>
      </c>
      <c r="N11">
        <f>(Table5[[#This Row],[time]]-2)*2</f>
        <v>0.54319999999999968</v>
      </c>
      <c r="O11">
        <v>0.91463499999999998</v>
      </c>
      <c r="P11">
        <v>2.2715999999999998</v>
      </c>
      <c r="Q11">
        <f>(Table6[[#This Row],[time]]-2)*2</f>
        <v>0.54319999999999968</v>
      </c>
      <c r="R11">
        <v>1.77498</v>
      </c>
      <c r="S11">
        <v>2.2715999999999998</v>
      </c>
      <c r="T11">
        <f>(Table7[[#This Row],[time]]-2)*2</f>
        <v>0.54319999999999968</v>
      </c>
      <c r="U11">
        <v>17.4405</v>
      </c>
      <c r="V11">
        <v>2.2715999999999998</v>
      </c>
      <c r="W11">
        <f>(Table8[[#This Row],[time]]-2)*2</f>
        <v>0.54319999999999968</v>
      </c>
      <c r="X11">
        <v>15.554600000000001</v>
      </c>
    </row>
    <row r="12" spans="1:24" x14ac:dyDescent="0.3">
      <c r="A12">
        <v>2.32233</v>
      </c>
      <c r="B12">
        <f>(Table1[[#This Row],[time]]-2)*2</f>
        <v>0.64466000000000001</v>
      </c>
      <c r="C12">
        <v>7.4036099999999996</v>
      </c>
      <c r="D12">
        <v>2.32233</v>
      </c>
      <c r="E12">
        <f>(Table2[[#This Row],[time]]-2)*2</f>
        <v>0.64466000000000001</v>
      </c>
      <c r="F12">
        <v>0.62164299999999995</v>
      </c>
      <c r="G12">
        <v>2.32233</v>
      </c>
      <c r="H12">
        <f>(Table3[[#This Row],[time]]-2)*2</f>
        <v>0.64466000000000001</v>
      </c>
      <c r="I12">
        <v>4.6511699999999996E-3</v>
      </c>
      <c r="J12">
        <v>2.32233</v>
      </c>
      <c r="K12">
        <f>(Table4[[#This Row],[time]]-2)*2</f>
        <v>0.64466000000000001</v>
      </c>
      <c r="L12">
        <v>0.82315000000000005</v>
      </c>
      <c r="M12">
        <v>2.32233</v>
      </c>
      <c r="N12">
        <f>(Table5[[#This Row],[time]]-2)*2</f>
        <v>0.64466000000000001</v>
      </c>
      <c r="O12">
        <v>0.78490899999999997</v>
      </c>
      <c r="P12">
        <v>2.32233</v>
      </c>
      <c r="Q12">
        <f>(Table6[[#This Row],[time]]-2)*2</f>
        <v>0.64466000000000001</v>
      </c>
      <c r="R12">
        <v>1.25885</v>
      </c>
      <c r="S12">
        <v>2.32233</v>
      </c>
      <c r="T12">
        <f>(Table7[[#This Row],[time]]-2)*2</f>
        <v>0.64466000000000001</v>
      </c>
      <c r="U12">
        <v>17.102699999999999</v>
      </c>
      <c r="V12">
        <v>2.32233</v>
      </c>
      <c r="W12">
        <f>(Table8[[#This Row],[time]]-2)*2</f>
        <v>0.64466000000000001</v>
      </c>
      <c r="X12">
        <v>15.029299999999999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7.2876700000000003</v>
      </c>
      <c r="D13">
        <v>2.3587899999999999</v>
      </c>
      <c r="E13">
        <f>(Table2[[#This Row],[time]]-2)*2</f>
        <v>0.71757999999999988</v>
      </c>
      <c r="F13">
        <v>0.54305899999999996</v>
      </c>
      <c r="G13">
        <v>2.3587899999999999</v>
      </c>
      <c r="H13">
        <f>(Table3[[#This Row],[time]]-2)*2</f>
        <v>0.71757999999999988</v>
      </c>
      <c r="I13">
        <v>4.53996E-3</v>
      </c>
      <c r="J13">
        <v>2.3587899999999999</v>
      </c>
      <c r="K13">
        <f>(Table4[[#This Row],[time]]-2)*2</f>
        <v>0.71757999999999988</v>
      </c>
      <c r="L13">
        <v>0.629193</v>
      </c>
      <c r="M13">
        <v>2.3587899999999999</v>
      </c>
      <c r="N13">
        <f>(Table5[[#This Row],[time]]-2)*2</f>
        <v>0.71757999999999988</v>
      </c>
      <c r="O13">
        <v>0.666292</v>
      </c>
      <c r="P13">
        <v>2.3587899999999999</v>
      </c>
      <c r="Q13">
        <f>(Table6[[#This Row],[time]]-2)*2</f>
        <v>0.71757999999999988</v>
      </c>
      <c r="R13">
        <v>0.82834600000000003</v>
      </c>
      <c r="S13">
        <v>2.3587899999999999</v>
      </c>
      <c r="T13">
        <f>(Table7[[#This Row],[time]]-2)*2</f>
        <v>0.71757999999999988</v>
      </c>
      <c r="U13">
        <v>16.748699999999999</v>
      </c>
      <c r="V13">
        <v>2.3587899999999999</v>
      </c>
      <c r="W13">
        <f>(Table8[[#This Row],[time]]-2)*2</f>
        <v>0.71757999999999988</v>
      </c>
      <c r="X13">
        <v>14.4681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7.1648899999999998</v>
      </c>
      <c r="D14">
        <v>2.4015499999999999</v>
      </c>
      <c r="E14">
        <f>(Table2[[#This Row],[time]]-2)*2</f>
        <v>0.8030999999999997</v>
      </c>
      <c r="F14">
        <v>0.55546499999999999</v>
      </c>
      <c r="G14">
        <v>2.4015499999999999</v>
      </c>
      <c r="H14">
        <f>(Table3[[#This Row],[time]]-2)*2</f>
        <v>0.8030999999999997</v>
      </c>
      <c r="I14">
        <v>4.4130799999999998E-3</v>
      </c>
      <c r="J14">
        <v>2.4015499999999999</v>
      </c>
      <c r="K14">
        <f>(Table4[[#This Row],[time]]-2)*2</f>
        <v>0.8030999999999997</v>
      </c>
      <c r="L14">
        <v>0.38971499999999998</v>
      </c>
      <c r="M14">
        <v>2.4015499999999999</v>
      </c>
      <c r="N14">
        <f>(Table5[[#This Row],[time]]-2)*2</f>
        <v>0.8030999999999997</v>
      </c>
      <c r="O14">
        <v>0.54716799999999999</v>
      </c>
      <c r="P14">
        <v>2.4015499999999999</v>
      </c>
      <c r="Q14">
        <f>(Table6[[#This Row],[time]]-2)*2</f>
        <v>0.8030999999999997</v>
      </c>
      <c r="R14">
        <v>0.45208599999999999</v>
      </c>
      <c r="S14">
        <v>2.4015499999999999</v>
      </c>
      <c r="T14">
        <f>(Table7[[#This Row],[time]]-2)*2</f>
        <v>0.8030999999999997</v>
      </c>
      <c r="U14">
        <v>16.334</v>
      </c>
      <c r="V14">
        <v>2.4015499999999999</v>
      </c>
      <c r="W14">
        <f>(Table8[[#This Row],[time]]-2)*2</f>
        <v>0.8030999999999997</v>
      </c>
      <c r="X14">
        <v>13.875500000000001</v>
      </c>
    </row>
    <row r="15" spans="1:24" x14ac:dyDescent="0.3">
      <c r="A15">
        <v>2.47973</v>
      </c>
      <c r="B15">
        <f>(Table1[[#This Row],[time]]-2)*2</f>
        <v>0.95945999999999998</v>
      </c>
      <c r="C15">
        <v>7.0181399999999998</v>
      </c>
      <c r="D15">
        <v>2.47973</v>
      </c>
      <c r="E15">
        <f>(Table2[[#This Row],[time]]-2)*2</f>
        <v>0.95945999999999998</v>
      </c>
      <c r="F15">
        <v>0.57152899999999995</v>
      </c>
      <c r="G15">
        <v>2.47973</v>
      </c>
      <c r="H15">
        <f>(Table3[[#This Row],[time]]-2)*2</f>
        <v>0.95945999999999998</v>
      </c>
      <c r="I15">
        <v>4.2873299999999998E-3</v>
      </c>
      <c r="J15">
        <v>2.47973</v>
      </c>
      <c r="K15">
        <f>(Table4[[#This Row],[time]]-2)*2</f>
        <v>0.95945999999999998</v>
      </c>
      <c r="L15">
        <v>0.16389699999999999</v>
      </c>
      <c r="M15">
        <v>2.47973</v>
      </c>
      <c r="N15">
        <f>(Table5[[#This Row],[time]]-2)*2</f>
        <v>0.95945999999999998</v>
      </c>
      <c r="O15">
        <v>0.42391200000000001</v>
      </c>
      <c r="P15">
        <v>2.47973</v>
      </c>
      <c r="Q15">
        <f>(Table6[[#This Row],[time]]-2)*2</f>
        <v>0.95945999999999998</v>
      </c>
      <c r="R15">
        <v>0.220028</v>
      </c>
      <c r="S15">
        <v>2.47973</v>
      </c>
      <c r="T15">
        <f>(Table7[[#This Row],[time]]-2)*2</f>
        <v>0.95945999999999998</v>
      </c>
      <c r="U15">
        <v>15.928599999999999</v>
      </c>
      <c r="V15">
        <v>2.47973</v>
      </c>
      <c r="W15">
        <f>(Table8[[#This Row],[time]]-2)*2</f>
        <v>0.95945999999999998</v>
      </c>
      <c r="X15">
        <v>13.2989</v>
      </c>
    </row>
    <row r="16" spans="1:24" x14ac:dyDescent="0.3">
      <c r="A16">
        <v>2.51017</v>
      </c>
      <c r="B16">
        <f>(Table1[[#This Row],[time]]-2)*2</f>
        <v>1.02034</v>
      </c>
      <c r="C16">
        <v>6.9106800000000002</v>
      </c>
      <c r="D16">
        <v>2.51017</v>
      </c>
      <c r="E16">
        <f>(Table2[[#This Row],[time]]-2)*2</f>
        <v>1.02034</v>
      </c>
      <c r="F16">
        <v>0.59688600000000003</v>
      </c>
      <c r="G16">
        <v>2.51017</v>
      </c>
      <c r="H16">
        <f>(Table3[[#This Row],[time]]-2)*2</f>
        <v>1.02034</v>
      </c>
      <c r="I16">
        <v>4.1792699999999997E-3</v>
      </c>
      <c r="J16">
        <v>2.51017</v>
      </c>
      <c r="K16">
        <f>(Table4[[#This Row],[time]]-2)*2</f>
        <v>1.02034</v>
      </c>
      <c r="L16">
        <v>7.1049199999999998E-3</v>
      </c>
      <c r="M16">
        <v>2.51017</v>
      </c>
      <c r="N16">
        <f>(Table5[[#This Row],[time]]-2)*2</f>
        <v>1.02034</v>
      </c>
      <c r="O16">
        <v>0.29447699999999999</v>
      </c>
      <c r="P16">
        <v>2.51017</v>
      </c>
      <c r="Q16">
        <f>(Table6[[#This Row],[time]]-2)*2</f>
        <v>1.02034</v>
      </c>
      <c r="R16">
        <v>4.2766200000000001E-3</v>
      </c>
      <c r="S16">
        <v>2.51017</v>
      </c>
      <c r="T16">
        <f>(Table7[[#This Row],[time]]-2)*2</f>
        <v>1.02034</v>
      </c>
      <c r="U16">
        <v>15.492599999999999</v>
      </c>
      <c r="V16">
        <v>2.51017</v>
      </c>
      <c r="W16">
        <f>(Table8[[#This Row],[time]]-2)*2</f>
        <v>1.02034</v>
      </c>
      <c r="X16">
        <v>12.703900000000001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6.7816999999999998</v>
      </c>
      <c r="D17">
        <v>2.5632600000000001</v>
      </c>
      <c r="E17">
        <f>(Table2[[#This Row],[time]]-2)*2</f>
        <v>1.1265200000000002</v>
      </c>
      <c r="F17">
        <v>0.63921399999999995</v>
      </c>
      <c r="G17">
        <v>2.5632600000000001</v>
      </c>
      <c r="H17">
        <f>(Table3[[#This Row],[time]]-2)*2</f>
        <v>1.1265200000000002</v>
      </c>
      <c r="I17">
        <v>4.0394000000000003E-3</v>
      </c>
      <c r="J17">
        <v>2.5632600000000001</v>
      </c>
      <c r="K17">
        <f>(Table4[[#This Row],[time]]-2)*2</f>
        <v>1.1265200000000002</v>
      </c>
      <c r="L17">
        <v>5.6301099999999998E-3</v>
      </c>
      <c r="M17">
        <v>2.5632600000000001</v>
      </c>
      <c r="N17">
        <f>(Table5[[#This Row],[time]]-2)*2</f>
        <v>1.1265200000000002</v>
      </c>
      <c r="O17">
        <v>0.15951199999999999</v>
      </c>
      <c r="P17">
        <v>2.5632600000000001</v>
      </c>
      <c r="Q17">
        <f>(Table6[[#This Row],[time]]-2)*2</f>
        <v>1.1265200000000002</v>
      </c>
      <c r="R17">
        <v>3.86338E-3</v>
      </c>
      <c r="S17">
        <v>2.5632600000000001</v>
      </c>
      <c r="T17">
        <f>(Table7[[#This Row],[time]]-2)*2</f>
        <v>1.1265200000000002</v>
      </c>
      <c r="U17">
        <v>14.887</v>
      </c>
      <c r="V17">
        <v>2.5632600000000001</v>
      </c>
      <c r="W17">
        <f>(Table8[[#This Row],[time]]-2)*2</f>
        <v>1.1265200000000002</v>
      </c>
      <c r="X17">
        <v>11.8772</v>
      </c>
    </row>
    <row r="18" spans="1:24" x14ac:dyDescent="0.3">
      <c r="A18">
        <v>2.61022</v>
      </c>
      <c r="B18">
        <f>(Table1[[#This Row],[time]]-2)*2</f>
        <v>1.22044</v>
      </c>
      <c r="C18">
        <v>6.6631</v>
      </c>
      <c r="D18">
        <v>2.61022</v>
      </c>
      <c r="E18">
        <f>(Table2[[#This Row],[time]]-2)*2</f>
        <v>1.22044</v>
      </c>
      <c r="F18">
        <v>0.66264199999999995</v>
      </c>
      <c r="G18">
        <v>2.61022</v>
      </c>
      <c r="H18">
        <f>(Table3[[#This Row],[time]]-2)*2</f>
        <v>1.22044</v>
      </c>
      <c r="I18">
        <v>3.9418500000000002E-3</v>
      </c>
      <c r="J18">
        <v>2.61022</v>
      </c>
      <c r="K18">
        <f>(Table4[[#This Row],[time]]-2)*2</f>
        <v>1.22044</v>
      </c>
      <c r="L18">
        <v>5.5051600000000003E-3</v>
      </c>
      <c r="M18">
        <v>2.61022</v>
      </c>
      <c r="N18">
        <f>(Table5[[#This Row],[time]]-2)*2</f>
        <v>1.22044</v>
      </c>
      <c r="O18">
        <v>6.3358800000000007E-2</v>
      </c>
      <c r="P18">
        <v>2.61022</v>
      </c>
      <c r="Q18">
        <f>(Table6[[#This Row],[time]]-2)*2</f>
        <v>1.22044</v>
      </c>
      <c r="R18">
        <v>3.7036899999999999E-3</v>
      </c>
      <c r="S18">
        <v>2.61022</v>
      </c>
      <c r="T18">
        <f>(Table7[[#This Row],[time]]-2)*2</f>
        <v>1.22044</v>
      </c>
      <c r="U18">
        <v>14.396599999999999</v>
      </c>
      <c r="V18">
        <v>2.61022</v>
      </c>
      <c r="W18">
        <f>(Table8[[#This Row],[time]]-2)*2</f>
        <v>1.22044</v>
      </c>
      <c r="X18">
        <v>11.2651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6.5330399999999997</v>
      </c>
      <c r="D19">
        <v>2.6619299999999999</v>
      </c>
      <c r="E19">
        <f>(Table2[[#This Row],[time]]-2)*2</f>
        <v>1.3238599999999998</v>
      </c>
      <c r="F19">
        <v>0.69362800000000002</v>
      </c>
      <c r="G19">
        <v>2.6619299999999999</v>
      </c>
      <c r="H19">
        <f>(Table3[[#This Row],[time]]-2)*2</f>
        <v>1.3238599999999998</v>
      </c>
      <c r="I19">
        <v>3.84695E-3</v>
      </c>
      <c r="J19">
        <v>2.6619299999999999</v>
      </c>
      <c r="K19">
        <f>(Table4[[#This Row],[time]]-2)*2</f>
        <v>1.3238599999999998</v>
      </c>
      <c r="L19">
        <v>5.4012299999999999E-3</v>
      </c>
      <c r="M19">
        <v>2.6619299999999999</v>
      </c>
      <c r="N19">
        <f>(Table5[[#This Row],[time]]-2)*2</f>
        <v>1.3238599999999998</v>
      </c>
      <c r="O19">
        <v>5.2627999999999998E-3</v>
      </c>
      <c r="P19">
        <v>2.6619299999999999</v>
      </c>
      <c r="Q19">
        <f>(Table6[[#This Row],[time]]-2)*2</f>
        <v>1.3238599999999998</v>
      </c>
      <c r="R19">
        <v>3.55544E-3</v>
      </c>
      <c r="S19">
        <v>2.6619299999999999</v>
      </c>
      <c r="T19">
        <f>(Table7[[#This Row],[time]]-2)*2</f>
        <v>1.3238599999999998</v>
      </c>
      <c r="U19">
        <v>13.864100000000001</v>
      </c>
      <c r="V19">
        <v>2.6619299999999999</v>
      </c>
      <c r="W19">
        <f>(Table8[[#This Row],[time]]-2)*2</f>
        <v>1.3238599999999998</v>
      </c>
      <c r="X19">
        <v>10.689299999999999</v>
      </c>
    </row>
    <row r="20" spans="1:24" x14ac:dyDescent="0.3">
      <c r="A20">
        <v>2.70424</v>
      </c>
      <c r="B20">
        <f>(Table1[[#This Row],[time]]-2)*2</f>
        <v>1.40848</v>
      </c>
      <c r="C20">
        <v>6.3838600000000003</v>
      </c>
      <c r="D20">
        <v>2.70424</v>
      </c>
      <c r="E20">
        <f>(Table2[[#This Row],[time]]-2)*2</f>
        <v>1.40848</v>
      </c>
      <c r="F20">
        <v>0.74576799999999999</v>
      </c>
      <c r="G20">
        <v>2.70424</v>
      </c>
      <c r="H20">
        <f>(Table3[[#This Row],[time]]-2)*2</f>
        <v>1.40848</v>
      </c>
      <c r="I20">
        <v>3.7153500000000001E-3</v>
      </c>
      <c r="J20">
        <v>2.70424</v>
      </c>
      <c r="K20">
        <f>(Table4[[#This Row],[time]]-2)*2</f>
        <v>1.40848</v>
      </c>
      <c r="L20">
        <v>5.2690599999999999E-3</v>
      </c>
      <c r="M20">
        <v>2.70424</v>
      </c>
      <c r="N20">
        <f>(Table5[[#This Row],[time]]-2)*2</f>
        <v>1.40848</v>
      </c>
      <c r="O20">
        <v>4.4656699999999997E-3</v>
      </c>
      <c r="P20">
        <v>2.70424</v>
      </c>
      <c r="Q20">
        <f>(Table6[[#This Row],[time]]-2)*2</f>
        <v>1.40848</v>
      </c>
      <c r="R20">
        <v>3.38055E-3</v>
      </c>
      <c r="S20">
        <v>2.70424</v>
      </c>
      <c r="T20">
        <f>(Table7[[#This Row],[time]]-2)*2</f>
        <v>1.40848</v>
      </c>
      <c r="U20">
        <v>13.094799999999999</v>
      </c>
      <c r="V20">
        <v>2.70424</v>
      </c>
      <c r="W20">
        <f>(Table8[[#This Row],[time]]-2)*2</f>
        <v>1.40848</v>
      </c>
      <c r="X20">
        <v>10.0387</v>
      </c>
    </row>
    <row r="21" spans="1:24" x14ac:dyDescent="0.3">
      <c r="A21">
        <v>2.75779</v>
      </c>
      <c r="B21">
        <f>(Table1[[#This Row],[time]]-2)*2</f>
        <v>1.5155799999999999</v>
      </c>
      <c r="C21">
        <v>6.2430700000000003</v>
      </c>
      <c r="D21">
        <v>2.75779</v>
      </c>
      <c r="E21">
        <f>(Table2[[#This Row],[time]]-2)*2</f>
        <v>1.5155799999999999</v>
      </c>
      <c r="F21">
        <v>0.78488800000000003</v>
      </c>
      <c r="G21">
        <v>2.75779</v>
      </c>
      <c r="H21">
        <f>(Table3[[#This Row],[time]]-2)*2</f>
        <v>1.5155799999999999</v>
      </c>
      <c r="I21">
        <v>3.6104399999999999E-3</v>
      </c>
      <c r="J21">
        <v>2.75779</v>
      </c>
      <c r="K21">
        <f>(Table4[[#This Row],[time]]-2)*2</f>
        <v>1.5155799999999999</v>
      </c>
      <c r="L21">
        <v>5.1611900000000004E-3</v>
      </c>
      <c r="M21">
        <v>2.75779</v>
      </c>
      <c r="N21">
        <f>(Table5[[#This Row],[time]]-2)*2</f>
        <v>1.5155799999999999</v>
      </c>
      <c r="O21">
        <v>4.1730300000000003E-3</v>
      </c>
      <c r="P21">
        <v>2.75779</v>
      </c>
      <c r="Q21">
        <f>(Table6[[#This Row],[time]]-2)*2</f>
        <v>1.5155799999999999</v>
      </c>
      <c r="R21">
        <v>3.2472500000000001E-3</v>
      </c>
      <c r="S21">
        <v>2.75779</v>
      </c>
      <c r="T21">
        <f>(Table7[[#This Row],[time]]-2)*2</f>
        <v>1.5155799999999999</v>
      </c>
      <c r="U21">
        <v>12.446199999999999</v>
      </c>
      <c r="V21">
        <v>2.75779</v>
      </c>
      <c r="W21">
        <f>(Table8[[#This Row],[time]]-2)*2</f>
        <v>1.5155799999999999</v>
      </c>
      <c r="X21">
        <v>9.5274699999999992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6.04176</v>
      </c>
      <c r="D22">
        <v>2.8044500000000001</v>
      </c>
      <c r="E22">
        <f>(Table2[[#This Row],[time]]-2)*2</f>
        <v>1.6089000000000002</v>
      </c>
      <c r="F22">
        <v>0.82059099999999996</v>
      </c>
      <c r="G22">
        <v>2.8044500000000001</v>
      </c>
      <c r="H22">
        <f>(Table3[[#This Row],[time]]-2)*2</f>
        <v>1.6089000000000002</v>
      </c>
      <c r="I22">
        <v>3.4732399999999998E-3</v>
      </c>
      <c r="J22">
        <v>2.8044500000000001</v>
      </c>
      <c r="K22">
        <f>(Table4[[#This Row],[time]]-2)*2</f>
        <v>1.6089000000000002</v>
      </c>
      <c r="L22">
        <v>5.0263800000000004E-3</v>
      </c>
      <c r="M22">
        <v>2.8044500000000001</v>
      </c>
      <c r="N22">
        <f>(Table5[[#This Row],[time]]-2)*2</f>
        <v>1.6089000000000002</v>
      </c>
      <c r="O22">
        <v>4.0572999999999998E-3</v>
      </c>
      <c r="P22">
        <v>2.8044500000000001</v>
      </c>
      <c r="Q22">
        <f>(Table6[[#This Row],[time]]-2)*2</f>
        <v>1.6089000000000002</v>
      </c>
      <c r="R22">
        <v>3.07859E-3</v>
      </c>
      <c r="S22">
        <v>2.8044500000000001</v>
      </c>
      <c r="T22">
        <f>(Table7[[#This Row],[time]]-2)*2</f>
        <v>1.6089000000000002</v>
      </c>
      <c r="U22">
        <v>11.591699999999999</v>
      </c>
      <c r="V22">
        <v>2.8044500000000001</v>
      </c>
      <c r="W22">
        <f>(Table8[[#This Row],[time]]-2)*2</f>
        <v>1.6089000000000002</v>
      </c>
      <c r="X22">
        <v>8.8684100000000008</v>
      </c>
    </row>
    <row r="23" spans="1:24" x14ac:dyDescent="0.3">
      <c r="A23">
        <v>2.8546</v>
      </c>
      <c r="B23">
        <f>(Table1[[#This Row],[time]]-2)*2</f>
        <v>1.7092000000000001</v>
      </c>
      <c r="C23">
        <v>5.8169700000000004</v>
      </c>
      <c r="D23">
        <v>2.8546</v>
      </c>
      <c r="E23">
        <f>(Table2[[#This Row],[time]]-2)*2</f>
        <v>1.7092000000000001</v>
      </c>
      <c r="F23">
        <v>0.85143100000000005</v>
      </c>
      <c r="G23">
        <v>2.8546</v>
      </c>
      <c r="H23">
        <f>(Table3[[#This Row],[time]]-2)*2</f>
        <v>1.7092000000000001</v>
      </c>
      <c r="I23">
        <v>3.3387E-3</v>
      </c>
      <c r="J23">
        <v>2.8546</v>
      </c>
      <c r="K23">
        <f>(Table4[[#This Row],[time]]-2)*2</f>
        <v>1.7092000000000001</v>
      </c>
      <c r="L23">
        <v>4.8914099999999997E-3</v>
      </c>
      <c r="M23">
        <v>2.8546</v>
      </c>
      <c r="N23">
        <f>(Table5[[#This Row],[time]]-2)*2</f>
        <v>1.7092000000000001</v>
      </c>
      <c r="O23">
        <v>3.9398200000000001E-3</v>
      </c>
      <c r="P23">
        <v>2.8546</v>
      </c>
      <c r="Q23">
        <f>(Table6[[#This Row],[time]]-2)*2</f>
        <v>1.7092000000000001</v>
      </c>
      <c r="R23">
        <v>2.91676E-3</v>
      </c>
      <c r="S23">
        <v>2.8546</v>
      </c>
      <c r="T23">
        <f>(Table7[[#This Row],[time]]-2)*2</f>
        <v>1.7092000000000001</v>
      </c>
      <c r="U23">
        <v>10.793799999999999</v>
      </c>
      <c r="V23">
        <v>2.8546</v>
      </c>
      <c r="W23">
        <f>(Table8[[#This Row],[time]]-2)*2</f>
        <v>1.7092000000000001</v>
      </c>
      <c r="X23">
        <v>8.2166300000000003</v>
      </c>
    </row>
    <row r="24" spans="1:24" x14ac:dyDescent="0.3">
      <c r="A24">
        <v>2.90442</v>
      </c>
      <c r="B24">
        <f>(Table1[[#This Row],[time]]-2)*2</f>
        <v>1.80884</v>
      </c>
      <c r="C24">
        <v>5.5786699999999998</v>
      </c>
      <c r="D24">
        <v>2.90442</v>
      </c>
      <c r="E24">
        <f>(Table2[[#This Row],[time]]-2)*2</f>
        <v>1.80884</v>
      </c>
      <c r="F24">
        <v>0.90366599999999997</v>
      </c>
      <c r="G24">
        <v>2.90442</v>
      </c>
      <c r="H24">
        <f>(Table3[[#This Row],[time]]-2)*2</f>
        <v>1.80884</v>
      </c>
      <c r="I24">
        <v>3.2075799999999998E-3</v>
      </c>
      <c r="J24">
        <v>2.90442</v>
      </c>
      <c r="K24">
        <f>(Table4[[#This Row],[time]]-2)*2</f>
        <v>1.80884</v>
      </c>
      <c r="L24">
        <v>4.75787E-3</v>
      </c>
      <c r="M24">
        <v>2.90442</v>
      </c>
      <c r="N24">
        <f>(Table5[[#This Row],[time]]-2)*2</f>
        <v>1.80884</v>
      </c>
      <c r="O24">
        <v>3.8241E-3</v>
      </c>
      <c r="P24">
        <v>2.90442</v>
      </c>
      <c r="Q24">
        <f>(Table6[[#This Row],[time]]-2)*2</f>
        <v>1.80884</v>
      </c>
      <c r="R24">
        <v>2.7656299999999998E-3</v>
      </c>
      <c r="S24">
        <v>2.90442</v>
      </c>
      <c r="T24">
        <f>(Table7[[#This Row],[time]]-2)*2</f>
        <v>1.80884</v>
      </c>
      <c r="U24">
        <v>9.9648900000000005</v>
      </c>
      <c r="V24">
        <v>2.90442</v>
      </c>
      <c r="W24">
        <f>(Table8[[#This Row],[time]]-2)*2</f>
        <v>1.80884</v>
      </c>
      <c r="X24">
        <v>7.5189399999999997</v>
      </c>
    </row>
    <row r="25" spans="1:24" x14ac:dyDescent="0.3">
      <c r="A25">
        <v>2.95797</v>
      </c>
      <c r="B25">
        <f>(Table1[[#This Row],[time]]-2)*2</f>
        <v>1.91594</v>
      </c>
      <c r="C25">
        <v>5.3848900000000004</v>
      </c>
      <c r="D25">
        <v>2.95797</v>
      </c>
      <c r="E25">
        <f>(Table2[[#This Row],[time]]-2)*2</f>
        <v>1.91594</v>
      </c>
      <c r="F25">
        <v>0.93347400000000003</v>
      </c>
      <c r="G25">
        <v>2.95797</v>
      </c>
      <c r="H25">
        <f>(Table3[[#This Row],[time]]-2)*2</f>
        <v>1.91594</v>
      </c>
      <c r="I25">
        <v>3.1076099999999998E-3</v>
      </c>
      <c r="J25">
        <v>2.95797</v>
      </c>
      <c r="K25">
        <f>(Table4[[#This Row],[time]]-2)*2</f>
        <v>1.91594</v>
      </c>
      <c r="L25">
        <v>4.6554200000000004E-3</v>
      </c>
      <c r="M25">
        <v>2.95797</v>
      </c>
      <c r="N25">
        <f>(Table5[[#This Row],[time]]-2)*2</f>
        <v>1.91594</v>
      </c>
      <c r="O25">
        <v>3.7364199999999998E-3</v>
      </c>
      <c r="P25">
        <v>2.95797</v>
      </c>
      <c r="Q25">
        <f>(Table6[[#This Row],[time]]-2)*2</f>
        <v>1.91594</v>
      </c>
      <c r="R25">
        <v>2.6521700000000001E-3</v>
      </c>
      <c r="S25">
        <v>2.95797</v>
      </c>
      <c r="T25">
        <f>(Table7[[#This Row],[time]]-2)*2</f>
        <v>1.91594</v>
      </c>
      <c r="U25">
        <v>9.2919900000000002</v>
      </c>
      <c r="V25">
        <v>2.95797</v>
      </c>
      <c r="W25">
        <f>(Table8[[#This Row],[time]]-2)*2</f>
        <v>1.91594</v>
      </c>
      <c r="X25">
        <v>6.98421</v>
      </c>
    </row>
    <row r="26" spans="1:24" x14ac:dyDescent="0.3">
      <c r="A26">
        <v>3</v>
      </c>
      <c r="B26">
        <f>(Table1[[#This Row],[time]]-2)*2</f>
        <v>2</v>
      </c>
      <c r="C26">
        <v>5.1274800000000003</v>
      </c>
      <c r="D26">
        <v>3</v>
      </c>
      <c r="E26">
        <f>(Table2[[#This Row],[time]]-2)*2</f>
        <v>2</v>
      </c>
      <c r="F26">
        <v>0.956368</v>
      </c>
      <c r="G26">
        <v>3</v>
      </c>
      <c r="H26">
        <f>(Table3[[#This Row],[time]]-2)*2</f>
        <v>2</v>
      </c>
      <c r="I26">
        <v>2.9830899999999999E-3</v>
      </c>
      <c r="J26">
        <v>3</v>
      </c>
      <c r="K26">
        <f>(Table4[[#This Row],[time]]-2)*2</f>
        <v>2</v>
      </c>
      <c r="L26">
        <v>4.5251900000000001E-3</v>
      </c>
      <c r="M26">
        <v>3</v>
      </c>
      <c r="N26">
        <f>(Table5[[#This Row],[time]]-2)*2</f>
        <v>2</v>
      </c>
      <c r="O26">
        <v>3.6226499999999998E-3</v>
      </c>
      <c r="P26">
        <v>3</v>
      </c>
      <c r="Q26">
        <f>(Table6[[#This Row],[time]]-2)*2</f>
        <v>2</v>
      </c>
      <c r="R26">
        <v>2.5071899999999999E-3</v>
      </c>
      <c r="S26">
        <v>3</v>
      </c>
      <c r="T26">
        <f>(Table7[[#This Row],[time]]-2)*2</f>
        <v>2</v>
      </c>
      <c r="U26">
        <v>8.4471799999999995</v>
      </c>
      <c r="V26">
        <v>3</v>
      </c>
      <c r="W26">
        <f>(Table8[[#This Row],[time]]-2)*2</f>
        <v>2</v>
      </c>
      <c r="X26">
        <v>6.2983599999999997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3.9786999999999999</v>
      </c>
      <c r="D35">
        <v>2</v>
      </c>
      <c r="E35">
        <f>-(Table134[[#This Row],[time]]-2)*2</f>
        <v>0</v>
      </c>
      <c r="F35">
        <v>3.8477199999999998E-3</v>
      </c>
      <c r="G35">
        <v>2</v>
      </c>
      <c r="H35">
        <f>-(Table134[[#This Row],[time]]-2)*2</f>
        <v>0</v>
      </c>
      <c r="I35">
        <v>3.6992800000000001E-3</v>
      </c>
      <c r="J35">
        <v>2</v>
      </c>
      <c r="K35">
        <f>-(Table134[[#This Row],[time]]-2)*2</f>
        <v>0</v>
      </c>
      <c r="L35">
        <v>4.5241600000000002E-3</v>
      </c>
      <c r="M35">
        <v>2</v>
      </c>
      <c r="N35">
        <f>-(Table134[[#This Row],[time]]-2)*2</f>
        <v>0</v>
      </c>
      <c r="O35">
        <v>3.5028600000000001</v>
      </c>
      <c r="P35">
        <v>2</v>
      </c>
      <c r="Q35">
        <f>-(Table134[[#This Row],[time]]-2)*2</f>
        <v>0</v>
      </c>
      <c r="R35">
        <v>6.2692600000000001</v>
      </c>
      <c r="S35">
        <v>2</v>
      </c>
      <c r="T35">
        <f>-(Table134[[#This Row],[time]]-2)*2</f>
        <v>0</v>
      </c>
      <c r="U35">
        <v>14.705299999999999</v>
      </c>
      <c r="V35">
        <v>2</v>
      </c>
      <c r="W35">
        <f>-(Table134[[#This Row],[time]]-2)*2</f>
        <v>0</v>
      </c>
      <c r="X35">
        <v>14.6465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11.327500000000001</v>
      </c>
      <c r="D36">
        <v>2.0575000000000001</v>
      </c>
      <c r="E36">
        <f>-(Table134[[#This Row],[time]]-2)*2</f>
        <v>-0.11500000000000021</v>
      </c>
      <c r="F36">
        <v>4.0744400000000001</v>
      </c>
      <c r="G36">
        <v>2.0575000000000001</v>
      </c>
      <c r="H36">
        <f>-(Table134[[#This Row],[time]]-2)*2</f>
        <v>-0.11500000000000021</v>
      </c>
      <c r="I36">
        <v>5.2081400000000002</v>
      </c>
      <c r="J36">
        <v>2.0575000000000001</v>
      </c>
      <c r="K36">
        <f>-(Table134[[#This Row],[time]]-2)*2</f>
        <v>-0.11500000000000021</v>
      </c>
      <c r="L36">
        <v>8.9635700000000007</v>
      </c>
      <c r="M36">
        <v>2.0575000000000001</v>
      </c>
      <c r="N36">
        <f>-(Table134[[#This Row],[time]]-2)*2</f>
        <v>-0.11500000000000021</v>
      </c>
      <c r="O36">
        <v>13.6044</v>
      </c>
      <c r="P36">
        <v>2.0575000000000001</v>
      </c>
      <c r="Q36">
        <f>-(Table134[[#This Row],[time]]-2)*2</f>
        <v>-0.11500000000000021</v>
      </c>
      <c r="R36">
        <v>21.831800000000001</v>
      </c>
      <c r="S36">
        <v>2.0575000000000001</v>
      </c>
      <c r="T36">
        <f>-(Table134[[#This Row],[time]]-2)*2</f>
        <v>-0.11500000000000021</v>
      </c>
      <c r="U36">
        <v>21.052</v>
      </c>
      <c r="V36">
        <v>2.0575000000000001</v>
      </c>
      <c r="W36">
        <f>-(Table134[[#This Row],[time]]-2)*2</f>
        <v>-0.11500000000000021</v>
      </c>
      <c r="X36">
        <v>21.233000000000001</v>
      </c>
    </row>
    <row r="37" spans="1:24" x14ac:dyDescent="0.3">
      <c r="A37">
        <v>2.1025</v>
      </c>
      <c r="B37">
        <f>-(Table134[[#This Row],[time]]-2)*2</f>
        <v>-0.20500000000000007</v>
      </c>
      <c r="C37">
        <v>12.492900000000001</v>
      </c>
      <c r="D37">
        <v>2.1025</v>
      </c>
      <c r="E37">
        <f>-(Table134[[#This Row],[time]]-2)*2</f>
        <v>-0.20500000000000007</v>
      </c>
      <c r="F37">
        <v>5.2271900000000002</v>
      </c>
      <c r="G37">
        <v>2.1025</v>
      </c>
      <c r="H37">
        <f>-(Table134[[#This Row],[time]]-2)*2</f>
        <v>-0.20500000000000007</v>
      </c>
      <c r="I37">
        <v>7.2969999999999997</v>
      </c>
      <c r="J37">
        <v>2.1025</v>
      </c>
      <c r="K37">
        <f>-(Table134[[#This Row],[time]]-2)*2</f>
        <v>-0.20500000000000007</v>
      </c>
      <c r="L37">
        <v>11.5648</v>
      </c>
      <c r="M37">
        <v>2.1025</v>
      </c>
      <c r="N37">
        <f>-(Table134[[#This Row],[time]]-2)*2</f>
        <v>-0.20500000000000007</v>
      </c>
      <c r="O37">
        <v>18.043900000000001</v>
      </c>
      <c r="P37">
        <v>2.1025</v>
      </c>
      <c r="Q37">
        <f>-(Table134[[#This Row],[time]]-2)*2</f>
        <v>-0.20500000000000007</v>
      </c>
      <c r="R37">
        <v>27.592700000000001</v>
      </c>
      <c r="S37">
        <v>2.1025</v>
      </c>
      <c r="T37">
        <f>-(Table134[[#This Row],[time]]-2)*2</f>
        <v>-0.20500000000000007</v>
      </c>
      <c r="U37">
        <v>22.738800000000001</v>
      </c>
      <c r="V37">
        <v>2.1025</v>
      </c>
      <c r="W37">
        <f>-(Table134[[#This Row],[time]]-2)*2</f>
        <v>-0.20500000000000007</v>
      </c>
      <c r="X37">
        <v>23.796500000000002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13.439500000000001</v>
      </c>
      <c r="D38">
        <v>2.1671900000000002</v>
      </c>
      <c r="E38">
        <f>-(Table134[[#This Row],[time]]-2)*2</f>
        <v>-0.33438000000000034</v>
      </c>
      <c r="F38">
        <v>6.7173100000000003</v>
      </c>
      <c r="G38">
        <v>2.1671900000000002</v>
      </c>
      <c r="H38">
        <f>-(Table134[[#This Row],[time]]-2)*2</f>
        <v>-0.33438000000000034</v>
      </c>
      <c r="I38">
        <v>9.2400900000000004</v>
      </c>
      <c r="J38">
        <v>2.1671900000000002</v>
      </c>
      <c r="K38">
        <f>-(Table134[[#This Row],[time]]-2)*2</f>
        <v>-0.33438000000000034</v>
      </c>
      <c r="L38">
        <v>13.626300000000001</v>
      </c>
      <c r="M38">
        <v>2.1671900000000002</v>
      </c>
      <c r="N38">
        <f>-(Table134[[#This Row],[time]]-2)*2</f>
        <v>-0.33438000000000034</v>
      </c>
      <c r="O38">
        <v>22.392099999999999</v>
      </c>
      <c r="P38">
        <v>2.1671900000000002</v>
      </c>
      <c r="Q38">
        <f>-(Table134[[#This Row],[time]]-2)*2</f>
        <v>-0.33438000000000034</v>
      </c>
      <c r="R38">
        <v>33.115699999999997</v>
      </c>
      <c r="S38">
        <v>2.1671900000000002</v>
      </c>
      <c r="T38">
        <f>-(Table134[[#This Row],[time]]-2)*2</f>
        <v>-0.33438000000000034</v>
      </c>
      <c r="U38">
        <v>25.179600000000001</v>
      </c>
      <c r="V38">
        <v>2.1671900000000002</v>
      </c>
      <c r="W38">
        <f>-(Table134[[#This Row],[time]]-2)*2</f>
        <v>-0.33438000000000034</v>
      </c>
      <c r="X38">
        <v>27.040500000000002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14.6838</v>
      </c>
      <c r="D39">
        <v>2.2146499999999998</v>
      </c>
      <c r="E39">
        <f>-(Table134[[#This Row],[time]]-2)*2</f>
        <v>-0.42929999999999957</v>
      </c>
      <c r="F39">
        <v>8.8152399999999993</v>
      </c>
      <c r="G39">
        <v>2.2146499999999998</v>
      </c>
      <c r="H39">
        <f>-(Table134[[#This Row],[time]]-2)*2</f>
        <v>-0.42929999999999957</v>
      </c>
      <c r="I39">
        <v>11.4739</v>
      </c>
      <c r="J39">
        <v>2.2146499999999998</v>
      </c>
      <c r="K39">
        <f>-(Table134[[#This Row],[time]]-2)*2</f>
        <v>-0.42929999999999957</v>
      </c>
      <c r="L39">
        <v>16.021100000000001</v>
      </c>
      <c r="M39">
        <v>2.2146499999999998</v>
      </c>
      <c r="N39">
        <f>-(Table134[[#This Row],[time]]-2)*2</f>
        <v>-0.42929999999999957</v>
      </c>
      <c r="O39">
        <v>26.188800000000001</v>
      </c>
      <c r="P39">
        <v>2.2146499999999998</v>
      </c>
      <c r="Q39">
        <f>-(Table134[[#This Row],[time]]-2)*2</f>
        <v>-0.42929999999999957</v>
      </c>
      <c r="R39">
        <v>37.9861</v>
      </c>
      <c r="S39">
        <v>2.2146499999999998</v>
      </c>
      <c r="T39">
        <f>-(Table134[[#This Row],[time]]-2)*2</f>
        <v>-0.42929999999999957</v>
      </c>
      <c r="U39">
        <v>28.374099999999999</v>
      </c>
      <c r="V39">
        <v>2.2146499999999998</v>
      </c>
      <c r="W39">
        <f>-(Table134[[#This Row],[time]]-2)*2</f>
        <v>-0.42929999999999957</v>
      </c>
      <c r="X39">
        <v>30.604600000000001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16.0228</v>
      </c>
      <c r="D40">
        <v>2.2715999999999998</v>
      </c>
      <c r="E40">
        <f>-(Table134[[#This Row],[time]]-2)*2</f>
        <v>-0.54319999999999968</v>
      </c>
      <c r="F40">
        <v>10.833</v>
      </c>
      <c r="G40">
        <v>2.2715999999999998</v>
      </c>
      <c r="H40">
        <f>-(Table134[[#This Row],[time]]-2)*2</f>
        <v>-0.54319999999999968</v>
      </c>
      <c r="I40">
        <v>14.0199</v>
      </c>
      <c r="J40">
        <v>2.2715999999999998</v>
      </c>
      <c r="K40">
        <f>-(Table134[[#This Row],[time]]-2)*2</f>
        <v>-0.54319999999999968</v>
      </c>
      <c r="L40">
        <v>18.570699999999999</v>
      </c>
      <c r="M40">
        <v>2.2715999999999998</v>
      </c>
      <c r="N40">
        <f>-(Table134[[#This Row],[time]]-2)*2</f>
        <v>-0.54319999999999968</v>
      </c>
      <c r="O40">
        <v>28.9374</v>
      </c>
      <c r="P40">
        <v>2.2715999999999998</v>
      </c>
      <c r="Q40">
        <f>-(Table134[[#This Row],[time]]-2)*2</f>
        <v>-0.54319999999999968</v>
      </c>
      <c r="R40">
        <v>41.828800000000001</v>
      </c>
      <c r="S40">
        <v>2.2715999999999998</v>
      </c>
      <c r="T40">
        <f>-(Table134[[#This Row],[time]]-2)*2</f>
        <v>-0.54319999999999968</v>
      </c>
      <c r="U40">
        <v>31.7927</v>
      </c>
      <c r="V40">
        <v>2.2715999999999998</v>
      </c>
      <c r="W40">
        <f>-(Table134[[#This Row],[time]]-2)*2</f>
        <v>-0.54319999999999968</v>
      </c>
      <c r="X40">
        <v>33.880000000000003</v>
      </c>
    </row>
    <row r="41" spans="1:24" x14ac:dyDescent="0.3">
      <c r="A41">
        <v>2.32233</v>
      </c>
      <c r="B41">
        <f>-(Table134[[#This Row],[time]]-2)*2</f>
        <v>-0.64466000000000001</v>
      </c>
      <c r="C41">
        <v>17.748200000000001</v>
      </c>
      <c r="D41">
        <v>2.32233</v>
      </c>
      <c r="E41">
        <f>-(Table134[[#This Row],[time]]-2)*2</f>
        <v>-0.64466000000000001</v>
      </c>
      <c r="F41">
        <v>13.229100000000001</v>
      </c>
      <c r="G41">
        <v>2.32233</v>
      </c>
      <c r="H41">
        <f>-(Table134[[#This Row],[time]]-2)*2</f>
        <v>-0.64466000000000001</v>
      </c>
      <c r="I41">
        <v>17.1355</v>
      </c>
      <c r="J41">
        <v>2.32233</v>
      </c>
      <c r="K41">
        <f>-(Table134[[#This Row],[time]]-2)*2</f>
        <v>-0.64466000000000001</v>
      </c>
      <c r="L41">
        <v>22.1876</v>
      </c>
      <c r="M41">
        <v>2.32233</v>
      </c>
      <c r="N41">
        <f>-(Table134[[#This Row],[time]]-2)*2</f>
        <v>-0.64466000000000001</v>
      </c>
      <c r="O41">
        <v>31.972000000000001</v>
      </c>
      <c r="P41">
        <v>2.32233</v>
      </c>
      <c r="Q41">
        <f>-(Table134[[#This Row],[time]]-2)*2</f>
        <v>-0.64466000000000001</v>
      </c>
      <c r="R41">
        <v>45.967199999999998</v>
      </c>
      <c r="S41">
        <v>2.32233</v>
      </c>
      <c r="T41">
        <f>-(Table134[[#This Row],[time]]-2)*2</f>
        <v>-0.64466000000000001</v>
      </c>
      <c r="U41">
        <v>35.864100000000001</v>
      </c>
      <c r="V41">
        <v>2.32233</v>
      </c>
      <c r="W41">
        <f>-(Table134[[#This Row],[time]]-2)*2</f>
        <v>-0.64466000000000001</v>
      </c>
      <c r="X41">
        <v>37.833799999999997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19.456800000000001</v>
      </c>
      <c r="D42">
        <v>2.3587899999999999</v>
      </c>
      <c r="E42">
        <f>-(Table134[[#This Row],[time]]-2)*2</f>
        <v>-0.71757999999999988</v>
      </c>
      <c r="F42">
        <v>15.553599999999999</v>
      </c>
      <c r="G42">
        <v>2.3587899999999999</v>
      </c>
      <c r="H42">
        <f>-(Table134[[#This Row],[time]]-2)*2</f>
        <v>-0.71757999999999988</v>
      </c>
      <c r="I42">
        <v>20.177800000000001</v>
      </c>
      <c r="J42">
        <v>2.3587899999999999</v>
      </c>
      <c r="K42">
        <f>-(Table134[[#This Row],[time]]-2)*2</f>
        <v>-0.71757999999999988</v>
      </c>
      <c r="L42">
        <v>26.027899999999999</v>
      </c>
      <c r="M42">
        <v>2.3587899999999999</v>
      </c>
      <c r="N42">
        <f>-(Table134[[#This Row],[time]]-2)*2</f>
        <v>-0.71757999999999988</v>
      </c>
      <c r="O42">
        <v>34.6661</v>
      </c>
      <c r="P42">
        <v>2.3587899999999999</v>
      </c>
      <c r="Q42">
        <f>-(Table134[[#This Row],[time]]-2)*2</f>
        <v>-0.71757999999999988</v>
      </c>
      <c r="R42">
        <v>49.600099999999998</v>
      </c>
      <c r="S42">
        <v>2.3587899999999999</v>
      </c>
      <c r="T42">
        <f>-(Table134[[#This Row],[time]]-2)*2</f>
        <v>-0.71757999999999988</v>
      </c>
      <c r="U42">
        <v>39.6599</v>
      </c>
      <c r="V42">
        <v>2.3587899999999999</v>
      </c>
      <c r="W42">
        <f>-(Table134[[#This Row],[time]]-2)*2</f>
        <v>-0.71757999999999988</v>
      </c>
      <c r="X42">
        <v>41.455100000000002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21.180399999999999</v>
      </c>
      <c r="D43">
        <v>2.4015499999999999</v>
      </c>
      <c r="E43">
        <f>-(Table134[[#This Row],[time]]-2)*2</f>
        <v>-0.8030999999999997</v>
      </c>
      <c r="F43">
        <v>17.9468</v>
      </c>
      <c r="G43">
        <v>2.4015499999999999</v>
      </c>
      <c r="H43">
        <f>-(Table134[[#This Row],[time]]-2)*2</f>
        <v>-0.8030999999999997</v>
      </c>
      <c r="I43">
        <v>23.262</v>
      </c>
      <c r="J43">
        <v>2.4015499999999999</v>
      </c>
      <c r="K43">
        <f>-(Table134[[#This Row],[time]]-2)*2</f>
        <v>-0.8030999999999997</v>
      </c>
      <c r="L43">
        <v>30.102599999999999</v>
      </c>
      <c r="M43">
        <v>2.4015499999999999</v>
      </c>
      <c r="N43">
        <f>-(Table134[[#This Row],[time]]-2)*2</f>
        <v>-0.8030999999999997</v>
      </c>
      <c r="O43">
        <v>37.060099999999998</v>
      </c>
      <c r="P43">
        <v>2.4015499999999999</v>
      </c>
      <c r="Q43">
        <f>-(Table134[[#This Row],[time]]-2)*2</f>
        <v>-0.8030999999999997</v>
      </c>
      <c r="R43">
        <v>52.9114</v>
      </c>
      <c r="S43">
        <v>2.4015499999999999</v>
      </c>
      <c r="T43">
        <f>-(Table134[[#This Row],[time]]-2)*2</f>
        <v>-0.8030999999999997</v>
      </c>
      <c r="U43">
        <v>43.183500000000002</v>
      </c>
      <c r="V43">
        <v>2.4015499999999999</v>
      </c>
      <c r="W43">
        <f>-(Table134[[#This Row],[time]]-2)*2</f>
        <v>-0.8030999999999997</v>
      </c>
      <c r="X43">
        <v>44.841999999999999</v>
      </c>
    </row>
    <row r="44" spans="1:24" x14ac:dyDescent="0.3">
      <c r="A44">
        <v>2.47973</v>
      </c>
      <c r="B44">
        <f>-(Table134[[#This Row],[time]]-2)*2</f>
        <v>-0.95945999999999998</v>
      </c>
      <c r="C44">
        <v>22.9693</v>
      </c>
      <c r="D44">
        <v>2.47973</v>
      </c>
      <c r="E44">
        <f>-(Table134[[#This Row],[time]]-2)*2</f>
        <v>-0.95945999999999998</v>
      </c>
      <c r="F44">
        <v>20.200600000000001</v>
      </c>
      <c r="G44">
        <v>2.47973</v>
      </c>
      <c r="H44">
        <f>-(Table134[[#This Row],[time]]-2)*2</f>
        <v>-0.95945999999999998</v>
      </c>
      <c r="I44">
        <v>26.425000000000001</v>
      </c>
      <c r="J44">
        <v>2.47973</v>
      </c>
      <c r="K44">
        <f>-(Table134[[#This Row],[time]]-2)*2</f>
        <v>-0.95945999999999998</v>
      </c>
      <c r="L44">
        <v>34.383400000000002</v>
      </c>
      <c r="M44">
        <v>2.47973</v>
      </c>
      <c r="N44">
        <f>-(Table134[[#This Row],[time]]-2)*2</f>
        <v>-0.95945999999999998</v>
      </c>
      <c r="O44">
        <v>41.078299999999999</v>
      </c>
      <c r="P44">
        <v>2.47973</v>
      </c>
      <c r="Q44">
        <f>-(Table134[[#This Row],[time]]-2)*2</f>
        <v>-0.95945999999999998</v>
      </c>
      <c r="R44">
        <v>57.100499999999997</v>
      </c>
      <c r="S44">
        <v>2.47973</v>
      </c>
      <c r="T44">
        <f>-(Table134[[#This Row],[time]]-2)*2</f>
        <v>-0.95945999999999998</v>
      </c>
      <c r="U44">
        <v>47.089799999999997</v>
      </c>
      <c r="V44">
        <v>2.47973</v>
      </c>
      <c r="W44">
        <f>-(Table134[[#This Row],[time]]-2)*2</f>
        <v>-0.95945999999999998</v>
      </c>
      <c r="X44">
        <v>48.340600000000002</v>
      </c>
    </row>
    <row r="45" spans="1:24" x14ac:dyDescent="0.3">
      <c r="A45">
        <v>2.51017</v>
      </c>
      <c r="B45">
        <f>-(Table134[[#This Row],[time]]-2)*2</f>
        <v>-1.02034</v>
      </c>
      <c r="C45">
        <v>25.402799999999999</v>
      </c>
      <c r="D45">
        <v>2.51017</v>
      </c>
      <c r="E45">
        <f>-(Table134[[#This Row],[time]]-2)*2</f>
        <v>-1.02034</v>
      </c>
      <c r="F45">
        <v>22.139800000000001</v>
      </c>
      <c r="G45">
        <v>2.51017</v>
      </c>
      <c r="H45">
        <f>-(Table134[[#This Row],[time]]-2)*2</f>
        <v>-1.02034</v>
      </c>
      <c r="I45">
        <v>29.8673</v>
      </c>
      <c r="J45">
        <v>2.51017</v>
      </c>
      <c r="K45">
        <f>-(Table134[[#This Row],[time]]-2)*2</f>
        <v>-1.02034</v>
      </c>
      <c r="L45">
        <v>38.985500000000002</v>
      </c>
      <c r="M45">
        <v>2.51017</v>
      </c>
      <c r="N45">
        <f>-(Table134[[#This Row],[time]]-2)*2</f>
        <v>-1.02034</v>
      </c>
      <c r="O45">
        <v>45.737900000000003</v>
      </c>
      <c r="P45">
        <v>2.51017</v>
      </c>
      <c r="Q45">
        <f>-(Table134[[#This Row],[time]]-2)*2</f>
        <v>-1.02034</v>
      </c>
      <c r="R45">
        <v>61.9878</v>
      </c>
      <c r="S45">
        <v>2.51017</v>
      </c>
      <c r="T45">
        <f>-(Table134[[#This Row],[time]]-2)*2</f>
        <v>-1.02034</v>
      </c>
      <c r="U45">
        <v>51.414499999999997</v>
      </c>
      <c r="V45">
        <v>2.51017</v>
      </c>
      <c r="W45">
        <f>-(Table134[[#This Row],[time]]-2)*2</f>
        <v>-1.02034</v>
      </c>
      <c r="X45">
        <v>52.256700000000002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27.42</v>
      </c>
      <c r="D46">
        <v>2.5632600000000001</v>
      </c>
      <c r="E46">
        <f>-(Table134[[#This Row],[time]]-2)*2</f>
        <v>-1.1265200000000002</v>
      </c>
      <c r="F46">
        <v>23.5915</v>
      </c>
      <c r="G46">
        <v>2.5632600000000001</v>
      </c>
      <c r="H46">
        <f>-(Table134[[#This Row],[time]]-2)*2</f>
        <v>-1.1265200000000002</v>
      </c>
      <c r="I46">
        <v>32.714700000000001</v>
      </c>
      <c r="J46">
        <v>2.5632600000000001</v>
      </c>
      <c r="K46">
        <f>-(Table134[[#This Row],[time]]-2)*2</f>
        <v>-1.1265200000000002</v>
      </c>
      <c r="L46">
        <v>42.657800000000002</v>
      </c>
      <c r="M46">
        <v>2.5632600000000001</v>
      </c>
      <c r="N46">
        <f>-(Table134[[#This Row],[time]]-2)*2</f>
        <v>-1.1265200000000002</v>
      </c>
      <c r="O46">
        <v>49.698599999999999</v>
      </c>
      <c r="P46">
        <v>2.5632600000000001</v>
      </c>
      <c r="Q46">
        <f>-(Table134[[#This Row],[time]]-2)*2</f>
        <v>-1.1265200000000002</v>
      </c>
      <c r="R46">
        <v>66.39</v>
      </c>
      <c r="S46">
        <v>2.5632600000000001</v>
      </c>
      <c r="T46">
        <f>-(Table134[[#This Row],[time]]-2)*2</f>
        <v>-1.1265200000000002</v>
      </c>
      <c r="U46">
        <v>54.987099999999998</v>
      </c>
      <c r="V46">
        <v>2.5632600000000001</v>
      </c>
      <c r="W46">
        <f>-(Table134[[#This Row],[time]]-2)*2</f>
        <v>-1.1265200000000002</v>
      </c>
      <c r="X46">
        <v>55.581699999999998</v>
      </c>
    </row>
    <row r="47" spans="1:24" x14ac:dyDescent="0.3">
      <c r="A47">
        <v>2.61022</v>
      </c>
      <c r="B47">
        <f>-(Table134[[#This Row],[time]]-2)*2</f>
        <v>-1.22044</v>
      </c>
      <c r="C47">
        <v>29.7621</v>
      </c>
      <c r="D47">
        <v>2.61022</v>
      </c>
      <c r="E47">
        <f>-(Table134[[#This Row],[time]]-2)*2</f>
        <v>-1.22044</v>
      </c>
      <c r="F47">
        <v>25.293700000000001</v>
      </c>
      <c r="G47">
        <v>2.61022</v>
      </c>
      <c r="H47">
        <f>-(Table134[[#This Row],[time]]-2)*2</f>
        <v>-1.22044</v>
      </c>
      <c r="I47">
        <v>36.155299999999997</v>
      </c>
      <c r="J47">
        <v>2.61022</v>
      </c>
      <c r="K47">
        <f>-(Table134[[#This Row],[time]]-2)*2</f>
        <v>-1.22044</v>
      </c>
      <c r="L47">
        <v>47.038699999999999</v>
      </c>
      <c r="M47">
        <v>2.61022</v>
      </c>
      <c r="N47">
        <f>-(Table134[[#This Row],[time]]-2)*2</f>
        <v>-1.22044</v>
      </c>
      <c r="O47">
        <v>54.818100000000001</v>
      </c>
      <c r="P47">
        <v>2.61022</v>
      </c>
      <c r="Q47">
        <f>-(Table134[[#This Row],[time]]-2)*2</f>
        <v>-1.22044</v>
      </c>
      <c r="R47">
        <v>72.123199999999997</v>
      </c>
      <c r="S47">
        <v>2.61022</v>
      </c>
      <c r="T47">
        <f>-(Table134[[#This Row],[time]]-2)*2</f>
        <v>-1.22044</v>
      </c>
      <c r="U47">
        <v>59.314900000000002</v>
      </c>
      <c r="V47">
        <v>2.61022</v>
      </c>
      <c r="W47">
        <f>-(Table134[[#This Row],[time]]-2)*2</f>
        <v>-1.22044</v>
      </c>
      <c r="X47">
        <v>59.740299999999998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31.998899999999999</v>
      </c>
      <c r="D48">
        <v>2.6619299999999999</v>
      </c>
      <c r="E48">
        <f>-(Table134[[#This Row],[time]]-2)*2</f>
        <v>-1.3238599999999998</v>
      </c>
      <c r="F48">
        <v>26.905000000000001</v>
      </c>
      <c r="G48">
        <v>2.6619299999999999</v>
      </c>
      <c r="H48">
        <f>-(Table134[[#This Row],[time]]-2)*2</f>
        <v>-1.3238599999999998</v>
      </c>
      <c r="I48">
        <v>39.387900000000002</v>
      </c>
      <c r="J48">
        <v>2.6619299999999999</v>
      </c>
      <c r="K48">
        <f>-(Table134[[#This Row],[time]]-2)*2</f>
        <v>-1.3238599999999998</v>
      </c>
      <c r="L48">
        <v>51.245399999999997</v>
      </c>
      <c r="M48">
        <v>2.6619299999999999</v>
      </c>
      <c r="N48">
        <f>-(Table134[[#This Row],[time]]-2)*2</f>
        <v>-1.3238599999999998</v>
      </c>
      <c r="O48">
        <v>59.457700000000003</v>
      </c>
      <c r="P48">
        <v>2.6619299999999999</v>
      </c>
      <c r="Q48">
        <f>-(Table134[[#This Row],[time]]-2)*2</f>
        <v>-1.3238599999999998</v>
      </c>
      <c r="R48">
        <v>77.374099999999999</v>
      </c>
      <c r="S48">
        <v>2.6619299999999999</v>
      </c>
      <c r="T48">
        <f>-(Table134[[#This Row],[time]]-2)*2</f>
        <v>-1.3238599999999998</v>
      </c>
      <c r="U48">
        <v>63.395600000000002</v>
      </c>
      <c r="V48">
        <v>2.6619299999999999</v>
      </c>
      <c r="W48">
        <f>-(Table134[[#This Row],[time]]-2)*2</f>
        <v>-1.3238599999999998</v>
      </c>
      <c r="X48">
        <v>63.707799999999999</v>
      </c>
    </row>
    <row r="49" spans="1:24" x14ac:dyDescent="0.3">
      <c r="A49">
        <v>2.70424</v>
      </c>
      <c r="B49">
        <f>-(Table134[[#This Row],[time]]-2)*2</f>
        <v>-1.40848</v>
      </c>
      <c r="C49">
        <v>34.285699999999999</v>
      </c>
      <c r="D49">
        <v>2.70424</v>
      </c>
      <c r="E49">
        <f>-(Table134[[#This Row],[time]]-2)*2</f>
        <v>-1.40848</v>
      </c>
      <c r="F49">
        <v>28.4955</v>
      </c>
      <c r="G49">
        <v>2.70424</v>
      </c>
      <c r="H49">
        <f>-(Table134[[#This Row],[time]]-2)*2</f>
        <v>-1.40848</v>
      </c>
      <c r="I49">
        <v>42.778500000000001</v>
      </c>
      <c r="J49">
        <v>2.70424</v>
      </c>
      <c r="K49">
        <f>-(Table134[[#This Row],[time]]-2)*2</f>
        <v>-1.40848</v>
      </c>
      <c r="L49">
        <v>55.077100000000002</v>
      </c>
      <c r="M49">
        <v>2.70424</v>
      </c>
      <c r="N49">
        <f>-(Table134[[#This Row],[time]]-2)*2</f>
        <v>-1.40848</v>
      </c>
      <c r="O49">
        <v>63.818800000000003</v>
      </c>
      <c r="P49">
        <v>2.70424</v>
      </c>
      <c r="Q49">
        <f>-(Table134[[#This Row],[time]]-2)*2</f>
        <v>-1.40848</v>
      </c>
      <c r="R49">
        <v>82.299899999999994</v>
      </c>
      <c r="S49">
        <v>2.70424</v>
      </c>
      <c r="T49">
        <f>-(Table134[[#This Row],[time]]-2)*2</f>
        <v>-1.40848</v>
      </c>
      <c r="U49">
        <v>67.2928</v>
      </c>
      <c r="V49">
        <v>2.70424</v>
      </c>
      <c r="W49">
        <f>-(Table134[[#This Row],[time]]-2)*2</f>
        <v>-1.40848</v>
      </c>
      <c r="X49">
        <v>67.544600000000003</v>
      </c>
    </row>
    <row r="50" spans="1:24" x14ac:dyDescent="0.3">
      <c r="A50">
        <v>2.75779</v>
      </c>
      <c r="B50">
        <f>-(Table134[[#This Row],[time]]-2)*2</f>
        <v>-1.5155799999999999</v>
      </c>
      <c r="C50">
        <v>36.536900000000003</v>
      </c>
      <c r="D50">
        <v>2.75779</v>
      </c>
      <c r="E50">
        <f>-(Table134[[#This Row],[time]]-2)*2</f>
        <v>-1.5155799999999999</v>
      </c>
      <c r="F50">
        <v>30.198499999999999</v>
      </c>
      <c r="G50">
        <v>2.75779</v>
      </c>
      <c r="H50">
        <f>-(Table134[[#This Row],[time]]-2)*2</f>
        <v>-1.5155799999999999</v>
      </c>
      <c r="I50">
        <v>45.9465</v>
      </c>
      <c r="J50">
        <v>2.75779</v>
      </c>
      <c r="K50">
        <f>-(Table134[[#This Row],[time]]-2)*2</f>
        <v>-1.5155799999999999</v>
      </c>
      <c r="L50">
        <v>58.796300000000002</v>
      </c>
      <c r="M50">
        <v>2.75779</v>
      </c>
      <c r="N50">
        <f>-(Table134[[#This Row],[time]]-2)*2</f>
        <v>-1.5155799999999999</v>
      </c>
      <c r="O50">
        <v>67.822299999999998</v>
      </c>
      <c r="P50">
        <v>2.75779</v>
      </c>
      <c r="Q50">
        <f>-(Table134[[#This Row],[time]]-2)*2</f>
        <v>-1.5155799999999999</v>
      </c>
      <c r="R50">
        <v>86.968800000000002</v>
      </c>
      <c r="S50">
        <v>2.75779</v>
      </c>
      <c r="T50">
        <f>-(Table134[[#This Row],[time]]-2)*2</f>
        <v>-1.5155799999999999</v>
      </c>
      <c r="U50">
        <v>70.763499999999993</v>
      </c>
      <c r="V50">
        <v>2.75779</v>
      </c>
      <c r="W50">
        <f>-(Table134[[#This Row],[time]]-2)*2</f>
        <v>-1.5155799999999999</v>
      </c>
      <c r="X50">
        <v>71.119799999999998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39.071100000000001</v>
      </c>
      <c r="D51">
        <v>2.8044500000000001</v>
      </c>
      <c r="E51">
        <f>-(Table134[[#This Row],[time]]-2)*2</f>
        <v>-1.6089000000000002</v>
      </c>
      <c r="F51">
        <v>32.235999999999997</v>
      </c>
      <c r="G51">
        <v>2.8044500000000001</v>
      </c>
      <c r="H51">
        <f>-(Table134[[#This Row],[time]]-2)*2</f>
        <v>-1.6089000000000002</v>
      </c>
      <c r="I51">
        <v>49.519199999999998</v>
      </c>
      <c r="J51">
        <v>2.8044500000000001</v>
      </c>
      <c r="K51">
        <f>-(Table134[[#This Row],[time]]-2)*2</f>
        <v>-1.6089000000000002</v>
      </c>
      <c r="L51">
        <v>62.892299999999999</v>
      </c>
      <c r="M51">
        <v>2.8044500000000001</v>
      </c>
      <c r="N51">
        <f>-(Table134[[#This Row],[time]]-2)*2</f>
        <v>-1.6089000000000002</v>
      </c>
      <c r="O51">
        <v>71.967100000000002</v>
      </c>
      <c r="P51">
        <v>2.8044500000000001</v>
      </c>
      <c r="Q51">
        <f>-(Table134[[#This Row],[time]]-2)*2</f>
        <v>-1.6089000000000002</v>
      </c>
      <c r="R51">
        <v>91.826800000000006</v>
      </c>
      <c r="S51">
        <v>2.8044500000000001</v>
      </c>
      <c r="T51">
        <f>-(Table134[[#This Row],[time]]-2)*2</f>
        <v>-1.6089000000000002</v>
      </c>
      <c r="U51">
        <v>74.4803</v>
      </c>
      <c r="V51">
        <v>2.8044500000000001</v>
      </c>
      <c r="W51">
        <f>-(Table134[[#This Row],[time]]-2)*2</f>
        <v>-1.6089000000000002</v>
      </c>
      <c r="X51">
        <v>75.019900000000007</v>
      </c>
    </row>
    <row r="52" spans="1:24" x14ac:dyDescent="0.3">
      <c r="A52">
        <v>2.8546</v>
      </c>
      <c r="B52">
        <f>-(Table134[[#This Row],[time]]-2)*2</f>
        <v>-1.7092000000000001</v>
      </c>
      <c r="C52">
        <v>42.143700000000003</v>
      </c>
      <c r="D52">
        <v>2.8546</v>
      </c>
      <c r="E52">
        <f>-(Table134[[#This Row],[time]]-2)*2</f>
        <v>-1.7092000000000001</v>
      </c>
      <c r="F52">
        <v>34.726399999999998</v>
      </c>
      <c r="G52">
        <v>2.8546</v>
      </c>
      <c r="H52">
        <f>-(Table134[[#This Row],[time]]-2)*2</f>
        <v>-1.7092000000000001</v>
      </c>
      <c r="I52">
        <v>54.134700000000002</v>
      </c>
      <c r="J52">
        <v>2.8546</v>
      </c>
      <c r="K52">
        <f>-(Table134[[#This Row],[time]]-2)*2</f>
        <v>-1.7092000000000001</v>
      </c>
      <c r="L52">
        <v>67.489400000000003</v>
      </c>
      <c r="M52">
        <v>2.8546</v>
      </c>
      <c r="N52">
        <f>-(Table134[[#This Row],[time]]-2)*2</f>
        <v>-1.7092000000000001</v>
      </c>
      <c r="O52">
        <v>76.718299999999999</v>
      </c>
      <c r="P52">
        <v>2.8546</v>
      </c>
      <c r="Q52">
        <f>-(Table134[[#This Row],[time]]-2)*2</f>
        <v>-1.7092000000000001</v>
      </c>
      <c r="R52">
        <v>97.090299999999999</v>
      </c>
      <c r="S52">
        <v>2.8546</v>
      </c>
      <c r="T52">
        <f>-(Table134[[#This Row],[time]]-2)*2</f>
        <v>-1.7092000000000001</v>
      </c>
      <c r="U52">
        <v>78.767399999999995</v>
      </c>
      <c r="V52">
        <v>2.8546</v>
      </c>
      <c r="W52">
        <f>-(Table134[[#This Row],[time]]-2)*2</f>
        <v>-1.7092000000000001</v>
      </c>
      <c r="X52">
        <v>79.565600000000003</v>
      </c>
    </row>
    <row r="53" spans="1:24" x14ac:dyDescent="0.3">
      <c r="A53">
        <v>2.90442</v>
      </c>
      <c r="B53">
        <f>-(Table134[[#This Row],[time]]-2)*2</f>
        <v>-1.80884</v>
      </c>
      <c r="C53">
        <v>44.341799999999999</v>
      </c>
      <c r="D53">
        <v>2.90442</v>
      </c>
      <c r="E53">
        <f>-(Table134[[#This Row],[time]]-2)*2</f>
        <v>-1.80884</v>
      </c>
      <c r="F53">
        <v>36.4131</v>
      </c>
      <c r="G53">
        <v>2.90442</v>
      </c>
      <c r="H53">
        <f>-(Table134[[#This Row],[time]]-2)*2</f>
        <v>-1.80884</v>
      </c>
      <c r="I53">
        <v>57.4771</v>
      </c>
      <c r="J53">
        <v>2.90442</v>
      </c>
      <c r="K53">
        <f>-(Table134[[#This Row],[time]]-2)*2</f>
        <v>-1.80884</v>
      </c>
      <c r="L53">
        <v>70.719300000000004</v>
      </c>
      <c r="M53">
        <v>2.90442</v>
      </c>
      <c r="N53">
        <f>-(Table134[[#This Row],[time]]-2)*2</f>
        <v>-1.80884</v>
      </c>
      <c r="O53">
        <v>80.697299999999998</v>
      </c>
      <c r="P53">
        <v>2.90442</v>
      </c>
      <c r="Q53">
        <f>-(Table134[[#This Row],[time]]-2)*2</f>
        <v>-1.80884</v>
      </c>
      <c r="R53">
        <v>101.31399999999999</v>
      </c>
      <c r="S53">
        <v>2.90442</v>
      </c>
      <c r="T53">
        <f>-(Table134[[#This Row],[time]]-2)*2</f>
        <v>-1.80884</v>
      </c>
      <c r="U53">
        <v>81.964799999999997</v>
      </c>
      <c r="V53">
        <v>2.90442</v>
      </c>
      <c r="W53">
        <f>-(Table134[[#This Row],[time]]-2)*2</f>
        <v>-1.80884</v>
      </c>
      <c r="X53">
        <v>82.913200000000003</v>
      </c>
    </row>
    <row r="54" spans="1:24" x14ac:dyDescent="0.3">
      <c r="A54">
        <v>2.95797</v>
      </c>
      <c r="B54">
        <f>-(Table134[[#This Row],[time]]-2)*2</f>
        <v>-1.91594</v>
      </c>
      <c r="C54">
        <v>47.087400000000002</v>
      </c>
      <c r="D54">
        <v>2.95797</v>
      </c>
      <c r="E54">
        <f>-(Table134[[#This Row],[time]]-2)*2</f>
        <v>-1.91594</v>
      </c>
      <c r="F54">
        <v>38.494999999999997</v>
      </c>
      <c r="G54">
        <v>2.95797</v>
      </c>
      <c r="H54">
        <f>-(Table134[[#This Row],[time]]-2)*2</f>
        <v>-1.91594</v>
      </c>
      <c r="I54">
        <v>61.5625</v>
      </c>
      <c r="J54">
        <v>2.95797</v>
      </c>
      <c r="K54">
        <f>-(Table134[[#This Row],[time]]-2)*2</f>
        <v>-1.91594</v>
      </c>
      <c r="L54">
        <v>74.796899999999994</v>
      </c>
      <c r="M54">
        <v>2.95797</v>
      </c>
      <c r="N54">
        <f>-(Table134[[#This Row],[time]]-2)*2</f>
        <v>-1.91594</v>
      </c>
      <c r="O54">
        <v>84.746700000000004</v>
      </c>
      <c r="P54">
        <v>2.95797</v>
      </c>
      <c r="Q54">
        <f>-(Table134[[#This Row],[time]]-2)*2</f>
        <v>-1.91594</v>
      </c>
      <c r="R54">
        <v>106.669</v>
      </c>
      <c r="S54">
        <v>2.95797</v>
      </c>
      <c r="T54">
        <f>-(Table134[[#This Row],[time]]-2)*2</f>
        <v>-1.91594</v>
      </c>
      <c r="U54">
        <v>85.968599999999995</v>
      </c>
      <c r="V54">
        <v>2.95797</v>
      </c>
      <c r="W54">
        <f>-(Table134[[#This Row],[time]]-2)*2</f>
        <v>-1.91594</v>
      </c>
      <c r="X54">
        <v>87.080500000000001</v>
      </c>
    </row>
    <row r="55" spans="1:24" x14ac:dyDescent="0.3">
      <c r="A55">
        <v>3</v>
      </c>
      <c r="B55">
        <f>-(Table134[[#This Row],[time]]-2)*2</f>
        <v>-2</v>
      </c>
      <c r="C55">
        <v>48.903799999999997</v>
      </c>
      <c r="D55">
        <v>3</v>
      </c>
      <c r="E55">
        <f>-(Table134[[#This Row],[time]]-2)*2</f>
        <v>-2</v>
      </c>
      <c r="F55">
        <v>39.957999999999998</v>
      </c>
      <c r="G55">
        <v>3</v>
      </c>
      <c r="H55">
        <f>-(Table134[[#This Row],[time]]-2)*2</f>
        <v>-2</v>
      </c>
      <c r="I55">
        <v>64.456599999999995</v>
      </c>
      <c r="J55">
        <v>3</v>
      </c>
      <c r="K55">
        <f>-(Table134[[#This Row],[time]]-2)*2</f>
        <v>-2</v>
      </c>
      <c r="L55">
        <v>77.972700000000003</v>
      </c>
      <c r="M55">
        <v>3</v>
      </c>
      <c r="N55">
        <f>-(Table134[[#This Row],[time]]-2)*2</f>
        <v>-2</v>
      </c>
      <c r="O55">
        <v>88.327799999999996</v>
      </c>
      <c r="P55">
        <v>3</v>
      </c>
      <c r="Q55">
        <f>-(Table134[[#This Row],[time]]-2)*2</f>
        <v>-2</v>
      </c>
      <c r="R55">
        <v>111.68</v>
      </c>
      <c r="S55">
        <v>3</v>
      </c>
      <c r="T55">
        <f>-(Table134[[#This Row],[time]]-2)*2</f>
        <v>-2</v>
      </c>
      <c r="U55">
        <v>89.323499999999996</v>
      </c>
      <c r="V55">
        <v>3</v>
      </c>
      <c r="W55">
        <f>-(Table134[[#This Row],[time]]-2)*2</f>
        <v>-2</v>
      </c>
      <c r="X55">
        <v>90.607299999999995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C5AA61-F660-48B8-B135-F4953B7B3C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DBC936-8E67-4CD4-A68C-6A3E477BF5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E167EE-2B33-45E3-8813-CF1FB9F3F7B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2021-01-07T03:10:41Z</dcterms:created>
  <dcterms:modified xsi:type="dcterms:W3CDTF">2021-01-07T03:23:18Z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