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FoceMagnitude/PhysPhysNoTether/"/>
    </mc:Choice>
  </mc:AlternateContent>
  <xr:revisionPtr revIDLastSave="10" documentId="8_{3BA396D9-63CE-4BD4-9C42-FCD5064C5A9C}" xr6:coauthVersionLast="45" xr6:coauthVersionMax="45" xr10:uidLastSave="{796E1F71-5000-408B-8B3E-2EBBA7EBA325}"/>
  <bookViews>
    <workbookView xWindow="1152" yWindow="1152" windowWidth="17280" windowHeight="9024" xr2:uid="{105BC195-0E06-473A-90EF-23528FD9E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<sst xmlns="http://schemas.openxmlformats.org/spreadsheetml/2006/main" count="75" uniqueCount="19">
  <si>
    <t>Facet Contact Force Magnitude (CFNM)</t>
  </si>
  <si>
    <t>units=</t>
  </si>
  <si>
    <t>Newtons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</si>
  <si>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</si>
  <si>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</si>
  <si>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</si>
  <si>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</si>
  <si>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</si>
  <si>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</si>
  <si>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</si>
  <si>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</si>
  <si>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</si>
  <si>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</si>
  <si>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CFNM</t>
  </si>
  <si>
    <t>moment is negative bc of rotation</t>
  </si>
  <si>
    <t>4P PhysPhys NoTether</t>
  </si>
  <si>
    <t>S2_4P_PhysPhys_NoTether.odb</t>
  </si>
  <si>
    <t>4N PhysPhys NoTether</t>
  </si>
  <si>
    <t>S2_4N_PhysPhys_NoTether.odb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</si>
</sst>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2138A-9B61-45F2-B462-F6B686456661}" name="Table1" displayName="Table1" ref="A5:C26" totalsRowShown="0">
  <autoFilter ref="A5:C26" xr:uid="{E07F73E8-F134-4808-89B3-67826FFB598F}"/>
  <tableColumns count="3">
    <tableColumn id="1" xr3:uid="{B23FFE7C-20FD-4BC2-BF36-DF6C944BEDE9}" name="time"/>
    <tableColumn id="2" xr3:uid="{C911A7EE-B1E7-4FE5-9EBB-DD5366D400D7}" name="moment" dataDxfId="15">
      <calculatedColumnFormula>(Table1[[#This Row],[time]]-2)*2</calculatedColumnFormula>
    </tableColumn>
    <tableColumn id="3" xr3:uid="{89F67674-5068-4F66-8A2C-DCB14BA9DE60}" name="CFN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05CB8-83BA-4BDE-91CE-21D9B03BF739}" name="Table2" displayName="Table2" ref="D5:F26" totalsRowShown="0">
  <autoFilter ref="D5:F26" xr:uid="{3A4425E6-C070-4E45-BB78-55415341FFDA}"/>
  <tableColumns count="3">
    <tableColumn id="1" xr3:uid="{6CCF1033-55BE-495B-9BD6-02BD6B78B002}" name="time"/>
    <tableColumn id="2" xr3:uid="{A1EEE2EA-9645-4AD7-A16B-716E6004A82D}" name="moment" dataDxfId="14">
      <calculatedColumnFormula>(Table2[[#This Row],[time]]-2)*2</calculatedColumnFormula>
    </tableColumn>
    <tableColumn id="3" xr3:uid="{33B61074-ED53-4AAE-973A-6F873236ABDC}" name="CFN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1623D8-2BF7-48B2-BDFB-97DCC51FE777}" name="Table3" displayName="Table3" ref="G5:I26" totalsRowShown="0">
  <autoFilter ref="G5:I26" xr:uid="{786CBCCA-8121-4833-8C68-AA39CCB9A723}"/>
  <tableColumns count="3">
    <tableColumn id="1" xr3:uid="{2748D568-E937-4BD0-BDBC-DFCC475FB3E0}" name="time"/>
    <tableColumn id="2" xr3:uid="{9DDF59EF-7313-48DD-B331-0DB9AFC05D14}" name="moment" dataDxfId="13">
      <calculatedColumnFormula>(Table3[[#This Row],[time]]-2)*2</calculatedColumnFormula>
    </tableColumn>
    <tableColumn id="3" xr3:uid="{450480B4-DD48-47C9-B53A-5843035A4571}" name="CFNM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56EE63-9B32-412E-AC39-19FE7384B5B4}" name="Table4" displayName="Table4" ref="J5:L26" totalsRowShown="0">
  <autoFilter ref="J5:L26" xr:uid="{5828C1A7-4920-4939-8A30-1159C32431AE}"/>
  <tableColumns count="3">
    <tableColumn id="1" xr3:uid="{2DB2C1FD-97DD-4516-8FA3-725021D91235}" name="time"/>
    <tableColumn id="2" xr3:uid="{C98CCC0F-FFE1-432F-8275-0E0D22FBFB0D}" name="moment" dataDxfId="12">
      <calculatedColumnFormula>(Table4[[#This Row],[time]]-2)*2</calculatedColumnFormula>
    </tableColumn>
    <tableColumn id="3" xr3:uid="{F32213BB-ABCC-4AF5-9B2A-1864332DE461}" name="CFNM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F3C518-51AB-4F42-BA42-5C5FFE36CB50}" name="Table5" displayName="Table5" ref="M5:O26" totalsRowShown="0">
  <autoFilter ref="M5:O26" xr:uid="{D7A0A24B-B97C-4CD4-A907-99C7F20A7E2E}"/>
  <tableColumns count="3">
    <tableColumn id="1" xr3:uid="{8AA9D99B-0853-405C-97B0-8CF6F264EE5C}" name="time"/>
    <tableColumn id="2" xr3:uid="{80F3B638-56C9-4185-9C5F-DF0FBD490E67}" name="moment" dataDxfId="11">
      <calculatedColumnFormula>(Table5[[#This Row],[time]]-2)*2</calculatedColumnFormula>
    </tableColumn>
    <tableColumn id="3" xr3:uid="{9B4D265D-F54F-4668-8A9E-66DDBBE3E4BE}" name="CFNM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5A311F-E349-4A9F-A576-D0F2BE7DB264}" name="Table6" displayName="Table6" ref="P5:R26" totalsRowShown="0">
  <autoFilter ref="P5:R26" xr:uid="{B806BFBC-5AFE-4473-B964-ACC2AEE9384B}"/>
  <tableColumns count="3">
    <tableColumn id="1" xr3:uid="{D3C0E341-C5BE-43B9-9A2C-EE6B4334B3EB}" name="time"/>
    <tableColumn id="2" xr3:uid="{6399E27A-0837-4171-BD3D-6572DEA83ABA}" name="moment" dataDxfId="10">
      <calculatedColumnFormula>(Table6[[#This Row],[time]]-2)*2</calculatedColumnFormula>
    </tableColumn>
    <tableColumn id="3" xr3:uid="{7DA8AF45-74EF-4C1C-9C8F-42B0B37E9741}" name="CFNM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162C7-3114-4073-BB82-A1E9FFABB1CF}" name="Table7" displayName="Table7" ref="S5:U26" totalsRowShown="0">
  <autoFilter ref="S5:U26" xr:uid="{DE3035F4-844D-471D-A399-B1802BB8097B}"/>
  <tableColumns count="3">
    <tableColumn id="1" xr3:uid="{696C2FF2-9451-4FA8-ACDC-3C7F963C56DB}" name="time"/>
    <tableColumn id="2" xr3:uid="{ECBFD7B8-26C5-489B-9CED-03CAC70BA867}" name="moment" dataDxfId="9">
      <calculatedColumnFormula>(Table7[[#This Row],[time]]-2)*2</calculatedColumnFormula>
    </tableColumn>
    <tableColumn id="3" xr3:uid="{77D4D46A-486E-46F4-8AC4-26FE23946700}" name="CFNM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8EDF17-F1C4-4B07-8A3B-7F508FE0C2B0}" name="Table8" displayName="Table8" ref="V5:X26" totalsRowShown="0">
  <autoFilter ref="V5:X26" xr:uid="{B0A01F84-B2CA-488F-8DF0-B8C3089D3143}"/>
  <tableColumns count="3">
    <tableColumn id="1" xr3:uid="{0E912169-1BEC-47B5-ADA5-AAE32FA97CDE}" name="time"/>
    <tableColumn id="2" xr3:uid="{F8136CC9-4934-495E-8C82-D5B071FD75AE}" name="moment" dataDxfId="8">
      <calculatedColumnFormula>(Table8[[#This Row],[time]]-2)*2</calculatedColumnFormula>
    </tableColumn>
    <tableColumn id="3" xr3:uid="{10E26A6A-2B38-4378-B8C5-A79AA8555AAB}" name="CFNM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E92A92-3B0B-43BE-B019-3B748D9BC5B3}" name="Table134" displayName="Table134" ref="A34:C55" totalsRowShown="0">
  <autoFilter ref="A34:C55" xr:uid="{5E45FE72-CE2E-412E-9CFC-D30A88D2BCA6}"/>
  <tableColumns count="3">
    <tableColumn id="1" xr3:uid="{5F8CC134-8353-4713-8A28-05DB7E58B6B1}" name="time"/>
    <tableColumn id="2" xr3:uid="{96A30CCF-63ED-4C90-AF4C-3012EDF53E0A}" name="moment" dataDxfId="7">
      <calculatedColumnFormula>-(Table134[[#This Row],[time]]-2)*2</calculatedColumnFormula>
    </tableColumn>
    <tableColumn id="3" xr3:uid="{238F5B8F-4F4A-4926-AEB6-8F518DBEDC2C}" name="CFNM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18F046-E3D6-49F1-A108-F37B234E564D}" name="Table235" displayName="Table235" ref="D34:F55" totalsRowShown="0">
  <autoFilter ref="D34:F55" xr:uid="{367840D8-BEBD-4FDA-85FD-BA40D7D99411}"/>
  <tableColumns count="3">
    <tableColumn id="1" xr3:uid="{A8DF0D24-36EA-4ADE-A288-DC6509BF60A8}" name="time"/>
    <tableColumn id="2" xr3:uid="{E53A14FB-4373-4EA7-B810-DF1F1E7D21E7}" name="moment" dataDxfId="6">
      <calculatedColumnFormula>-(Table134[[#This Row],[time]]-2)*2</calculatedColumnFormula>
    </tableColumn>
    <tableColumn id="3" xr3:uid="{A3F72101-B6DC-4F76-BBEC-4D00AE273087}" name="CFNM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2CD70D-AB6F-41C8-8735-5BDA25C4AAF5}" name="Table336" displayName="Table336" ref="G34:I55" totalsRowShown="0">
  <autoFilter ref="G34:I55" xr:uid="{08E0A42F-845C-4117-9CE4-1610F8AD4EAE}"/>
  <tableColumns count="3">
    <tableColumn id="1" xr3:uid="{243632C8-1462-4C30-AB80-2693D85AE76B}" name="time"/>
    <tableColumn id="2" xr3:uid="{816A89EA-5FE7-4F60-A354-DA3F6A9CF69C}" name="moment" dataDxfId="5">
      <calculatedColumnFormula>-(Table134[[#This Row],[time]]-2)*2</calculatedColumnFormula>
    </tableColumn>
    <tableColumn id="3" xr3:uid="{53C74EEF-BE8D-4FB3-BE6C-701A9D11BE4D}" name="CFNM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727B8E-EFD8-4145-BC8B-6FEA1E002609}" name="Table437" displayName="Table437" ref="J34:L55" totalsRowShown="0">
  <autoFilter ref="J34:L55" xr:uid="{AB2894BB-9F52-474F-94EA-54A821504C24}"/>
  <tableColumns count="3">
    <tableColumn id="1" xr3:uid="{29A95539-E427-4FBB-BB0F-9AACDFD0AF16}" name="time"/>
    <tableColumn id="2" xr3:uid="{2F4475C8-BCBB-4C0F-B657-D6A1B6738703}" name="moment" dataDxfId="4">
      <calculatedColumnFormula>-(Table134[[#This Row],[time]]-2)*2</calculatedColumnFormula>
    </tableColumn>
    <tableColumn id="3" xr3:uid="{7D5AAAEC-EBE2-4D44-8E42-F08F391EF224}" name="CFNM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7B725-83B7-42F3-B9A7-BBA75698D2F3}" name="Table538" displayName="Table538" ref="M34:O55" totalsRowShown="0">
  <autoFilter ref="M34:O55" xr:uid="{27ECDC4A-8FD2-428B-92F3-D352E9567330}"/>
  <tableColumns count="3">
    <tableColumn id="1" xr3:uid="{F70331E8-E3FC-4165-955F-CEB85A4F5A9A}" name="time"/>
    <tableColumn id="2" xr3:uid="{9223951C-5761-4435-AE70-736D74085D55}" name="moment" dataDxfId="3">
      <calculatedColumnFormula>-(Table134[[#This Row],[time]]-2)*2</calculatedColumnFormula>
    </tableColumn>
    <tableColumn id="3" xr3:uid="{61961530-5987-4AA5-AB22-EE3C5E9BD49F}" name="CFNM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C4AF3A-0481-443E-9EF2-CD178234826B}" name="Table639" displayName="Table639" ref="P34:R55" totalsRowShown="0">
  <autoFilter ref="P34:R55" xr:uid="{50FC8156-E9E6-44E9-86D1-1A6C7F9A7769}"/>
  <tableColumns count="3">
    <tableColumn id="1" xr3:uid="{0D0C96EC-4DDE-43C1-AEE0-D549BAA8EC59}" name="time"/>
    <tableColumn id="2" xr3:uid="{B605D9AB-42A8-4512-B105-4F3CE96D9795}" name="moment" dataDxfId="2">
      <calculatedColumnFormula>-(Table134[[#This Row],[time]]-2)*2</calculatedColumnFormula>
    </tableColumn>
    <tableColumn id="3" xr3:uid="{1B88049A-8126-47E8-9370-F72770BF16DE}" name="CFNM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8AD2CD-EA31-44B2-ACD5-A07C595ABA41}" name="Table740" displayName="Table740" ref="S34:U55" totalsRowShown="0">
  <autoFilter ref="S34:U55" xr:uid="{D6FA0FE3-5CAB-41D3-9094-9F28FD0FCE06}"/>
  <tableColumns count="3">
    <tableColumn id="1" xr3:uid="{360C4BD6-290B-49F8-AFB1-21EDD46118FC}" name="time"/>
    <tableColumn id="2" xr3:uid="{D87ECBD3-3933-4495-9EFC-FAF0655D94DD}" name="moment" dataDxfId="1">
      <calculatedColumnFormula>-(Table134[[#This Row],[time]]-2)*2</calculatedColumnFormula>
    </tableColumn>
    <tableColumn id="3" xr3:uid="{133EB15B-DACC-4379-B1B3-5410B6C3F88E}" name="CFNM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4EF5C7D-9399-47A3-BEA8-64B379C28FC5}" name="Table841" displayName="Table841" ref="V34:X55" totalsRowShown="0">
  <autoFilter ref="V34:X55" xr:uid="{81A90523-37D4-4911-80EA-B8CF775FD008}"/>
  <tableColumns count="3">
    <tableColumn id="1" xr3:uid="{2CFB6DC3-CDBF-4224-BFEA-AEC23C0C8965}" name="time"/>
    <tableColumn id="2" xr3:uid="{9B3DEE0E-A386-4B79-9DF9-22CA715563D0}" name="moment" dataDxfId="0">
      <calculatedColumnFormula>-(Table134[[#This Row],[time]]-2)*2</calculatedColumnFormula>
    </tableColumn>
    <tableColumn id="3" xr3:uid="{F1B92F20-0718-47DD-9FB5-C665B48F5BC9}" name="CFN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ACA-7F9E-46EB-AA5B-A03FE467CF2B}">
  <dimension ref="A1:X55"/>
  <sheetViews>
    <sheetView tabSelected="1" topLeftCell="O28" workbookViewId="0">
      <selection activeCell="X35" sqref="X35:X55"/>
    </sheetView>
  </sheetViews>
  <sheetFormatPr defaultRowHeight="14.4" x14ac:dyDescent="0.3"/>
  <sheetData>
    <row r="1" spans="1:24" x14ac:dyDescent="0.3">
      <c r="A1" t="s">
        <v>15</v>
      </c>
      <c r="D1" t="s">
        <v>0</v>
      </c>
    </row>
    <row r="2" spans="1:24" x14ac:dyDescent="0.3">
      <c r="A2" t="s">
        <v>16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13</v>
      </c>
      <c r="J5" t="s">
        <v>11</v>
      </c>
      <c r="K5" t="s">
        <v>12</v>
      </c>
      <c r="L5" t="s">
        <v>13</v>
      </c>
      <c r="M5" t="s">
        <v>11</v>
      </c>
      <c r="N5" t="s">
        <v>12</v>
      </c>
      <c r="O5" t="s">
        <v>13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13</v>
      </c>
      <c r="V5" t="s">
        <v>11</v>
      </c>
      <c r="W5" t="s">
        <v>12</v>
      </c>
      <c r="X5" t="s">
        <v>13</v>
      </c>
    </row>
    <row r="6" spans="1:24" x14ac:dyDescent="0.3">
      <c r="A6">
        <v>2</v>
      </c>
      <c r="B6">
        <f>(Table1[[#This Row],[time]]-2)*2</f>
        <v>0</v>
      </c>
      <c r="C6">
        <v>3.98224</v>
      </c>
      <c r="D6">
        <v>2</v>
      </c>
      <c r="E6">
        <f>(Table2[[#This Row],[time]]-2)*2</f>
        <v>0</v>
      </c>
      <c r="F6">
        <v>3.8491699999999998E-3</v>
      </c>
      <c r="G6">
        <v>2</v>
      </c>
      <c r="H6">
        <f>(Table3[[#This Row],[time]]-2)*2</f>
        <v>0</v>
      </c>
      <c r="I6">
        <v>3.7004999999999998E-3</v>
      </c>
      <c r="J6">
        <v>2</v>
      </c>
      <c r="K6">
        <f>(Table4[[#This Row],[time]]-2)*2</f>
        <v>0</v>
      </c>
      <c r="L6">
        <v>4.52579E-3</v>
      </c>
      <c r="M6">
        <v>2</v>
      </c>
      <c r="N6">
        <f>(Table5[[#This Row],[time]]-2)*2</f>
        <v>0</v>
      </c>
      <c r="O6">
        <v>3.5062700000000002</v>
      </c>
      <c r="P6">
        <v>2</v>
      </c>
      <c r="Q6">
        <f>(Table6[[#This Row],[time]]-2)*2</f>
        <v>0</v>
      </c>
      <c r="R6">
        <v>6.2740499999999999</v>
      </c>
      <c r="S6">
        <v>2</v>
      </c>
      <c r="T6">
        <f>(Table7[[#This Row],[time]]-2)*2</f>
        <v>0</v>
      </c>
      <c r="U6">
        <v>14.7075</v>
      </c>
      <c r="V6">
        <v>2</v>
      </c>
      <c r="W6">
        <f>(Table8[[#This Row],[time]]-2)*2</f>
        <v>0</v>
      </c>
      <c r="X6">
        <v>14.6487</v>
      </c>
    </row>
    <row r="7" spans="1:24" x14ac:dyDescent="0.3">
      <c r="A7">
        <v>2.0575000000000001</v>
      </c>
      <c r="B7">
        <f>(Table1[[#This Row],[time]]-2)*2</f>
        <v>0.11500000000000021</v>
      </c>
      <c r="C7">
        <v>9.6004100000000001</v>
      </c>
      <c r="D7">
        <v>2.0575000000000001</v>
      </c>
      <c r="E7">
        <f>(Table2[[#This Row],[time]]-2)*2</f>
        <v>0.11500000000000021</v>
      </c>
      <c r="F7">
        <v>2.5501800000000001</v>
      </c>
      <c r="G7">
        <v>2.0575000000000001</v>
      </c>
      <c r="H7">
        <f>(Table3[[#This Row],[time]]-2)*2</f>
        <v>0.11500000000000021</v>
      </c>
      <c r="I7">
        <v>2.3462900000000002</v>
      </c>
      <c r="J7">
        <v>2.0575000000000001</v>
      </c>
      <c r="K7">
        <f>(Table4[[#This Row],[time]]-2)*2</f>
        <v>0.11500000000000021</v>
      </c>
      <c r="L7">
        <v>3.58562</v>
      </c>
      <c r="M7">
        <v>2.0575000000000001</v>
      </c>
      <c r="N7">
        <f>(Table5[[#This Row],[time]]-2)*2</f>
        <v>0.11500000000000021</v>
      </c>
      <c r="O7">
        <v>5.3409000000000004</v>
      </c>
      <c r="P7">
        <v>2.0575000000000001</v>
      </c>
      <c r="Q7">
        <f>(Table6[[#This Row],[time]]-2)*2</f>
        <v>0.11500000000000021</v>
      </c>
      <c r="R7">
        <v>9.6381099999999993</v>
      </c>
      <c r="S7">
        <v>2.0575000000000001</v>
      </c>
      <c r="T7">
        <f>(Table7[[#This Row],[time]]-2)*2</f>
        <v>0.11500000000000021</v>
      </c>
      <c r="U7">
        <v>18.525500000000001</v>
      </c>
      <c r="V7">
        <v>2.0575000000000001</v>
      </c>
      <c r="W7">
        <f>(Table8[[#This Row],[time]]-2)*2</f>
        <v>0.11500000000000021</v>
      </c>
      <c r="X7">
        <v>17.5547</v>
      </c>
    </row>
    <row r="8" spans="1:24" x14ac:dyDescent="0.3">
      <c r="A8">
        <v>2.1025</v>
      </c>
      <c r="B8">
        <f>(Table1[[#This Row],[time]]-2)*2</f>
        <v>0.20500000000000007</v>
      </c>
      <c r="C8">
        <v>9.0370000000000008</v>
      </c>
      <c r="D8">
        <v>2.1025</v>
      </c>
      <c r="E8">
        <f>(Table2[[#This Row],[time]]-2)*2</f>
        <v>0.20500000000000007</v>
      </c>
      <c r="F8">
        <v>2.74512</v>
      </c>
      <c r="G8">
        <v>2.1025</v>
      </c>
      <c r="H8">
        <f>(Table3[[#This Row],[time]]-2)*2</f>
        <v>0.20500000000000007</v>
      </c>
      <c r="I8">
        <v>1.32314</v>
      </c>
      <c r="J8">
        <v>2.1025</v>
      </c>
      <c r="K8">
        <f>(Table4[[#This Row],[time]]-2)*2</f>
        <v>0.20500000000000007</v>
      </c>
      <c r="L8">
        <v>2.7288600000000001</v>
      </c>
      <c r="M8">
        <v>2.1025</v>
      </c>
      <c r="N8">
        <f>(Table5[[#This Row],[time]]-2)*2</f>
        <v>0.20500000000000007</v>
      </c>
      <c r="O8">
        <v>2.1560000000000001</v>
      </c>
      <c r="P8">
        <v>2.1025</v>
      </c>
      <c r="Q8">
        <f>(Table6[[#This Row],[time]]-2)*2</f>
        <v>0.20500000000000007</v>
      </c>
      <c r="R8">
        <v>5.5789600000000004</v>
      </c>
      <c r="S8">
        <v>2.1025</v>
      </c>
      <c r="T8">
        <f>(Table7[[#This Row],[time]]-2)*2</f>
        <v>0.20500000000000007</v>
      </c>
      <c r="U8">
        <v>17.517499999999998</v>
      </c>
      <c r="V8">
        <v>2.1025</v>
      </c>
      <c r="W8">
        <f>(Table8[[#This Row],[time]]-2)*2</f>
        <v>0.20500000000000007</v>
      </c>
      <c r="X8">
        <v>16.326000000000001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8.2545300000000008</v>
      </c>
      <c r="D9">
        <v>2.1671900000000002</v>
      </c>
      <c r="E9">
        <f>(Table2[[#This Row],[time]]-2)*2</f>
        <v>0.33438000000000034</v>
      </c>
      <c r="F9">
        <v>2.4077899999999999</v>
      </c>
      <c r="G9">
        <v>2.1671900000000002</v>
      </c>
      <c r="H9">
        <f>(Table3[[#This Row],[time]]-2)*2</f>
        <v>0.33438000000000034</v>
      </c>
      <c r="I9">
        <v>0.53746000000000005</v>
      </c>
      <c r="J9">
        <v>2.1671900000000002</v>
      </c>
      <c r="K9">
        <f>(Table4[[#This Row],[time]]-2)*2</f>
        <v>0.33438000000000034</v>
      </c>
      <c r="L9">
        <v>1.79097</v>
      </c>
      <c r="M9">
        <v>2.1671900000000002</v>
      </c>
      <c r="N9">
        <f>(Table5[[#This Row],[time]]-2)*2</f>
        <v>0.33438000000000034</v>
      </c>
      <c r="O9">
        <v>1.47265</v>
      </c>
      <c r="P9">
        <v>2.1671900000000002</v>
      </c>
      <c r="Q9">
        <f>(Table6[[#This Row],[time]]-2)*2</f>
        <v>0.33438000000000034</v>
      </c>
      <c r="R9">
        <v>4.4394600000000004</v>
      </c>
      <c r="S9">
        <v>2.1671900000000002</v>
      </c>
      <c r="T9">
        <f>(Table7[[#This Row],[time]]-2)*2</f>
        <v>0.33438000000000034</v>
      </c>
      <c r="U9">
        <v>17.123000000000001</v>
      </c>
      <c r="V9">
        <v>2.1671900000000002</v>
      </c>
      <c r="W9">
        <f>(Table8[[#This Row],[time]]-2)*2</f>
        <v>0.33438000000000034</v>
      </c>
      <c r="X9">
        <v>15.7752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6.6036099999999998</v>
      </c>
      <c r="D10">
        <v>2.2146499999999998</v>
      </c>
      <c r="E10">
        <f>(Table2[[#This Row],[time]]-2)*2</f>
        <v>0.42929999999999957</v>
      </c>
      <c r="F10">
        <v>1.37351</v>
      </c>
      <c r="G10">
        <v>2.2146499999999998</v>
      </c>
      <c r="H10">
        <f>(Table3[[#This Row],[time]]-2)*2</f>
        <v>0.42929999999999957</v>
      </c>
      <c r="I10">
        <v>4.3204799999999998E-3</v>
      </c>
      <c r="J10">
        <v>2.2146499999999998</v>
      </c>
      <c r="K10">
        <f>(Table4[[#This Row],[time]]-2)*2</f>
        <v>0.42929999999999957</v>
      </c>
      <c r="L10">
        <v>4.5513199999999997E-2</v>
      </c>
      <c r="M10">
        <v>2.2146499999999998</v>
      </c>
      <c r="N10">
        <f>(Table5[[#This Row],[time]]-2)*2</f>
        <v>0.42929999999999957</v>
      </c>
      <c r="O10">
        <v>0.94593300000000002</v>
      </c>
      <c r="P10">
        <v>2.2146499999999998</v>
      </c>
      <c r="Q10">
        <f>(Table6[[#This Row],[time]]-2)*2</f>
        <v>0.42929999999999957</v>
      </c>
      <c r="R10">
        <v>2.8195100000000002</v>
      </c>
      <c r="S10">
        <v>2.2146499999999998</v>
      </c>
      <c r="T10">
        <f>(Table7[[#This Row],[time]]-2)*2</f>
        <v>0.42929999999999957</v>
      </c>
      <c r="U10">
        <v>16.3504</v>
      </c>
      <c r="V10">
        <v>2.2146499999999998</v>
      </c>
      <c r="W10">
        <f>(Table8[[#This Row],[time]]-2)*2</f>
        <v>0.42929999999999957</v>
      </c>
      <c r="X10">
        <v>14.577400000000001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4.9395300000000004</v>
      </c>
      <c r="D11">
        <v>2.2715999999999998</v>
      </c>
      <c r="E11">
        <f>(Table2[[#This Row],[time]]-2)*2</f>
        <v>0.54319999999999968</v>
      </c>
      <c r="F11">
        <v>0.47673300000000002</v>
      </c>
      <c r="G11">
        <v>2.2715999999999998</v>
      </c>
      <c r="H11">
        <f>(Table3[[#This Row],[time]]-2)*2</f>
        <v>0.54319999999999968</v>
      </c>
      <c r="I11">
        <v>4.0775999999999998E-3</v>
      </c>
      <c r="J11">
        <v>2.2715999999999998</v>
      </c>
      <c r="K11">
        <f>(Table4[[#This Row],[time]]-2)*2</f>
        <v>0.54319999999999968</v>
      </c>
      <c r="L11">
        <v>5.2676800000000003E-3</v>
      </c>
      <c r="M11">
        <v>2.2715999999999998</v>
      </c>
      <c r="N11">
        <f>(Table5[[#This Row],[time]]-2)*2</f>
        <v>0.54319999999999968</v>
      </c>
      <c r="O11">
        <v>0.670547</v>
      </c>
      <c r="P11">
        <v>2.2715999999999998</v>
      </c>
      <c r="Q11">
        <f>(Table6[[#This Row],[time]]-2)*2</f>
        <v>0.54319999999999968</v>
      </c>
      <c r="R11">
        <v>1.9686399999999999</v>
      </c>
      <c r="S11">
        <v>2.2715999999999998</v>
      </c>
      <c r="T11">
        <f>(Table7[[#This Row],[time]]-2)*2</f>
        <v>0.54319999999999968</v>
      </c>
      <c r="U11">
        <v>15.8466</v>
      </c>
      <c r="V11">
        <v>2.2715999999999998</v>
      </c>
      <c r="W11">
        <f>(Table8[[#This Row],[time]]-2)*2</f>
        <v>0.54319999999999968</v>
      </c>
      <c r="X11">
        <v>13.897399999999999</v>
      </c>
    </row>
    <row r="12" spans="1:24" x14ac:dyDescent="0.3">
      <c r="A12">
        <v>2.32233</v>
      </c>
      <c r="B12">
        <f>(Table1[[#This Row],[time]]-2)*2</f>
        <v>0.64466000000000001</v>
      </c>
      <c r="C12">
        <v>3.4800800000000001</v>
      </c>
      <c r="D12">
        <v>2.32233</v>
      </c>
      <c r="E12">
        <f>(Table2[[#This Row],[time]]-2)*2</f>
        <v>0.64466000000000001</v>
      </c>
      <c r="F12">
        <v>1.13093E-2</v>
      </c>
      <c r="G12">
        <v>2.32233</v>
      </c>
      <c r="H12">
        <f>(Table3[[#This Row],[time]]-2)*2</f>
        <v>0.64466000000000001</v>
      </c>
      <c r="I12">
        <v>3.9298099999999997E-3</v>
      </c>
      <c r="J12">
        <v>2.32233</v>
      </c>
      <c r="K12">
        <f>(Table4[[#This Row],[time]]-2)*2</f>
        <v>0.64466000000000001</v>
      </c>
      <c r="L12">
        <v>5.0241699999999997E-3</v>
      </c>
      <c r="M12">
        <v>2.32233</v>
      </c>
      <c r="N12">
        <f>(Table5[[#This Row],[time]]-2)*2</f>
        <v>0.64466000000000001</v>
      </c>
      <c r="O12">
        <v>0.55522800000000005</v>
      </c>
      <c r="P12">
        <v>2.32233</v>
      </c>
      <c r="Q12">
        <f>(Table6[[#This Row],[time]]-2)*2</f>
        <v>0.64466000000000001</v>
      </c>
      <c r="R12">
        <v>1.4464600000000001</v>
      </c>
      <c r="S12">
        <v>2.32233</v>
      </c>
      <c r="T12">
        <f>(Table7[[#This Row],[time]]-2)*2</f>
        <v>0.64466000000000001</v>
      </c>
      <c r="U12">
        <v>15.3409</v>
      </c>
      <c r="V12">
        <v>2.32233</v>
      </c>
      <c r="W12">
        <f>(Table8[[#This Row],[time]]-2)*2</f>
        <v>0.64466000000000001</v>
      </c>
      <c r="X12">
        <v>13.2278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2.7871199999999998</v>
      </c>
      <c r="D13">
        <v>2.3587899999999999</v>
      </c>
      <c r="E13">
        <f>(Table2[[#This Row],[time]]-2)*2</f>
        <v>0.71757999999999988</v>
      </c>
      <c r="F13">
        <v>5.3749399999999999E-3</v>
      </c>
      <c r="G13">
        <v>2.3587899999999999</v>
      </c>
      <c r="H13">
        <f>(Table3[[#This Row],[time]]-2)*2</f>
        <v>0.71757999999999988</v>
      </c>
      <c r="I13">
        <v>3.8063400000000001E-3</v>
      </c>
      <c r="J13">
        <v>2.3587899999999999</v>
      </c>
      <c r="K13">
        <f>(Table4[[#This Row],[time]]-2)*2</f>
        <v>0.71757999999999988</v>
      </c>
      <c r="L13">
        <v>4.9478899999999999E-3</v>
      </c>
      <c r="M13">
        <v>2.3587899999999999</v>
      </c>
      <c r="N13">
        <f>(Table5[[#This Row],[time]]-2)*2</f>
        <v>0.71757999999999988</v>
      </c>
      <c r="O13">
        <v>0.460088</v>
      </c>
      <c r="P13">
        <v>2.3587899999999999</v>
      </c>
      <c r="Q13">
        <f>(Table6[[#This Row],[time]]-2)*2</f>
        <v>0.71757999999999988</v>
      </c>
      <c r="R13">
        <v>1.16675</v>
      </c>
      <c r="S13">
        <v>2.3587899999999999</v>
      </c>
      <c r="T13">
        <f>(Table7[[#This Row],[time]]-2)*2</f>
        <v>0.71757999999999988</v>
      </c>
      <c r="U13">
        <v>15.0059</v>
      </c>
      <c r="V13">
        <v>2.3587899999999999</v>
      </c>
      <c r="W13">
        <f>(Table8[[#This Row],[time]]-2)*2</f>
        <v>0.71757999999999988</v>
      </c>
      <c r="X13">
        <v>12.819800000000001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2.0396100000000001</v>
      </c>
      <c r="D14">
        <v>2.4015499999999999</v>
      </c>
      <c r="E14">
        <f>(Table2[[#This Row],[time]]-2)*2</f>
        <v>0.8030999999999997</v>
      </c>
      <c r="F14">
        <v>4.9667499999999998E-3</v>
      </c>
      <c r="G14">
        <v>2.4015499999999999</v>
      </c>
      <c r="H14">
        <f>(Table3[[#This Row],[time]]-2)*2</f>
        <v>0.8030999999999997</v>
      </c>
      <c r="I14">
        <v>3.66549E-3</v>
      </c>
      <c r="J14">
        <v>2.4015499999999999</v>
      </c>
      <c r="K14">
        <f>(Table4[[#This Row],[time]]-2)*2</f>
        <v>0.8030999999999997</v>
      </c>
      <c r="L14">
        <v>4.8816199999999997E-3</v>
      </c>
      <c r="M14">
        <v>2.4015499999999999</v>
      </c>
      <c r="N14">
        <f>(Table5[[#This Row],[time]]-2)*2</f>
        <v>0.8030999999999997</v>
      </c>
      <c r="O14">
        <v>0.32351600000000003</v>
      </c>
      <c r="P14">
        <v>2.4015499999999999</v>
      </c>
      <c r="Q14">
        <f>(Table6[[#This Row],[time]]-2)*2</f>
        <v>0.8030999999999997</v>
      </c>
      <c r="R14">
        <v>0.69911000000000001</v>
      </c>
      <c r="S14">
        <v>2.4015499999999999</v>
      </c>
      <c r="T14">
        <f>(Table7[[#This Row],[time]]-2)*2</f>
        <v>0.8030999999999997</v>
      </c>
      <c r="U14">
        <v>14.450100000000001</v>
      </c>
      <c r="V14">
        <v>2.4015499999999999</v>
      </c>
      <c r="W14">
        <f>(Table8[[#This Row],[time]]-2)*2</f>
        <v>0.8030999999999997</v>
      </c>
      <c r="X14">
        <v>12.1668</v>
      </c>
    </row>
    <row r="15" spans="1:24" x14ac:dyDescent="0.3">
      <c r="A15">
        <v>2.47973</v>
      </c>
      <c r="B15">
        <f>(Table1[[#This Row],[time]]-2)*2</f>
        <v>0.95945999999999998</v>
      </c>
      <c r="C15">
        <v>1.9108400000000001</v>
      </c>
      <c r="D15">
        <v>2.47973</v>
      </c>
      <c r="E15">
        <f>(Table2[[#This Row],[time]]-2)*2</f>
        <v>0.95945999999999998</v>
      </c>
      <c r="F15">
        <v>4.92436E-3</v>
      </c>
      <c r="G15">
        <v>2.47973</v>
      </c>
      <c r="H15">
        <f>(Table3[[#This Row],[time]]-2)*2</f>
        <v>0.95945999999999998</v>
      </c>
      <c r="I15">
        <v>3.6115499999999998E-3</v>
      </c>
      <c r="J15">
        <v>2.47973</v>
      </c>
      <c r="K15">
        <f>(Table4[[#This Row],[time]]-2)*2</f>
        <v>0.95945999999999998</v>
      </c>
      <c r="L15">
        <v>4.8505199999999997E-3</v>
      </c>
      <c r="M15">
        <v>2.47973</v>
      </c>
      <c r="N15">
        <f>(Table5[[#This Row],[time]]-2)*2</f>
        <v>0.95945999999999998</v>
      </c>
      <c r="O15">
        <v>0.23591100000000001</v>
      </c>
      <c r="P15">
        <v>2.47973</v>
      </c>
      <c r="Q15">
        <f>(Table6[[#This Row],[time]]-2)*2</f>
        <v>0.95945999999999998</v>
      </c>
      <c r="R15">
        <v>0.35140900000000003</v>
      </c>
      <c r="S15">
        <v>2.47973</v>
      </c>
      <c r="T15">
        <f>(Table7[[#This Row],[time]]-2)*2</f>
        <v>0.95945999999999998</v>
      </c>
      <c r="U15">
        <v>14.0176</v>
      </c>
      <c r="V15">
        <v>2.47973</v>
      </c>
      <c r="W15">
        <f>(Table8[[#This Row],[time]]-2)*2</f>
        <v>0.95945999999999998</v>
      </c>
      <c r="X15">
        <v>11.552</v>
      </c>
    </row>
    <row r="16" spans="1:24" x14ac:dyDescent="0.3">
      <c r="A16">
        <v>2.51017</v>
      </c>
      <c r="B16">
        <f>(Table1[[#This Row],[time]]-2)*2</f>
        <v>1.02034</v>
      </c>
      <c r="C16">
        <v>1.9521299999999999</v>
      </c>
      <c r="D16">
        <v>2.51017</v>
      </c>
      <c r="E16">
        <f>(Table2[[#This Row],[time]]-2)*2</f>
        <v>1.02034</v>
      </c>
      <c r="F16">
        <v>5.00937E-3</v>
      </c>
      <c r="G16">
        <v>2.51017</v>
      </c>
      <c r="H16">
        <f>(Table3[[#This Row],[time]]-2)*2</f>
        <v>1.02034</v>
      </c>
      <c r="I16">
        <v>3.5436899999999999E-3</v>
      </c>
      <c r="J16">
        <v>2.51017</v>
      </c>
      <c r="K16">
        <f>(Table4[[#This Row],[time]]-2)*2</f>
        <v>1.02034</v>
      </c>
      <c r="L16">
        <v>4.8065499999999997E-3</v>
      </c>
      <c r="M16">
        <v>2.51017</v>
      </c>
      <c r="N16">
        <f>(Table5[[#This Row],[time]]-2)*2</f>
        <v>1.02034</v>
      </c>
      <c r="O16">
        <v>0.12199</v>
      </c>
      <c r="P16">
        <v>2.51017</v>
      </c>
      <c r="Q16">
        <f>(Table6[[#This Row],[time]]-2)*2</f>
        <v>1.02034</v>
      </c>
      <c r="R16">
        <v>0.101688</v>
      </c>
      <c r="S16">
        <v>2.51017</v>
      </c>
      <c r="T16">
        <f>(Table7[[#This Row],[time]]-2)*2</f>
        <v>1.02034</v>
      </c>
      <c r="U16">
        <v>13.5899</v>
      </c>
      <c r="V16">
        <v>2.51017</v>
      </c>
      <c r="W16">
        <f>(Table8[[#This Row],[time]]-2)*2</f>
        <v>1.02034</v>
      </c>
      <c r="X16">
        <v>10.9206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1.9809600000000001</v>
      </c>
      <c r="D17">
        <v>2.5632600000000001</v>
      </c>
      <c r="E17">
        <f>(Table2[[#This Row],[time]]-2)*2</f>
        <v>1.1265200000000002</v>
      </c>
      <c r="F17">
        <v>5.0595800000000002E-3</v>
      </c>
      <c r="G17">
        <v>2.5632600000000001</v>
      </c>
      <c r="H17">
        <f>(Table3[[#This Row],[time]]-2)*2</f>
        <v>1.1265200000000002</v>
      </c>
      <c r="I17">
        <v>3.50651E-3</v>
      </c>
      <c r="J17">
        <v>2.5632600000000001</v>
      </c>
      <c r="K17">
        <f>(Table4[[#This Row],[time]]-2)*2</f>
        <v>1.1265200000000002</v>
      </c>
      <c r="L17">
        <v>4.7866200000000001E-3</v>
      </c>
      <c r="M17">
        <v>2.5632600000000001</v>
      </c>
      <c r="N17">
        <f>(Table5[[#This Row],[time]]-2)*2</f>
        <v>1.1265200000000002</v>
      </c>
      <c r="O17">
        <v>6.2420099999999999E-2</v>
      </c>
      <c r="P17">
        <v>2.5632600000000001</v>
      </c>
      <c r="Q17">
        <f>(Table6[[#This Row],[time]]-2)*2</f>
        <v>1.1265200000000002</v>
      </c>
      <c r="R17">
        <v>4.1875799999999998E-3</v>
      </c>
      <c r="S17">
        <v>2.5632600000000001</v>
      </c>
      <c r="T17">
        <f>(Table7[[#This Row],[time]]-2)*2</f>
        <v>1.1265200000000002</v>
      </c>
      <c r="U17">
        <v>13.38</v>
      </c>
      <c r="V17">
        <v>2.5632600000000001</v>
      </c>
      <c r="W17">
        <f>(Table8[[#This Row],[time]]-2)*2</f>
        <v>1.1265200000000002</v>
      </c>
      <c r="X17">
        <v>10.6313</v>
      </c>
    </row>
    <row r="18" spans="1:24" x14ac:dyDescent="0.3">
      <c r="A18">
        <v>2.61022</v>
      </c>
      <c r="B18">
        <f>(Table1[[#This Row],[time]]-2)*2</f>
        <v>1.22044</v>
      </c>
      <c r="C18">
        <v>2.03477</v>
      </c>
      <c r="D18">
        <v>2.61022</v>
      </c>
      <c r="E18">
        <f>(Table2[[#This Row],[time]]-2)*2</f>
        <v>1.22044</v>
      </c>
      <c r="F18">
        <v>5.16929E-3</v>
      </c>
      <c r="G18">
        <v>2.61022</v>
      </c>
      <c r="H18">
        <f>(Table3[[#This Row],[time]]-2)*2</f>
        <v>1.22044</v>
      </c>
      <c r="I18">
        <v>3.4244800000000001E-3</v>
      </c>
      <c r="J18">
        <v>2.61022</v>
      </c>
      <c r="K18">
        <f>(Table4[[#This Row],[time]]-2)*2</f>
        <v>1.22044</v>
      </c>
      <c r="L18">
        <v>4.7449700000000003E-3</v>
      </c>
      <c r="M18">
        <v>2.61022</v>
      </c>
      <c r="N18">
        <f>(Table5[[#This Row],[time]]-2)*2</f>
        <v>1.22044</v>
      </c>
      <c r="O18">
        <v>5.3330299999999999E-3</v>
      </c>
      <c r="P18">
        <v>2.61022</v>
      </c>
      <c r="Q18">
        <f>(Table6[[#This Row],[time]]-2)*2</f>
        <v>1.22044</v>
      </c>
      <c r="R18">
        <v>3.8043700000000001E-3</v>
      </c>
      <c r="S18">
        <v>2.61022</v>
      </c>
      <c r="T18">
        <f>(Table7[[#This Row],[time]]-2)*2</f>
        <v>1.22044</v>
      </c>
      <c r="U18">
        <v>12.9444</v>
      </c>
      <c r="V18">
        <v>2.61022</v>
      </c>
      <c r="W18">
        <f>(Table8[[#This Row],[time]]-2)*2</f>
        <v>1.22044</v>
      </c>
      <c r="X18">
        <v>10.010899999999999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2.0544199999999999</v>
      </c>
      <c r="D19">
        <v>2.6619299999999999</v>
      </c>
      <c r="E19">
        <f>(Table2[[#This Row],[time]]-2)*2</f>
        <v>1.3238599999999998</v>
      </c>
      <c r="F19">
        <v>5.2726600000000002E-3</v>
      </c>
      <c r="G19">
        <v>2.6619299999999999</v>
      </c>
      <c r="H19">
        <f>(Table3[[#This Row],[time]]-2)*2</f>
        <v>1.3238599999999998</v>
      </c>
      <c r="I19">
        <v>3.3551599999999998E-3</v>
      </c>
      <c r="J19">
        <v>2.6619299999999999</v>
      </c>
      <c r="K19">
        <f>(Table4[[#This Row],[time]]-2)*2</f>
        <v>1.3238599999999998</v>
      </c>
      <c r="L19">
        <v>4.69609E-3</v>
      </c>
      <c r="M19">
        <v>2.6619299999999999</v>
      </c>
      <c r="N19">
        <f>(Table5[[#This Row],[time]]-2)*2</f>
        <v>1.3238599999999998</v>
      </c>
      <c r="O19">
        <v>4.68951E-3</v>
      </c>
      <c r="P19">
        <v>2.6619299999999999</v>
      </c>
      <c r="Q19">
        <f>(Table6[[#This Row],[time]]-2)*2</f>
        <v>1.3238599999999998</v>
      </c>
      <c r="R19">
        <v>3.6294500000000002E-3</v>
      </c>
      <c r="S19">
        <v>2.6619299999999999</v>
      </c>
      <c r="T19">
        <f>(Table7[[#This Row],[time]]-2)*2</f>
        <v>1.3238599999999998</v>
      </c>
      <c r="U19">
        <v>12.4519</v>
      </c>
      <c r="V19">
        <v>2.6619299999999999</v>
      </c>
      <c r="W19">
        <f>(Table8[[#This Row],[time]]-2)*2</f>
        <v>1.3238599999999998</v>
      </c>
      <c r="X19">
        <v>9.4085599999999996</v>
      </c>
    </row>
    <row r="20" spans="1:24" x14ac:dyDescent="0.3">
      <c r="A20">
        <v>2.70424</v>
      </c>
      <c r="B20">
        <f>(Table1[[#This Row],[time]]-2)*2</f>
        <v>1.40848</v>
      </c>
      <c r="C20">
        <v>2.1137700000000001</v>
      </c>
      <c r="D20">
        <v>2.70424</v>
      </c>
      <c r="E20">
        <f>(Table2[[#This Row],[time]]-2)*2</f>
        <v>1.40848</v>
      </c>
      <c r="F20">
        <v>5.3791999999999998E-3</v>
      </c>
      <c r="G20">
        <v>2.70424</v>
      </c>
      <c r="H20">
        <f>(Table3[[#This Row],[time]]-2)*2</f>
        <v>1.40848</v>
      </c>
      <c r="I20">
        <v>3.2764299999999999E-3</v>
      </c>
      <c r="J20">
        <v>2.70424</v>
      </c>
      <c r="K20">
        <f>(Table4[[#This Row],[time]]-2)*2</f>
        <v>1.40848</v>
      </c>
      <c r="L20">
        <v>4.6305000000000001E-3</v>
      </c>
      <c r="M20">
        <v>2.70424</v>
      </c>
      <c r="N20">
        <f>(Table5[[#This Row],[time]]-2)*2</f>
        <v>1.40848</v>
      </c>
      <c r="O20">
        <v>4.2643500000000001E-3</v>
      </c>
      <c r="P20">
        <v>2.70424</v>
      </c>
      <c r="Q20">
        <f>(Table6[[#This Row],[time]]-2)*2</f>
        <v>1.40848</v>
      </c>
      <c r="R20">
        <v>3.4550599999999998E-3</v>
      </c>
      <c r="S20">
        <v>2.70424</v>
      </c>
      <c r="T20">
        <f>(Table7[[#This Row],[time]]-2)*2</f>
        <v>1.40848</v>
      </c>
      <c r="U20">
        <v>11.8354</v>
      </c>
      <c r="V20">
        <v>2.70424</v>
      </c>
      <c r="W20">
        <f>(Table8[[#This Row],[time]]-2)*2</f>
        <v>1.40848</v>
      </c>
      <c r="X20">
        <v>8.8798300000000001</v>
      </c>
    </row>
    <row r="21" spans="1:24" x14ac:dyDescent="0.3">
      <c r="A21">
        <v>2.75779</v>
      </c>
      <c r="B21">
        <f>(Table1[[#This Row],[time]]-2)*2</f>
        <v>1.5155799999999999</v>
      </c>
      <c r="C21">
        <v>2.1677200000000001</v>
      </c>
      <c r="D21">
        <v>2.75779</v>
      </c>
      <c r="E21">
        <f>(Table2[[#This Row],[time]]-2)*2</f>
        <v>1.5155799999999999</v>
      </c>
      <c r="F21">
        <v>5.4782299999999997E-3</v>
      </c>
      <c r="G21">
        <v>2.75779</v>
      </c>
      <c r="H21">
        <f>(Table3[[#This Row],[time]]-2)*2</f>
        <v>1.5155799999999999</v>
      </c>
      <c r="I21">
        <v>3.1982899999999999E-3</v>
      </c>
      <c r="J21">
        <v>2.75779</v>
      </c>
      <c r="K21">
        <f>(Table4[[#This Row],[time]]-2)*2</f>
        <v>1.5155799999999999</v>
      </c>
      <c r="L21">
        <v>4.5581700000000003E-3</v>
      </c>
      <c r="M21">
        <v>2.75779</v>
      </c>
      <c r="N21">
        <f>(Table5[[#This Row],[time]]-2)*2</f>
        <v>1.5155799999999999</v>
      </c>
      <c r="O21">
        <v>4.1600300000000003E-3</v>
      </c>
      <c r="P21">
        <v>2.75779</v>
      </c>
      <c r="Q21">
        <f>(Table6[[#This Row],[time]]-2)*2</f>
        <v>1.5155799999999999</v>
      </c>
      <c r="R21">
        <v>3.2978299999999999E-3</v>
      </c>
      <c r="S21">
        <v>2.75779</v>
      </c>
      <c r="T21">
        <f>(Table7[[#This Row],[time]]-2)*2</f>
        <v>1.5155799999999999</v>
      </c>
      <c r="U21">
        <v>11.190300000000001</v>
      </c>
      <c r="V21">
        <v>2.75779</v>
      </c>
      <c r="W21">
        <f>(Table8[[#This Row],[time]]-2)*2</f>
        <v>1.5155799999999999</v>
      </c>
      <c r="X21">
        <v>8.3783999999999992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2.2303700000000002</v>
      </c>
      <c r="D22">
        <v>2.8044500000000001</v>
      </c>
      <c r="E22">
        <f>(Table2[[#This Row],[time]]-2)*2</f>
        <v>1.6089000000000002</v>
      </c>
      <c r="F22">
        <v>5.5765800000000003E-3</v>
      </c>
      <c r="G22">
        <v>2.8044500000000001</v>
      </c>
      <c r="H22">
        <f>(Table3[[#This Row],[time]]-2)*2</f>
        <v>1.6089000000000002</v>
      </c>
      <c r="I22">
        <v>3.10341E-3</v>
      </c>
      <c r="J22">
        <v>2.8044500000000001</v>
      </c>
      <c r="K22">
        <f>(Table4[[#This Row],[time]]-2)*2</f>
        <v>1.6089000000000002</v>
      </c>
      <c r="L22">
        <v>4.4875799999999997E-3</v>
      </c>
      <c r="M22">
        <v>2.8044500000000001</v>
      </c>
      <c r="N22">
        <f>(Table5[[#This Row],[time]]-2)*2</f>
        <v>1.6089000000000002</v>
      </c>
      <c r="O22">
        <v>4.0431299999999998E-3</v>
      </c>
      <c r="P22">
        <v>2.8044500000000001</v>
      </c>
      <c r="Q22">
        <f>(Table6[[#This Row],[time]]-2)*2</f>
        <v>1.6089000000000002</v>
      </c>
      <c r="R22">
        <v>3.1338E-3</v>
      </c>
      <c r="S22">
        <v>2.8044500000000001</v>
      </c>
      <c r="T22">
        <f>(Table7[[#This Row],[time]]-2)*2</f>
        <v>1.6089000000000002</v>
      </c>
      <c r="U22">
        <v>10.4412</v>
      </c>
      <c r="V22">
        <v>2.8044500000000001</v>
      </c>
      <c r="W22">
        <f>(Table8[[#This Row],[time]]-2)*2</f>
        <v>1.6089000000000002</v>
      </c>
      <c r="X22">
        <v>7.83277</v>
      </c>
    </row>
    <row r="23" spans="1:24" x14ac:dyDescent="0.3">
      <c r="A23">
        <v>2.8546</v>
      </c>
      <c r="B23">
        <f>(Table1[[#This Row],[time]]-2)*2</f>
        <v>1.7092000000000001</v>
      </c>
      <c r="C23">
        <v>2.26389</v>
      </c>
      <c r="D23">
        <v>2.8546</v>
      </c>
      <c r="E23">
        <f>(Table2[[#This Row],[time]]-2)*2</f>
        <v>1.7092000000000001</v>
      </c>
      <c r="F23">
        <v>5.6619599999999997E-3</v>
      </c>
      <c r="G23">
        <v>2.8546</v>
      </c>
      <c r="H23">
        <f>(Table3[[#This Row],[time]]-2)*2</f>
        <v>1.7092000000000001</v>
      </c>
      <c r="I23">
        <v>3.0092500000000002E-3</v>
      </c>
      <c r="J23">
        <v>2.8546</v>
      </c>
      <c r="K23">
        <f>(Table4[[#This Row],[time]]-2)*2</f>
        <v>1.7092000000000001</v>
      </c>
      <c r="L23">
        <v>4.4286500000000001E-3</v>
      </c>
      <c r="M23">
        <v>2.8546</v>
      </c>
      <c r="N23">
        <f>(Table5[[#This Row],[time]]-2)*2</f>
        <v>1.7092000000000001</v>
      </c>
      <c r="O23">
        <v>3.9367500000000001E-3</v>
      </c>
      <c r="P23">
        <v>2.8546</v>
      </c>
      <c r="Q23">
        <f>(Table6[[#This Row],[time]]-2)*2</f>
        <v>1.7092000000000001</v>
      </c>
      <c r="R23">
        <v>2.9872599999999998E-3</v>
      </c>
      <c r="S23">
        <v>2.8546</v>
      </c>
      <c r="T23">
        <f>(Table7[[#This Row],[time]]-2)*2</f>
        <v>1.7092000000000001</v>
      </c>
      <c r="U23">
        <v>9.69651</v>
      </c>
      <c r="V23">
        <v>2.8546</v>
      </c>
      <c r="W23">
        <f>(Table8[[#This Row],[time]]-2)*2</f>
        <v>1.7092000000000001</v>
      </c>
      <c r="X23">
        <v>7.3036300000000001</v>
      </c>
    </row>
    <row r="24" spans="1:24" x14ac:dyDescent="0.3">
      <c r="A24">
        <v>2.90442</v>
      </c>
      <c r="B24">
        <f>(Table1[[#This Row],[time]]-2)*2</f>
        <v>1.80884</v>
      </c>
      <c r="C24">
        <v>2.3197299999999998</v>
      </c>
      <c r="D24">
        <v>2.90442</v>
      </c>
      <c r="E24">
        <f>(Table2[[#This Row],[time]]-2)*2</f>
        <v>1.80884</v>
      </c>
      <c r="F24">
        <v>5.73115E-3</v>
      </c>
      <c r="G24">
        <v>2.90442</v>
      </c>
      <c r="H24">
        <f>(Table3[[#This Row],[time]]-2)*2</f>
        <v>1.80884</v>
      </c>
      <c r="I24">
        <v>2.9206499999999999E-3</v>
      </c>
      <c r="J24">
        <v>2.90442</v>
      </c>
      <c r="K24">
        <f>(Table4[[#This Row],[time]]-2)*2</f>
        <v>1.80884</v>
      </c>
      <c r="L24">
        <v>4.3674999999999999E-3</v>
      </c>
      <c r="M24">
        <v>2.90442</v>
      </c>
      <c r="N24">
        <f>(Table5[[#This Row],[time]]-2)*2</f>
        <v>1.80884</v>
      </c>
      <c r="O24">
        <v>3.8405800000000001E-3</v>
      </c>
      <c r="P24">
        <v>2.90442</v>
      </c>
      <c r="Q24">
        <f>(Table6[[#This Row],[time]]-2)*2</f>
        <v>1.80884</v>
      </c>
      <c r="R24">
        <v>2.8586200000000001E-3</v>
      </c>
      <c r="S24">
        <v>2.90442</v>
      </c>
      <c r="T24">
        <f>(Table7[[#This Row],[time]]-2)*2</f>
        <v>1.80884</v>
      </c>
      <c r="U24">
        <v>9.0820100000000004</v>
      </c>
      <c r="V24">
        <v>2.90442</v>
      </c>
      <c r="W24">
        <f>(Table8[[#This Row],[time]]-2)*2</f>
        <v>1.80884</v>
      </c>
      <c r="X24">
        <v>6.8212200000000003</v>
      </c>
    </row>
    <row r="25" spans="1:24" x14ac:dyDescent="0.3">
      <c r="A25">
        <v>2.95797</v>
      </c>
      <c r="B25">
        <f>(Table1[[#This Row],[time]]-2)*2</f>
        <v>1.91594</v>
      </c>
      <c r="C25">
        <v>2.3627400000000001</v>
      </c>
      <c r="D25">
        <v>2.95797</v>
      </c>
      <c r="E25">
        <f>(Table2[[#This Row],[time]]-2)*2</f>
        <v>1.91594</v>
      </c>
      <c r="F25">
        <v>5.7997400000000003E-3</v>
      </c>
      <c r="G25">
        <v>2.95797</v>
      </c>
      <c r="H25">
        <f>(Table3[[#This Row],[time]]-2)*2</f>
        <v>1.91594</v>
      </c>
      <c r="I25">
        <v>2.8253800000000002E-3</v>
      </c>
      <c r="J25">
        <v>2.95797</v>
      </c>
      <c r="K25">
        <f>(Table4[[#This Row],[time]]-2)*2</f>
        <v>1.91594</v>
      </c>
      <c r="L25">
        <v>4.2969499999999999E-3</v>
      </c>
      <c r="M25">
        <v>2.95797</v>
      </c>
      <c r="N25">
        <f>(Table5[[#This Row],[time]]-2)*2</f>
        <v>1.91594</v>
      </c>
      <c r="O25">
        <v>3.7340099999999998E-3</v>
      </c>
      <c r="P25">
        <v>2.95797</v>
      </c>
      <c r="Q25">
        <f>(Table6[[#This Row],[time]]-2)*2</f>
        <v>1.91594</v>
      </c>
      <c r="R25">
        <v>2.72324E-3</v>
      </c>
      <c r="S25">
        <v>2.95797</v>
      </c>
      <c r="T25">
        <f>(Table7[[#This Row],[time]]-2)*2</f>
        <v>1.91594</v>
      </c>
      <c r="U25">
        <v>8.4167199999999998</v>
      </c>
      <c r="V25">
        <v>2.95797</v>
      </c>
      <c r="W25">
        <f>(Table8[[#This Row],[time]]-2)*2</f>
        <v>1.91594</v>
      </c>
      <c r="X25">
        <v>6.2453799999999999</v>
      </c>
    </row>
    <row r="26" spans="1:24" x14ac:dyDescent="0.3">
      <c r="A26">
        <v>3</v>
      </c>
      <c r="B26">
        <f>(Table1[[#This Row],[time]]-2)*2</f>
        <v>2</v>
      </c>
      <c r="C26">
        <v>2.3790100000000001</v>
      </c>
      <c r="D26">
        <v>3</v>
      </c>
      <c r="E26">
        <f>(Table2[[#This Row],[time]]-2)*2</f>
        <v>2</v>
      </c>
      <c r="F26">
        <v>5.8590600000000001E-3</v>
      </c>
      <c r="G26">
        <v>3</v>
      </c>
      <c r="H26">
        <f>(Table3[[#This Row],[time]]-2)*2</f>
        <v>2</v>
      </c>
      <c r="I26">
        <v>2.7241100000000001E-3</v>
      </c>
      <c r="J26">
        <v>3</v>
      </c>
      <c r="K26">
        <f>(Table4[[#This Row],[time]]-2)*2</f>
        <v>2</v>
      </c>
      <c r="L26">
        <v>4.2188700000000004E-3</v>
      </c>
      <c r="M26">
        <v>3</v>
      </c>
      <c r="N26">
        <f>(Table5[[#This Row],[time]]-2)*2</f>
        <v>2</v>
      </c>
      <c r="O26">
        <v>3.6228100000000002E-3</v>
      </c>
      <c r="P26">
        <v>3</v>
      </c>
      <c r="Q26">
        <f>(Table6[[#This Row],[time]]-2)*2</f>
        <v>2</v>
      </c>
      <c r="R26">
        <v>2.5868499999999999E-3</v>
      </c>
      <c r="S26">
        <v>3</v>
      </c>
      <c r="T26">
        <f>(Table7[[#This Row],[time]]-2)*2</f>
        <v>2</v>
      </c>
      <c r="U26">
        <v>7.67075</v>
      </c>
      <c r="V26">
        <v>3</v>
      </c>
      <c r="W26">
        <f>(Table8[[#This Row],[time]]-2)*2</f>
        <v>2</v>
      </c>
      <c r="X26">
        <v>5.6662800000000004</v>
      </c>
    </row>
    <row r="29" spans="1:24" x14ac:dyDescent="0.3">
      <c r="A29" t="s">
        <v>17</v>
      </c>
      <c r="D29" t="s">
        <v>0</v>
      </c>
    </row>
    <row r="30" spans="1:24" x14ac:dyDescent="0.3">
      <c r="A30" t="s">
        <v>18</v>
      </c>
      <c r="D30" t="s">
        <v>1</v>
      </c>
      <c r="E30" t="s">
        <v>2</v>
      </c>
    </row>
    <row r="31" spans="1:24" x14ac:dyDescent="0.3">
      <c r="D31" t="s">
        <v>14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13</v>
      </c>
      <c r="J34" t="s">
        <v>11</v>
      </c>
      <c r="K34" t="s">
        <v>12</v>
      </c>
      <c r="L34" t="s">
        <v>13</v>
      </c>
      <c r="M34" t="s">
        <v>11</v>
      </c>
      <c r="N34" t="s">
        <v>12</v>
      </c>
      <c r="O34" t="s">
        <v>13</v>
      </c>
      <c r="P34" t="s">
        <v>11</v>
      </c>
      <c r="Q34" t="s">
        <v>12</v>
      </c>
      <c r="R34" t="s">
        <v>13</v>
      </c>
      <c r="S34" t="s">
        <v>11</v>
      </c>
      <c r="T34" t="s">
        <v>12</v>
      </c>
      <c r="U34" t="s">
        <v>13</v>
      </c>
      <c r="V34" t="s">
        <v>11</v>
      </c>
      <c r="W34" t="s">
        <v>12</v>
      </c>
      <c r="X34" t="s">
        <v>13</v>
      </c>
    </row>
    <row r="35" spans="1:24" x14ac:dyDescent="0.3">
      <c r="A35">
        <v>2</v>
      </c>
      <c r="B35">
        <f>-(Table134[[#This Row],[time]]-2)*2</f>
        <v>0</v>
      </c>
      <c r="C35">
        <v>3.98224</v>
      </c>
      <c r="D35">
        <v>2</v>
      </c>
      <c r="E35">
        <f>-(Table134[[#This Row],[time]]-2)*2</f>
        <v>0</v>
      </c>
      <c r="F35">
        <v>3.8491699999999998E-3</v>
      </c>
      <c r="G35">
        <v>2</v>
      </c>
      <c r="H35">
        <f>-(Table134[[#This Row],[time]]-2)*2</f>
        <v>0</v>
      </c>
      <c r="I35">
        <v>3.7004999999999998E-3</v>
      </c>
      <c r="J35">
        <v>2</v>
      </c>
      <c r="K35">
        <f>-(Table134[[#This Row],[time]]-2)*2</f>
        <v>0</v>
      </c>
      <c r="L35">
        <v>4.52579E-3</v>
      </c>
      <c r="M35">
        <v>2</v>
      </c>
      <c r="N35">
        <f>-(Table134[[#This Row],[time]]-2)*2</f>
        <v>0</v>
      </c>
      <c r="O35">
        <v>3.5062700000000002</v>
      </c>
      <c r="P35">
        <v>2</v>
      </c>
      <c r="Q35">
        <f>-(Table134[[#This Row],[time]]-2)*2</f>
        <v>0</v>
      </c>
      <c r="R35">
        <v>6.2740499999999999</v>
      </c>
      <c r="S35">
        <v>2</v>
      </c>
      <c r="T35">
        <f>-(Table134[[#This Row],[time]]-2)*2</f>
        <v>0</v>
      </c>
      <c r="U35">
        <v>14.7075</v>
      </c>
      <c r="V35">
        <v>2</v>
      </c>
      <c r="W35">
        <f>-(Table134[[#This Row],[time]]-2)*2</f>
        <v>0</v>
      </c>
      <c r="X35">
        <v>14.6487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10.6366</v>
      </c>
      <c r="D36">
        <v>2.0575000000000001</v>
      </c>
      <c r="E36">
        <f>-(Table134[[#This Row],[time]]-2)*2</f>
        <v>-0.11500000000000021</v>
      </c>
      <c r="F36">
        <v>2.8572700000000002</v>
      </c>
      <c r="G36">
        <v>2.0575000000000001</v>
      </c>
      <c r="H36">
        <f>-(Table134[[#This Row],[time]]-2)*2</f>
        <v>-0.11500000000000021</v>
      </c>
      <c r="I36">
        <v>4.2941500000000001</v>
      </c>
      <c r="J36">
        <v>2.0575000000000001</v>
      </c>
      <c r="K36">
        <f>-(Table134[[#This Row],[time]]-2)*2</f>
        <v>-0.11500000000000021</v>
      </c>
      <c r="L36">
        <v>5.7519</v>
      </c>
      <c r="M36">
        <v>2.0575000000000001</v>
      </c>
      <c r="N36">
        <f>-(Table134[[#This Row],[time]]-2)*2</f>
        <v>-0.11500000000000021</v>
      </c>
      <c r="O36">
        <v>11.2516</v>
      </c>
      <c r="P36">
        <v>2.0575000000000001</v>
      </c>
      <c r="Q36">
        <f>-(Table134[[#This Row],[time]]-2)*2</f>
        <v>-0.11500000000000021</v>
      </c>
      <c r="R36">
        <v>16.496400000000001</v>
      </c>
      <c r="S36">
        <v>2.0575000000000001</v>
      </c>
      <c r="T36">
        <f>-(Table134[[#This Row],[time]]-2)*2</f>
        <v>-0.11500000000000021</v>
      </c>
      <c r="U36">
        <v>20.892299999999999</v>
      </c>
      <c r="V36">
        <v>2.0575000000000001</v>
      </c>
      <c r="W36">
        <f>-(Table134[[#This Row],[time]]-2)*2</f>
        <v>-0.11500000000000021</v>
      </c>
      <c r="X36">
        <v>20.571899999999999</v>
      </c>
    </row>
    <row r="37" spans="1:24" x14ac:dyDescent="0.3">
      <c r="A37">
        <v>2.1025</v>
      </c>
      <c r="B37">
        <f>-(Table134[[#This Row],[time]]-2)*2</f>
        <v>-0.20500000000000007</v>
      </c>
      <c r="C37">
        <v>11.9621</v>
      </c>
      <c r="D37">
        <v>2.1025</v>
      </c>
      <c r="E37">
        <f>-(Table134[[#This Row],[time]]-2)*2</f>
        <v>-0.20500000000000007</v>
      </c>
      <c r="F37">
        <v>3.8909099999999999</v>
      </c>
      <c r="G37">
        <v>2.1025</v>
      </c>
      <c r="H37">
        <f>-(Table134[[#This Row],[time]]-2)*2</f>
        <v>-0.20500000000000007</v>
      </c>
      <c r="I37">
        <v>6.3355300000000003</v>
      </c>
      <c r="J37">
        <v>2.1025</v>
      </c>
      <c r="K37">
        <f>-(Table134[[#This Row],[time]]-2)*2</f>
        <v>-0.20500000000000007</v>
      </c>
      <c r="L37">
        <v>8.9518500000000003</v>
      </c>
      <c r="M37">
        <v>2.1025</v>
      </c>
      <c r="N37">
        <f>-(Table134[[#This Row],[time]]-2)*2</f>
        <v>-0.20500000000000007</v>
      </c>
      <c r="O37">
        <v>16.330500000000001</v>
      </c>
      <c r="P37">
        <v>2.1025</v>
      </c>
      <c r="Q37">
        <f>-(Table134[[#This Row],[time]]-2)*2</f>
        <v>-0.20500000000000007</v>
      </c>
      <c r="R37">
        <v>22.9374</v>
      </c>
      <c r="S37">
        <v>2.1025</v>
      </c>
      <c r="T37">
        <f>-(Table134[[#This Row],[time]]-2)*2</f>
        <v>-0.20500000000000007</v>
      </c>
      <c r="U37">
        <v>22.4056</v>
      </c>
      <c r="V37">
        <v>2.1025</v>
      </c>
      <c r="W37">
        <f>-(Table134[[#This Row],[time]]-2)*2</f>
        <v>-0.20500000000000007</v>
      </c>
      <c r="X37">
        <v>22.8538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12.8109</v>
      </c>
      <c r="D38">
        <v>2.1671900000000002</v>
      </c>
      <c r="E38">
        <f>-(Table134[[#This Row],[time]]-2)*2</f>
        <v>-0.33438000000000034</v>
      </c>
      <c r="F38">
        <v>4.5729499999999996</v>
      </c>
      <c r="G38">
        <v>2.1671900000000002</v>
      </c>
      <c r="H38">
        <f>-(Table134[[#This Row],[time]]-2)*2</f>
        <v>-0.33438000000000034</v>
      </c>
      <c r="I38">
        <v>7.8223200000000004</v>
      </c>
      <c r="J38">
        <v>2.1671900000000002</v>
      </c>
      <c r="K38">
        <f>-(Table134[[#This Row],[time]]-2)*2</f>
        <v>-0.33438000000000034</v>
      </c>
      <c r="L38">
        <v>10.980600000000001</v>
      </c>
      <c r="M38">
        <v>2.1671900000000002</v>
      </c>
      <c r="N38">
        <f>-(Table134[[#This Row],[time]]-2)*2</f>
        <v>-0.33438000000000034</v>
      </c>
      <c r="O38">
        <v>20.0335</v>
      </c>
      <c r="P38">
        <v>2.1671900000000002</v>
      </c>
      <c r="Q38">
        <f>-(Table134[[#This Row],[time]]-2)*2</f>
        <v>-0.33438000000000034</v>
      </c>
      <c r="R38">
        <v>27.738399999999999</v>
      </c>
      <c r="S38">
        <v>2.1671900000000002</v>
      </c>
      <c r="T38">
        <f>-(Table134[[#This Row],[time]]-2)*2</f>
        <v>-0.33438000000000034</v>
      </c>
      <c r="U38">
        <v>24.485800000000001</v>
      </c>
      <c r="V38">
        <v>2.1671900000000002</v>
      </c>
      <c r="W38">
        <f>-(Table134[[#This Row],[time]]-2)*2</f>
        <v>-0.33438000000000034</v>
      </c>
      <c r="X38">
        <v>25.810700000000001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13.858499999999999</v>
      </c>
      <c r="D39">
        <v>2.2146499999999998</v>
      </c>
      <c r="E39">
        <f>-(Table134[[#This Row],[time]]-2)*2</f>
        <v>-0.42929999999999957</v>
      </c>
      <c r="F39">
        <v>5.6189299999999998</v>
      </c>
      <c r="G39">
        <v>2.2146499999999998</v>
      </c>
      <c r="H39">
        <f>-(Table134[[#This Row],[time]]-2)*2</f>
        <v>-0.42929999999999957</v>
      </c>
      <c r="I39">
        <v>9.6259099999999993</v>
      </c>
      <c r="J39">
        <v>2.2146499999999998</v>
      </c>
      <c r="K39">
        <f>-(Table134[[#This Row],[time]]-2)*2</f>
        <v>-0.42929999999999957</v>
      </c>
      <c r="L39">
        <v>13.441700000000001</v>
      </c>
      <c r="M39">
        <v>2.2146499999999998</v>
      </c>
      <c r="N39">
        <f>-(Table134[[#This Row],[time]]-2)*2</f>
        <v>-0.42929999999999957</v>
      </c>
      <c r="O39">
        <v>24.418800000000001</v>
      </c>
      <c r="P39">
        <v>2.2146499999999998</v>
      </c>
      <c r="Q39">
        <f>-(Table134[[#This Row],[time]]-2)*2</f>
        <v>-0.42929999999999957</v>
      </c>
      <c r="R39">
        <v>33.755299999999998</v>
      </c>
      <c r="S39">
        <v>2.2146499999999998</v>
      </c>
      <c r="T39">
        <f>-(Table134[[#This Row],[time]]-2)*2</f>
        <v>-0.42929999999999957</v>
      </c>
      <c r="U39">
        <v>28.062899999999999</v>
      </c>
      <c r="V39">
        <v>2.2146499999999998</v>
      </c>
      <c r="W39">
        <f>-(Table134[[#This Row],[time]]-2)*2</f>
        <v>-0.42929999999999957</v>
      </c>
      <c r="X39">
        <v>30.1554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14.696300000000001</v>
      </c>
      <c r="D40">
        <v>2.2715999999999998</v>
      </c>
      <c r="E40">
        <f>-(Table134[[#This Row],[time]]-2)*2</f>
        <v>-0.54319999999999968</v>
      </c>
      <c r="F40">
        <v>6.4857800000000001</v>
      </c>
      <c r="G40">
        <v>2.2715999999999998</v>
      </c>
      <c r="H40">
        <f>-(Table134[[#This Row],[time]]-2)*2</f>
        <v>-0.54319999999999968</v>
      </c>
      <c r="I40">
        <v>10.987299999999999</v>
      </c>
      <c r="J40">
        <v>2.2715999999999998</v>
      </c>
      <c r="K40">
        <f>-(Table134[[#This Row],[time]]-2)*2</f>
        <v>-0.54319999999999968</v>
      </c>
      <c r="L40">
        <v>15.2469</v>
      </c>
      <c r="M40">
        <v>2.2715999999999998</v>
      </c>
      <c r="N40">
        <f>-(Table134[[#This Row],[time]]-2)*2</f>
        <v>-0.54319999999999968</v>
      </c>
      <c r="O40">
        <v>27.153700000000001</v>
      </c>
      <c r="P40">
        <v>2.2715999999999998</v>
      </c>
      <c r="Q40">
        <f>-(Table134[[#This Row],[time]]-2)*2</f>
        <v>-0.54319999999999968</v>
      </c>
      <c r="R40">
        <v>37.714399999999998</v>
      </c>
      <c r="S40">
        <v>2.2715999999999998</v>
      </c>
      <c r="T40">
        <f>-(Table134[[#This Row],[time]]-2)*2</f>
        <v>-0.54319999999999968</v>
      </c>
      <c r="U40">
        <v>31.098099999999999</v>
      </c>
      <c r="V40">
        <v>2.2715999999999998</v>
      </c>
      <c r="W40">
        <f>-(Table134[[#This Row],[time]]-2)*2</f>
        <v>-0.54319999999999968</v>
      </c>
      <c r="X40">
        <v>33.366999999999997</v>
      </c>
    </row>
    <row r="41" spans="1:24" x14ac:dyDescent="0.3">
      <c r="A41">
        <v>2.32233</v>
      </c>
      <c r="B41">
        <f>-(Table134[[#This Row],[time]]-2)*2</f>
        <v>-0.64466000000000001</v>
      </c>
      <c r="C41">
        <v>15.7576</v>
      </c>
      <c r="D41">
        <v>2.32233</v>
      </c>
      <c r="E41">
        <f>-(Table134[[#This Row],[time]]-2)*2</f>
        <v>-0.64466000000000001</v>
      </c>
      <c r="F41">
        <v>7.4539299999999997</v>
      </c>
      <c r="G41">
        <v>2.32233</v>
      </c>
      <c r="H41">
        <f>-(Table134[[#This Row],[time]]-2)*2</f>
        <v>-0.64466000000000001</v>
      </c>
      <c r="I41">
        <v>12.7881</v>
      </c>
      <c r="J41">
        <v>2.32233</v>
      </c>
      <c r="K41">
        <f>-(Table134[[#This Row],[time]]-2)*2</f>
        <v>-0.64466000000000001</v>
      </c>
      <c r="L41">
        <v>17.386600000000001</v>
      </c>
      <c r="M41">
        <v>2.32233</v>
      </c>
      <c r="N41">
        <f>-(Table134[[#This Row],[time]]-2)*2</f>
        <v>-0.64466000000000001</v>
      </c>
      <c r="O41">
        <v>29.7529</v>
      </c>
      <c r="P41">
        <v>2.32233</v>
      </c>
      <c r="Q41">
        <f>-(Table134[[#This Row],[time]]-2)*2</f>
        <v>-0.64466000000000001</v>
      </c>
      <c r="R41">
        <v>41.706600000000002</v>
      </c>
      <c r="S41">
        <v>2.32233</v>
      </c>
      <c r="T41">
        <f>-(Table134[[#This Row],[time]]-2)*2</f>
        <v>-0.64466000000000001</v>
      </c>
      <c r="U41">
        <v>34.7637</v>
      </c>
      <c r="V41">
        <v>2.32233</v>
      </c>
      <c r="W41">
        <f>-(Table134[[#This Row],[time]]-2)*2</f>
        <v>-0.64466000000000001</v>
      </c>
      <c r="X41">
        <v>36.940800000000003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16.748799999999999</v>
      </c>
      <c r="D42">
        <v>2.3587899999999999</v>
      </c>
      <c r="E42">
        <f>-(Table134[[#This Row],[time]]-2)*2</f>
        <v>-0.71757999999999988</v>
      </c>
      <c r="F42">
        <v>8.4587199999999996</v>
      </c>
      <c r="G42">
        <v>2.3587899999999999</v>
      </c>
      <c r="H42">
        <f>-(Table134[[#This Row],[time]]-2)*2</f>
        <v>-0.71757999999999988</v>
      </c>
      <c r="I42">
        <v>14.6915</v>
      </c>
      <c r="J42">
        <v>2.3587899999999999</v>
      </c>
      <c r="K42">
        <f>-(Table134[[#This Row],[time]]-2)*2</f>
        <v>-0.71757999999999988</v>
      </c>
      <c r="L42">
        <v>19.587399999999999</v>
      </c>
      <c r="M42">
        <v>2.3587899999999999</v>
      </c>
      <c r="N42">
        <f>-(Table134[[#This Row],[time]]-2)*2</f>
        <v>-0.71757999999999988</v>
      </c>
      <c r="O42">
        <v>32.0199</v>
      </c>
      <c r="P42">
        <v>2.3587899999999999</v>
      </c>
      <c r="Q42">
        <f>-(Table134[[#This Row],[time]]-2)*2</f>
        <v>-0.71757999999999988</v>
      </c>
      <c r="R42">
        <v>45.237499999999997</v>
      </c>
      <c r="S42">
        <v>2.3587899999999999</v>
      </c>
      <c r="T42">
        <f>-(Table134[[#This Row],[time]]-2)*2</f>
        <v>-0.71757999999999988</v>
      </c>
      <c r="U42">
        <v>38.339799999999997</v>
      </c>
      <c r="V42">
        <v>2.3587899999999999</v>
      </c>
      <c r="W42">
        <f>-(Table134[[#This Row],[time]]-2)*2</f>
        <v>-0.71757999999999988</v>
      </c>
      <c r="X42">
        <v>40.458799999999997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17.732099999999999</v>
      </c>
      <c r="D43">
        <v>2.4015499999999999</v>
      </c>
      <c r="E43">
        <f>-(Table134[[#This Row],[time]]-2)*2</f>
        <v>-0.8030999999999997</v>
      </c>
      <c r="F43">
        <v>9.6155299999999997</v>
      </c>
      <c r="G43">
        <v>2.4015499999999999</v>
      </c>
      <c r="H43">
        <f>-(Table134[[#This Row],[time]]-2)*2</f>
        <v>-0.8030999999999997</v>
      </c>
      <c r="I43">
        <v>16.7942</v>
      </c>
      <c r="J43">
        <v>2.4015499999999999</v>
      </c>
      <c r="K43">
        <f>-(Table134[[#This Row],[time]]-2)*2</f>
        <v>-0.8030999999999997</v>
      </c>
      <c r="L43">
        <v>22.038799999999998</v>
      </c>
      <c r="M43">
        <v>2.4015499999999999</v>
      </c>
      <c r="N43">
        <f>-(Table134[[#This Row],[time]]-2)*2</f>
        <v>-0.8030999999999997</v>
      </c>
      <c r="O43">
        <v>34.465499999999999</v>
      </c>
      <c r="P43">
        <v>2.4015499999999999</v>
      </c>
      <c r="Q43">
        <f>-(Table134[[#This Row],[time]]-2)*2</f>
        <v>-0.8030999999999997</v>
      </c>
      <c r="R43">
        <v>48.7196</v>
      </c>
      <c r="S43">
        <v>2.4015499999999999</v>
      </c>
      <c r="T43">
        <f>-(Table134[[#This Row],[time]]-2)*2</f>
        <v>-0.8030999999999997</v>
      </c>
      <c r="U43">
        <v>42.089199999999998</v>
      </c>
      <c r="V43">
        <v>2.4015499999999999</v>
      </c>
      <c r="W43">
        <f>-(Table134[[#This Row],[time]]-2)*2</f>
        <v>-0.8030999999999997</v>
      </c>
      <c r="X43">
        <v>44.1218</v>
      </c>
    </row>
    <row r="44" spans="1:24" x14ac:dyDescent="0.3">
      <c r="A44">
        <v>2.47973</v>
      </c>
      <c r="B44">
        <f>-(Table134[[#This Row],[time]]-2)*2</f>
        <v>-0.95945999999999998</v>
      </c>
      <c r="C44">
        <v>18.5684</v>
      </c>
      <c r="D44">
        <v>2.47973</v>
      </c>
      <c r="E44">
        <f>-(Table134[[#This Row],[time]]-2)*2</f>
        <v>-0.95945999999999998</v>
      </c>
      <c r="F44">
        <v>10.7441</v>
      </c>
      <c r="G44">
        <v>2.47973</v>
      </c>
      <c r="H44">
        <f>-(Table134[[#This Row],[time]]-2)*2</f>
        <v>-0.95945999999999998</v>
      </c>
      <c r="I44">
        <v>18.7759</v>
      </c>
      <c r="J44">
        <v>2.47973</v>
      </c>
      <c r="K44">
        <f>-(Table134[[#This Row],[time]]-2)*2</f>
        <v>-0.95945999999999998</v>
      </c>
      <c r="L44">
        <v>24.423500000000001</v>
      </c>
      <c r="M44">
        <v>2.47973</v>
      </c>
      <c r="N44">
        <f>-(Table134[[#This Row],[time]]-2)*2</f>
        <v>-0.95945999999999998</v>
      </c>
      <c r="O44">
        <v>36.637099999999997</v>
      </c>
      <c r="P44">
        <v>2.47973</v>
      </c>
      <c r="Q44">
        <f>-(Table134[[#This Row],[time]]-2)*2</f>
        <v>-0.95945999999999998</v>
      </c>
      <c r="R44">
        <v>51.728499999999997</v>
      </c>
      <c r="S44">
        <v>2.47973</v>
      </c>
      <c r="T44">
        <f>-(Table134[[#This Row],[time]]-2)*2</f>
        <v>-0.95945999999999998</v>
      </c>
      <c r="U44">
        <v>45.481099999999998</v>
      </c>
      <c r="V44">
        <v>2.47973</v>
      </c>
      <c r="W44">
        <f>-(Table134[[#This Row],[time]]-2)*2</f>
        <v>-0.95945999999999998</v>
      </c>
      <c r="X44">
        <v>47.4009</v>
      </c>
    </row>
    <row r="45" spans="1:24" x14ac:dyDescent="0.3">
      <c r="A45">
        <v>2.51017</v>
      </c>
      <c r="B45">
        <f>-(Table134[[#This Row],[time]]-2)*2</f>
        <v>-1.02034</v>
      </c>
      <c r="C45">
        <v>19.5002</v>
      </c>
      <c r="D45">
        <v>2.51017</v>
      </c>
      <c r="E45">
        <f>-(Table134[[#This Row],[time]]-2)*2</f>
        <v>-1.02034</v>
      </c>
      <c r="F45">
        <v>12.0799</v>
      </c>
      <c r="G45">
        <v>2.51017</v>
      </c>
      <c r="H45">
        <f>-(Table134[[#This Row],[time]]-2)*2</f>
        <v>-1.02034</v>
      </c>
      <c r="I45">
        <v>20.7591</v>
      </c>
      <c r="J45">
        <v>2.51017</v>
      </c>
      <c r="K45">
        <f>-(Table134[[#This Row],[time]]-2)*2</f>
        <v>-1.02034</v>
      </c>
      <c r="L45">
        <v>27.050599999999999</v>
      </c>
      <c r="M45">
        <v>2.51017</v>
      </c>
      <c r="N45">
        <f>-(Table134[[#This Row],[time]]-2)*2</f>
        <v>-1.02034</v>
      </c>
      <c r="O45">
        <v>39.737299999999998</v>
      </c>
      <c r="P45">
        <v>2.51017</v>
      </c>
      <c r="Q45">
        <f>-(Table134[[#This Row],[time]]-2)*2</f>
        <v>-1.02034</v>
      </c>
      <c r="R45">
        <v>55.256799999999998</v>
      </c>
      <c r="S45">
        <v>2.51017</v>
      </c>
      <c r="T45">
        <f>-(Table134[[#This Row],[time]]-2)*2</f>
        <v>-1.02034</v>
      </c>
      <c r="U45">
        <v>49.261200000000002</v>
      </c>
      <c r="V45">
        <v>2.51017</v>
      </c>
      <c r="W45">
        <f>-(Table134[[#This Row],[time]]-2)*2</f>
        <v>-1.02034</v>
      </c>
      <c r="X45">
        <v>50.841099999999997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20.380199999999999</v>
      </c>
      <c r="D46">
        <v>2.5632600000000001</v>
      </c>
      <c r="E46">
        <f>-(Table134[[#This Row],[time]]-2)*2</f>
        <v>-1.1265200000000002</v>
      </c>
      <c r="F46">
        <v>13.3485</v>
      </c>
      <c r="G46">
        <v>2.5632600000000001</v>
      </c>
      <c r="H46">
        <f>-(Table134[[#This Row],[time]]-2)*2</f>
        <v>-1.1265200000000002</v>
      </c>
      <c r="I46">
        <v>22.684200000000001</v>
      </c>
      <c r="J46">
        <v>2.5632600000000001</v>
      </c>
      <c r="K46">
        <f>-(Table134[[#This Row],[time]]-2)*2</f>
        <v>-1.1265200000000002</v>
      </c>
      <c r="L46">
        <v>29.601900000000001</v>
      </c>
      <c r="M46">
        <v>2.5632600000000001</v>
      </c>
      <c r="N46">
        <f>-(Table134[[#This Row],[time]]-2)*2</f>
        <v>-1.1265200000000002</v>
      </c>
      <c r="O46">
        <v>43.482399999999998</v>
      </c>
      <c r="P46">
        <v>2.5632600000000001</v>
      </c>
      <c r="Q46">
        <f>-(Table134[[#This Row],[time]]-2)*2</f>
        <v>-1.1265200000000002</v>
      </c>
      <c r="R46">
        <v>59.134300000000003</v>
      </c>
      <c r="S46">
        <v>2.5632600000000001</v>
      </c>
      <c r="T46">
        <f>-(Table134[[#This Row],[time]]-2)*2</f>
        <v>-1.1265200000000002</v>
      </c>
      <c r="U46">
        <v>53.055599999999998</v>
      </c>
      <c r="V46">
        <v>2.5632600000000001</v>
      </c>
      <c r="W46">
        <f>-(Table134[[#This Row],[time]]-2)*2</f>
        <v>-1.1265200000000002</v>
      </c>
      <c r="X46">
        <v>54.366900000000001</v>
      </c>
    </row>
    <row r="47" spans="1:24" x14ac:dyDescent="0.3">
      <c r="A47">
        <v>2.61022</v>
      </c>
      <c r="B47">
        <f>-(Table134[[#This Row],[time]]-2)*2</f>
        <v>-1.22044</v>
      </c>
      <c r="C47">
        <v>21.239699999999999</v>
      </c>
      <c r="D47">
        <v>2.61022</v>
      </c>
      <c r="E47">
        <f>-(Table134[[#This Row],[time]]-2)*2</f>
        <v>-1.22044</v>
      </c>
      <c r="F47">
        <v>14.7408</v>
      </c>
      <c r="G47">
        <v>2.61022</v>
      </c>
      <c r="H47">
        <f>-(Table134[[#This Row],[time]]-2)*2</f>
        <v>-1.22044</v>
      </c>
      <c r="I47">
        <v>24.645</v>
      </c>
      <c r="J47">
        <v>2.61022</v>
      </c>
      <c r="K47">
        <f>-(Table134[[#This Row],[time]]-2)*2</f>
        <v>-1.22044</v>
      </c>
      <c r="L47">
        <v>32.282200000000003</v>
      </c>
      <c r="M47">
        <v>2.61022</v>
      </c>
      <c r="N47">
        <f>-(Table134[[#This Row],[time]]-2)*2</f>
        <v>-1.22044</v>
      </c>
      <c r="O47">
        <v>47.306600000000003</v>
      </c>
      <c r="P47">
        <v>2.61022</v>
      </c>
      <c r="Q47">
        <f>-(Table134[[#This Row],[time]]-2)*2</f>
        <v>-1.22044</v>
      </c>
      <c r="R47">
        <v>63.218899999999998</v>
      </c>
      <c r="S47">
        <v>2.61022</v>
      </c>
      <c r="T47">
        <f>-(Table134[[#This Row],[time]]-2)*2</f>
        <v>-1.22044</v>
      </c>
      <c r="U47">
        <v>56.840400000000002</v>
      </c>
      <c r="V47">
        <v>2.61022</v>
      </c>
      <c r="W47">
        <f>-(Table134[[#This Row],[time]]-2)*2</f>
        <v>-1.22044</v>
      </c>
      <c r="X47">
        <v>57.934800000000003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22.102499999999999</v>
      </c>
      <c r="D48">
        <v>2.6619299999999999</v>
      </c>
      <c r="E48">
        <f>-(Table134[[#This Row],[time]]-2)*2</f>
        <v>-1.3238599999999998</v>
      </c>
      <c r="F48">
        <v>16.128299999999999</v>
      </c>
      <c r="G48">
        <v>2.6619299999999999</v>
      </c>
      <c r="H48">
        <f>-(Table134[[#This Row],[time]]-2)*2</f>
        <v>-1.3238599999999998</v>
      </c>
      <c r="I48">
        <v>26.825299999999999</v>
      </c>
      <c r="J48">
        <v>2.6619299999999999</v>
      </c>
      <c r="K48">
        <f>-(Table134[[#This Row],[time]]-2)*2</f>
        <v>-1.3238599999999998</v>
      </c>
      <c r="L48">
        <v>35.238399999999999</v>
      </c>
      <c r="M48">
        <v>2.6619299999999999</v>
      </c>
      <c r="N48">
        <f>-(Table134[[#This Row],[time]]-2)*2</f>
        <v>-1.3238599999999998</v>
      </c>
      <c r="O48">
        <v>51.544600000000003</v>
      </c>
      <c r="P48">
        <v>2.6619299999999999</v>
      </c>
      <c r="Q48">
        <f>-(Table134[[#This Row],[time]]-2)*2</f>
        <v>-1.3238599999999998</v>
      </c>
      <c r="R48">
        <v>68.050700000000006</v>
      </c>
      <c r="S48">
        <v>2.6619299999999999</v>
      </c>
      <c r="T48">
        <f>-(Table134[[#This Row],[time]]-2)*2</f>
        <v>-1.3238599999999998</v>
      </c>
      <c r="U48">
        <v>60.820799999999998</v>
      </c>
      <c r="V48">
        <v>2.6619299999999999</v>
      </c>
      <c r="W48">
        <f>-(Table134[[#This Row],[time]]-2)*2</f>
        <v>-1.3238599999999998</v>
      </c>
      <c r="X48">
        <v>61.863700000000001</v>
      </c>
    </row>
    <row r="49" spans="1:24" x14ac:dyDescent="0.3">
      <c r="A49">
        <v>2.70424</v>
      </c>
      <c r="B49">
        <f>-(Table134[[#This Row],[time]]-2)*2</f>
        <v>-1.40848</v>
      </c>
      <c r="C49">
        <v>22.885200000000001</v>
      </c>
      <c r="D49">
        <v>2.70424</v>
      </c>
      <c r="E49">
        <f>-(Table134[[#This Row],[time]]-2)*2</f>
        <v>-1.40848</v>
      </c>
      <c r="F49">
        <v>17.450500000000002</v>
      </c>
      <c r="G49">
        <v>2.70424</v>
      </c>
      <c r="H49">
        <f>-(Table134[[#This Row],[time]]-2)*2</f>
        <v>-1.40848</v>
      </c>
      <c r="I49">
        <v>28.976800000000001</v>
      </c>
      <c r="J49">
        <v>2.70424</v>
      </c>
      <c r="K49">
        <f>-(Table134[[#This Row],[time]]-2)*2</f>
        <v>-1.40848</v>
      </c>
      <c r="L49">
        <v>38.364600000000003</v>
      </c>
      <c r="M49">
        <v>2.70424</v>
      </c>
      <c r="N49">
        <f>-(Table134[[#This Row],[time]]-2)*2</f>
        <v>-1.40848</v>
      </c>
      <c r="O49">
        <v>55.714700000000001</v>
      </c>
      <c r="P49">
        <v>2.70424</v>
      </c>
      <c r="Q49">
        <f>-(Table134[[#This Row],[time]]-2)*2</f>
        <v>-1.40848</v>
      </c>
      <c r="R49">
        <v>72.878500000000003</v>
      </c>
      <c r="S49">
        <v>2.70424</v>
      </c>
      <c r="T49">
        <f>-(Table134[[#This Row],[time]]-2)*2</f>
        <v>-1.40848</v>
      </c>
      <c r="U49">
        <v>64.565899999999999</v>
      </c>
      <c r="V49">
        <v>2.70424</v>
      </c>
      <c r="W49">
        <f>-(Table134[[#This Row],[time]]-2)*2</f>
        <v>-1.40848</v>
      </c>
      <c r="X49">
        <v>65.512500000000003</v>
      </c>
    </row>
    <row r="50" spans="1:24" x14ac:dyDescent="0.3">
      <c r="A50">
        <v>2.75779</v>
      </c>
      <c r="B50">
        <f>-(Table134[[#This Row],[time]]-2)*2</f>
        <v>-1.5155799999999999</v>
      </c>
      <c r="C50">
        <v>23.749199999999998</v>
      </c>
      <c r="D50">
        <v>2.75779</v>
      </c>
      <c r="E50">
        <f>-(Table134[[#This Row],[time]]-2)*2</f>
        <v>-1.5155799999999999</v>
      </c>
      <c r="F50">
        <v>18.886900000000001</v>
      </c>
      <c r="G50">
        <v>2.75779</v>
      </c>
      <c r="H50">
        <f>-(Table134[[#This Row],[time]]-2)*2</f>
        <v>-1.5155799999999999</v>
      </c>
      <c r="I50">
        <v>31.453099999999999</v>
      </c>
      <c r="J50">
        <v>2.75779</v>
      </c>
      <c r="K50">
        <f>-(Table134[[#This Row],[time]]-2)*2</f>
        <v>-1.5155799999999999</v>
      </c>
      <c r="L50">
        <v>42.065899999999999</v>
      </c>
      <c r="M50">
        <v>2.75779</v>
      </c>
      <c r="N50">
        <f>-(Table134[[#This Row],[time]]-2)*2</f>
        <v>-1.5155799999999999</v>
      </c>
      <c r="O50">
        <v>60.383600000000001</v>
      </c>
      <c r="P50">
        <v>2.75779</v>
      </c>
      <c r="Q50">
        <f>-(Table134[[#This Row],[time]]-2)*2</f>
        <v>-1.5155799999999999</v>
      </c>
      <c r="R50">
        <v>78.337100000000007</v>
      </c>
      <c r="S50">
        <v>2.75779</v>
      </c>
      <c r="T50">
        <f>-(Table134[[#This Row],[time]]-2)*2</f>
        <v>-1.5155799999999999</v>
      </c>
      <c r="U50">
        <v>68.646100000000004</v>
      </c>
      <c r="V50">
        <v>2.75779</v>
      </c>
      <c r="W50">
        <f>-(Table134[[#This Row],[time]]-2)*2</f>
        <v>-1.5155799999999999</v>
      </c>
      <c r="X50">
        <v>69.474900000000005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24.7121</v>
      </c>
      <c r="D51">
        <v>2.8044500000000001</v>
      </c>
      <c r="E51">
        <f>-(Table134[[#This Row],[time]]-2)*2</f>
        <v>-1.6089000000000002</v>
      </c>
      <c r="F51">
        <v>20.394200000000001</v>
      </c>
      <c r="G51">
        <v>2.8044500000000001</v>
      </c>
      <c r="H51">
        <f>-(Table134[[#This Row],[time]]-2)*2</f>
        <v>-1.6089000000000002</v>
      </c>
      <c r="I51">
        <v>34.266399999999997</v>
      </c>
      <c r="J51">
        <v>2.8044500000000001</v>
      </c>
      <c r="K51">
        <f>-(Table134[[#This Row],[time]]-2)*2</f>
        <v>-1.6089000000000002</v>
      </c>
      <c r="L51">
        <v>46.164999999999999</v>
      </c>
      <c r="M51">
        <v>2.8044500000000001</v>
      </c>
      <c r="N51">
        <f>-(Table134[[#This Row],[time]]-2)*2</f>
        <v>-1.6089000000000002</v>
      </c>
      <c r="O51">
        <v>65.073499999999996</v>
      </c>
      <c r="P51">
        <v>2.8044500000000001</v>
      </c>
      <c r="Q51">
        <f>-(Table134[[#This Row],[time]]-2)*2</f>
        <v>-1.6089000000000002</v>
      </c>
      <c r="R51">
        <v>83.814099999999996</v>
      </c>
      <c r="S51">
        <v>2.8044500000000001</v>
      </c>
      <c r="T51">
        <f>-(Table134[[#This Row],[time]]-2)*2</f>
        <v>-1.6089000000000002</v>
      </c>
      <c r="U51">
        <v>72.5822</v>
      </c>
      <c r="V51">
        <v>2.8044500000000001</v>
      </c>
      <c r="W51">
        <f>-(Table134[[#This Row],[time]]-2)*2</f>
        <v>-1.6089000000000002</v>
      </c>
      <c r="X51">
        <v>73.474900000000005</v>
      </c>
    </row>
    <row r="52" spans="1:24" x14ac:dyDescent="0.3">
      <c r="A52">
        <v>2.8546</v>
      </c>
      <c r="B52">
        <f>-(Table134[[#This Row],[time]]-2)*2</f>
        <v>-1.7092000000000001</v>
      </c>
      <c r="C52">
        <v>25.707999999999998</v>
      </c>
      <c r="D52">
        <v>2.8546</v>
      </c>
      <c r="E52">
        <f>-(Table134[[#This Row],[time]]-2)*2</f>
        <v>-1.7092000000000001</v>
      </c>
      <c r="F52">
        <v>21.9025</v>
      </c>
      <c r="G52">
        <v>2.8546</v>
      </c>
      <c r="H52">
        <f>-(Table134[[#This Row],[time]]-2)*2</f>
        <v>-1.7092000000000001</v>
      </c>
      <c r="I52">
        <v>37.209200000000003</v>
      </c>
      <c r="J52">
        <v>2.8546</v>
      </c>
      <c r="K52">
        <f>-(Table134[[#This Row],[time]]-2)*2</f>
        <v>-1.7092000000000001</v>
      </c>
      <c r="L52">
        <v>50.344099999999997</v>
      </c>
      <c r="M52">
        <v>2.8546</v>
      </c>
      <c r="N52">
        <f>-(Table134[[#This Row],[time]]-2)*2</f>
        <v>-1.7092000000000001</v>
      </c>
      <c r="O52">
        <v>69.584500000000006</v>
      </c>
      <c r="P52">
        <v>2.8546</v>
      </c>
      <c r="Q52">
        <f>-(Table134[[#This Row],[time]]-2)*2</f>
        <v>-1.7092000000000001</v>
      </c>
      <c r="R52">
        <v>89.272400000000005</v>
      </c>
      <c r="S52">
        <v>2.8546</v>
      </c>
      <c r="T52">
        <f>-(Table134[[#This Row],[time]]-2)*2</f>
        <v>-1.7092000000000001</v>
      </c>
      <c r="U52">
        <v>76.308400000000006</v>
      </c>
      <c r="V52">
        <v>2.8546</v>
      </c>
      <c r="W52">
        <f>-(Table134[[#This Row],[time]]-2)*2</f>
        <v>-1.7092000000000001</v>
      </c>
      <c r="X52">
        <v>77.456599999999995</v>
      </c>
    </row>
    <row r="53" spans="1:24" x14ac:dyDescent="0.3">
      <c r="A53">
        <v>2.90442</v>
      </c>
      <c r="B53">
        <f>-(Table134[[#This Row],[time]]-2)*2</f>
        <v>-1.80884</v>
      </c>
      <c r="C53">
        <v>26.769300000000001</v>
      </c>
      <c r="D53">
        <v>2.90442</v>
      </c>
      <c r="E53">
        <f>-(Table134[[#This Row],[time]]-2)*2</f>
        <v>-1.80884</v>
      </c>
      <c r="F53">
        <v>23.459099999999999</v>
      </c>
      <c r="G53">
        <v>2.90442</v>
      </c>
      <c r="H53">
        <f>-(Table134[[#This Row],[time]]-2)*2</f>
        <v>-1.80884</v>
      </c>
      <c r="I53">
        <v>40.172899999999998</v>
      </c>
      <c r="J53">
        <v>2.90442</v>
      </c>
      <c r="K53">
        <f>-(Table134[[#This Row],[time]]-2)*2</f>
        <v>-1.80884</v>
      </c>
      <c r="L53">
        <v>54.477400000000003</v>
      </c>
      <c r="M53">
        <v>2.90442</v>
      </c>
      <c r="N53">
        <f>-(Table134[[#This Row],[time]]-2)*2</f>
        <v>-1.80884</v>
      </c>
      <c r="O53">
        <v>74.009600000000006</v>
      </c>
      <c r="P53">
        <v>2.90442</v>
      </c>
      <c r="Q53">
        <f>-(Table134[[#This Row],[time]]-2)*2</f>
        <v>-1.80884</v>
      </c>
      <c r="R53">
        <v>94.533100000000005</v>
      </c>
      <c r="S53">
        <v>2.90442</v>
      </c>
      <c r="T53">
        <f>-(Table134[[#This Row],[time]]-2)*2</f>
        <v>-1.80884</v>
      </c>
      <c r="U53">
        <v>80.050200000000004</v>
      </c>
      <c r="V53">
        <v>2.90442</v>
      </c>
      <c r="W53">
        <f>-(Table134[[#This Row],[time]]-2)*2</f>
        <v>-1.80884</v>
      </c>
      <c r="X53">
        <v>81.401600000000002</v>
      </c>
    </row>
    <row r="54" spans="1:24" x14ac:dyDescent="0.3">
      <c r="A54">
        <v>2.95797</v>
      </c>
      <c r="B54">
        <f>-(Table134[[#This Row],[time]]-2)*2</f>
        <v>-1.91594</v>
      </c>
      <c r="C54">
        <v>28.201699999999999</v>
      </c>
      <c r="D54">
        <v>2.95797</v>
      </c>
      <c r="E54">
        <f>-(Table134[[#This Row],[time]]-2)*2</f>
        <v>-1.91594</v>
      </c>
      <c r="F54">
        <v>25.213899999999999</v>
      </c>
      <c r="G54">
        <v>2.95797</v>
      </c>
      <c r="H54">
        <f>-(Table134[[#This Row],[time]]-2)*2</f>
        <v>-1.91594</v>
      </c>
      <c r="I54">
        <v>43.740200000000002</v>
      </c>
      <c r="J54">
        <v>2.95797</v>
      </c>
      <c r="K54">
        <f>-(Table134[[#This Row],[time]]-2)*2</f>
        <v>-1.91594</v>
      </c>
      <c r="L54">
        <v>59.404899999999998</v>
      </c>
      <c r="M54">
        <v>2.95797</v>
      </c>
      <c r="N54">
        <f>-(Table134[[#This Row],[time]]-2)*2</f>
        <v>-1.91594</v>
      </c>
      <c r="O54">
        <v>78.665499999999994</v>
      </c>
      <c r="P54">
        <v>2.95797</v>
      </c>
      <c r="Q54">
        <f>-(Table134[[#This Row],[time]]-2)*2</f>
        <v>-1.91594</v>
      </c>
      <c r="R54">
        <v>100.015</v>
      </c>
      <c r="S54">
        <v>2.95797</v>
      </c>
      <c r="T54">
        <f>-(Table134[[#This Row],[time]]-2)*2</f>
        <v>-1.91594</v>
      </c>
      <c r="U54">
        <v>84.369699999999995</v>
      </c>
      <c r="V54">
        <v>2.95797</v>
      </c>
      <c r="W54">
        <f>-(Table134[[#This Row],[time]]-2)*2</f>
        <v>-1.91594</v>
      </c>
      <c r="X54">
        <v>85.898399999999995</v>
      </c>
    </row>
    <row r="55" spans="1:24" x14ac:dyDescent="0.3">
      <c r="A55">
        <v>3</v>
      </c>
      <c r="B55">
        <f>-(Table134[[#This Row],[time]]-2)*2</f>
        <v>-2</v>
      </c>
      <c r="C55">
        <v>29.169699999999999</v>
      </c>
      <c r="D55">
        <v>3</v>
      </c>
      <c r="E55">
        <f>-(Table134[[#This Row],[time]]-2)*2</f>
        <v>-2</v>
      </c>
      <c r="F55">
        <v>26.604800000000001</v>
      </c>
      <c r="G55">
        <v>3</v>
      </c>
      <c r="H55">
        <f>-(Table134[[#This Row],[time]]-2)*2</f>
        <v>-2</v>
      </c>
      <c r="I55">
        <v>46.302</v>
      </c>
      <c r="J55">
        <v>3</v>
      </c>
      <c r="K55">
        <f>-(Table134[[#This Row],[time]]-2)*2</f>
        <v>-2</v>
      </c>
      <c r="L55">
        <v>62.698</v>
      </c>
      <c r="M55">
        <v>3</v>
      </c>
      <c r="N55">
        <f>-(Table134[[#This Row],[time]]-2)*2</f>
        <v>-2</v>
      </c>
      <c r="O55">
        <v>82.017600000000002</v>
      </c>
      <c r="P55">
        <v>3</v>
      </c>
      <c r="Q55">
        <f>-(Table134[[#This Row],[time]]-2)*2</f>
        <v>-2</v>
      </c>
      <c r="R55">
        <v>104.033</v>
      </c>
      <c r="S55">
        <v>3</v>
      </c>
      <c r="T55">
        <f>-(Table134[[#This Row],[time]]-2)*2</f>
        <v>-2</v>
      </c>
      <c r="U55">
        <v>87.539500000000004</v>
      </c>
      <c r="V55">
        <v>3</v>
      </c>
      <c r="W55">
        <f>-(Table134[[#This Row],[time]]-2)*2</f>
        <v>-2</v>
      </c>
      <c r="X55">
        <v>89.168800000000005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FB33A-BCB4-471E-A70A-B640F5C3C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AAC01-0EE9-4EFE-930F-EF8A02A2B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7279D-91BB-4890-86BE-4367AA25D7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2021-01-10T01:46:02Z</dcterms:created>
  <dcterms:modified xsi:type="dcterms:W3CDTF">2021-01-10T01:51:36Z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