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APPhysTether/"/>
    </mc:Choice>
  </mc:AlternateContent>
  <xr:revisionPtr revIDLastSave="17" documentId="8_{FC26D78C-7F1F-46F1-88C7-DDA3DE45E143}" xr6:coauthVersionLast="45" xr6:coauthVersionMax="45" xr10:uidLastSave="{2553DCE3-0FE5-4929-9069-2EFC939B720F}"/>
  <bookViews>
    <workbookView xWindow="3276" yWindow="3276" windowWidth="17280" windowHeight="9024" xr2:uid="{905BCC6D-AC04-401B-AF21-D792B31F6D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<sst xmlns="http://schemas.openxmlformats.org/spreadsheetml/2006/main" count="75" uniqueCount="20">
  <si>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</si>
  <si>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</si>
  <si>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</si>
  <si>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</si>
  <si>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</si>
  <si>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</si>
  <si>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</si>
  <si>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</si>
  <si>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</si>
  <si>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</si>
  <si>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</si>
  <si>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</si>
  <si>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</si>
  <si>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</si>
  <si>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</si>
  <si>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</si>
  <si>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4P APPhys Tether</t>
  </si>
  <si>
    <t>S2_4P_APPhys_Tether.odb</t>
  </si>
  <si>
    <t>4N APPhys Tether</t>
  </si>
  <si>
    <t>S2_4N_APPhys_Tether.odb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</si>
</sst>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BFD786-F9BC-4D55-B014-54682CCE4EFB}" name="Table1" displayName="Table1" ref="A5:C26" totalsRowShown="0">
  <autoFilter ref="A5:C26" xr:uid="{30B81678-C3E7-4E1D-9DBB-DA598DD1072E}"/>
  <tableColumns count="3">
    <tableColumn id="1" xr3:uid="{7549E91C-84E4-484B-BC3A-D4E8D6440DD4}" name="time"/>
    <tableColumn id="2" xr3:uid="{E249C732-3BBA-4AC1-BFE5-30964217C087}" name="moment" dataDxfId="15">
      <calculatedColumnFormula>(Table1[[#This Row],[time]]-2)*2</calculatedColumnFormula>
    </tableColumn>
    <tableColumn id="3" xr3:uid="{099B7D85-873A-4849-A16B-AF7D02415150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6FD977D-AEB6-4DE1-9908-DD1E2AEA5B41}" name="Table235" displayName="Table235" ref="D34:F55" totalsRowShown="0">
  <autoFilter ref="D34:F55" xr:uid="{9B5C5624-C432-4209-8A3C-91F94F0FE713}"/>
  <tableColumns count="3">
    <tableColumn id="1" xr3:uid="{5F3FFCCA-CB5C-4DFF-A1C6-39D646C5963D}" name="time"/>
    <tableColumn id="2" xr3:uid="{ECA8B82A-7827-456F-867D-75308C6766FE}" name="moment" dataDxfId="6">
      <calculatedColumnFormula>-(Table134[[#This Row],[time]]-2)*2</calculatedColumnFormula>
    </tableColumn>
    <tableColumn id="3" xr3:uid="{00026AB0-2BCA-4C79-8403-902143D83A7C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E12E3C2-320C-4E01-9BAE-DD5AAF1C0DE8}" name="Table336" displayName="Table336" ref="G34:I55" totalsRowShown="0">
  <autoFilter ref="G34:I55" xr:uid="{B0318996-7915-4755-96AC-7A7287A34037}"/>
  <tableColumns count="3">
    <tableColumn id="1" xr3:uid="{AA6FCCEC-35D0-4357-B3FF-D15107ECD285}" name="time"/>
    <tableColumn id="2" xr3:uid="{61A4BBA0-2ADA-47CB-98B2-6BED5E456B9B}" name="moment" dataDxfId="5">
      <calculatedColumnFormula>-(Table134[[#This Row],[time]]-2)*2</calculatedColumnFormula>
    </tableColumn>
    <tableColumn id="3" xr3:uid="{5B9120C0-D30F-42B7-A9D7-4769F1943EEB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F3AC0D-337C-488D-965D-99DD12C3180B}" name="Table437" displayName="Table437" ref="J34:L55" totalsRowShown="0">
  <autoFilter ref="J34:L55" xr:uid="{3F8190F6-8ADE-4CFD-B99D-88C4072F5489}"/>
  <tableColumns count="3">
    <tableColumn id="1" xr3:uid="{1E7766CB-82EE-40C1-ACD8-72C9C42A7CA5}" name="time"/>
    <tableColumn id="2" xr3:uid="{D9CF4AE6-6645-48D2-8F01-0330B0DAA474}" name="moment" dataDxfId="4">
      <calculatedColumnFormula>-(Table134[[#This Row],[time]]-2)*2</calculatedColumnFormula>
    </tableColumn>
    <tableColumn id="3" xr3:uid="{856C9015-74E9-421D-BF1E-B4019390169A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0BF0B2E-4AE0-442A-929F-410EC1066BEA}" name="Table538" displayName="Table538" ref="M34:O55" totalsRowShown="0">
  <autoFilter ref="M34:O55" xr:uid="{50D55632-16A3-4D7E-91FF-F53CFA5A51B8}"/>
  <tableColumns count="3">
    <tableColumn id="1" xr3:uid="{10A17A23-52C3-4E7D-94E4-C80947AEB80F}" name="time"/>
    <tableColumn id="2" xr3:uid="{8DE2D49B-223E-4E11-B5FD-7CB553ABB8CE}" name="moment" dataDxfId="3">
      <calculatedColumnFormula>-(Table134[[#This Row],[time]]-2)*2</calculatedColumnFormula>
    </tableColumn>
    <tableColumn id="3" xr3:uid="{F5261AF7-5F71-4EB4-9E1E-1B8C890E50B8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2472C51-0164-4A25-A585-0CDD9C643FB3}" name="Table639" displayName="Table639" ref="P34:R55" totalsRowShown="0">
  <autoFilter ref="P34:R55" xr:uid="{250050F7-DA8B-4E0F-A0D9-AE71599CA1E6}"/>
  <tableColumns count="3">
    <tableColumn id="1" xr3:uid="{83DC58E6-DAA5-4793-9A5A-31A92B4AE390}" name="time"/>
    <tableColumn id="2" xr3:uid="{0BD946AD-BF70-4D58-AEA0-52A3041F6809}" name="moment" dataDxfId="2">
      <calculatedColumnFormula>-(Table134[[#This Row],[time]]-2)*2</calculatedColumnFormula>
    </tableColumn>
    <tableColumn id="3" xr3:uid="{B2CCEBBE-6A0E-4F3C-841B-AEE8274BA30D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B04D089-8C84-4791-888A-3FFB8636B34B}" name="Table740" displayName="Table740" ref="S34:U55" totalsRowShown="0">
  <autoFilter ref="S34:U55" xr:uid="{C4EE1C95-F1A8-4029-A84E-D50AC6BD2FF6}"/>
  <tableColumns count="3">
    <tableColumn id="1" xr3:uid="{01F1D493-18E8-4206-9F2D-48948D449A76}" name="time"/>
    <tableColumn id="2" xr3:uid="{273F9975-63E1-41FC-BA02-7525D5452D52}" name="moment" dataDxfId="1">
      <calculatedColumnFormula>-(Table134[[#This Row],[time]]-2)*2</calculatedColumnFormula>
    </tableColumn>
    <tableColumn id="3" xr3:uid="{BD740FB7-A849-4E42-89A4-48511B5C08C4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A994C54-7520-4ED9-9B2F-A8E23331AA09}" name="Table841" displayName="Table841" ref="V34:X55" totalsRowShown="0">
  <autoFilter ref="V34:X55" xr:uid="{E04D9898-99B9-4828-8147-CFDC878452D1}"/>
  <tableColumns count="3">
    <tableColumn id="1" xr3:uid="{A00B94EC-50A8-458C-8E46-1B819D4FF380}" name="time"/>
    <tableColumn id="2" xr3:uid="{F747138F-400B-4A68-985C-02E4A7B2F68E}" name="moment" dataDxfId="0">
      <calculatedColumnFormula>-(Table134[[#This Row],[time]]-2)*2</calculatedColumnFormula>
    </tableColumn>
    <tableColumn id="3" xr3:uid="{62EBB5D7-DAD5-4047-A70A-B147BDB5945D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D08F7B-A876-4413-AE7B-99835C747461}" name="Table2" displayName="Table2" ref="D5:F26" totalsRowShown="0">
  <autoFilter ref="D5:F26" xr:uid="{F76D1830-ABC9-42E5-A830-0082408D2E38}"/>
  <tableColumns count="3">
    <tableColumn id="1" xr3:uid="{B1F2DF2E-DE2F-4A29-BE80-4742483FF725}" name="time"/>
    <tableColumn id="2" xr3:uid="{D0D684A2-B019-4FE6-AB94-A1297DA3F0E5}" name="moment" dataDxfId="14">
      <calculatedColumnFormula>(Table2[[#This Row],[time]]-2)*2</calculatedColumnFormula>
    </tableColumn>
    <tableColumn id="3" xr3:uid="{4720B113-0693-4025-896B-8B0D50C454C1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6323F1-632F-4B5B-9DA5-277353CC6FF2}" name="Table3" displayName="Table3" ref="G5:I26" totalsRowShown="0">
  <autoFilter ref="G5:I26" xr:uid="{C21B7228-8C81-40FF-A0A0-52A3A9F59585}"/>
  <tableColumns count="3">
    <tableColumn id="1" xr3:uid="{A6484DD2-C68E-4BA3-8C7E-F6326F7F04FB}" name="time"/>
    <tableColumn id="2" xr3:uid="{91E30940-CFCC-49C0-8C03-385385E4B9B5}" name="moment" dataDxfId="13">
      <calculatedColumnFormula>(Table3[[#This Row],[time]]-2)*2</calculatedColumnFormula>
    </tableColumn>
    <tableColumn id="3" xr3:uid="{2F8C1995-B088-4E66-8B3C-C9AB35F11028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3FFAAE-D0BB-4AA5-92B1-B6F5408282EA}" name="Table4" displayName="Table4" ref="J5:L26" totalsRowShown="0">
  <autoFilter ref="J5:L26" xr:uid="{BC639FE0-ACC9-4A38-A2C5-AF94C953CDE3}"/>
  <tableColumns count="3">
    <tableColumn id="1" xr3:uid="{CEEB85DC-0802-4357-B334-CF14E58CB734}" name="time"/>
    <tableColumn id="2" xr3:uid="{3350342B-A274-441F-9F9A-A8D58ECBE413}" name="moment" dataDxfId="12">
      <calculatedColumnFormula>(Table4[[#This Row],[time]]-2)*2</calculatedColumnFormula>
    </tableColumn>
    <tableColumn id="3" xr3:uid="{05336894-B15E-4277-8478-72FAA5E2A16C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0B8F0D-7E83-4DAD-9F45-E348F117ABDD}" name="Table5" displayName="Table5" ref="M5:O26" totalsRowShown="0">
  <autoFilter ref="M5:O26" xr:uid="{95B281DC-9773-4B84-818C-60E60B7A3794}"/>
  <tableColumns count="3">
    <tableColumn id="1" xr3:uid="{C9D9A911-98FF-4921-B35B-FF4986151824}" name="time"/>
    <tableColumn id="2" xr3:uid="{3BA4EF2F-5908-4BEB-904D-C8EF1BBEDBC5}" name="moment" dataDxfId="11">
      <calculatedColumnFormula>(Table5[[#This Row],[time]]-2)*2</calculatedColumnFormula>
    </tableColumn>
    <tableColumn id="3" xr3:uid="{0B5132A6-31AE-42AE-A596-97901F841958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5A549E9-C1C1-4C29-BEDA-903479E1A79F}" name="Table6" displayName="Table6" ref="P5:R26" totalsRowShown="0">
  <autoFilter ref="P5:R26" xr:uid="{208398BB-0790-4F41-8439-20C00E4E1AEE}"/>
  <tableColumns count="3">
    <tableColumn id="1" xr3:uid="{DD216CDC-C488-45E3-B50A-D32167D70217}" name="time"/>
    <tableColumn id="2" xr3:uid="{3B848391-4468-4434-842D-5DD49793C5B2}" name="moment" dataDxfId="10">
      <calculatedColumnFormula>(Table6[[#This Row],[time]]-2)*2</calculatedColumnFormula>
    </tableColumn>
    <tableColumn id="3" xr3:uid="{4CCE6FC2-F9AD-40F3-B275-40DEEEE28F19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4B9539F-5A6F-40BC-8719-907AA1E946D3}" name="Table7" displayName="Table7" ref="S5:U26" totalsRowShown="0">
  <autoFilter ref="S5:U26" xr:uid="{E101393D-ECF6-4928-92C6-B7A18D1DCD5F}"/>
  <tableColumns count="3">
    <tableColumn id="1" xr3:uid="{2FCE9B86-3B2F-45F3-8E22-FB0CE34AE9DA}" name="time"/>
    <tableColumn id="2" xr3:uid="{E3839131-7CA7-42D0-A145-528FB457900C}" name="moment" dataDxfId="9">
      <calculatedColumnFormula>(Table7[[#This Row],[time]]-2)*2</calculatedColumnFormula>
    </tableColumn>
    <tableColumn id="3" xr3:uid="{9577C407-E2AE-453F-8622-428CE2D55B18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1C53D2-E1BA-4A34-BCF6-4B73CB7A1229}" name="Table8" displayName="Table8" ref="V5:X26" totalsRowShown="0">
  <autoFilter ref="V5:X26" xr:uid="{B37D1A0E-924D-419B-87B4-35DD12BAC2FA}"/>
  <tableColumns count="3">
    <tableColumn id="1" xr3:uid="{CDD90979-9F3A-49B5-B92C-4ADFEFB58516}" name="time"/>
    <tableColumn id="2" xr3:uid="{4EC708F0-0806-41A3-8431-9A82647E600A}" name="moment" dataDxfId="8">
      <calculatedColumnFormula>(Table8[[#This Row],[time]]-2)*2</calculatedColumnFormula>
    </tableColumn>
    <tableColumn id="3" xr3:uid="{EE476B76-AF23-4658-AD34-9BFC6F54D3C2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0CBD177-762D-4F6F-AB85-CB2C83BF63BE}" name="Table134" displayName="Table134" ref="A34:C55" totalsRowShown="0">
  <autoFilter ref="A34:C55" xr:uid="{CF2C9BC3-AA56-4018-9C61-2EC524279043}"/>
  <tableColumns count="3">
    <tableColumn id="1" xr3:uid="{3D1A1684-C925-4A49-B78B-FCB0FB1D0334}" name="time"/>
    <tableColumn id="2" xr3:uid="{6B94D220-0A5B-4F87-9043-00C313B16230}" name="moment" dataDxfId="7">
      <calculatedColumnFormula>-(Table134[[#This Row],[time]]-2)*2</calculatedColumnFormula>
    </tableColumn>
    <tableColumn id="3" xr3:uid="{42E7DFA3-C16F-4912-9696-5670FF216745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6B078-3C16-4003-957E-6816A1D4E429}">
  <dimension ref="A1:X55"/>
  <sheetViews>
    <sheetView tabSelected="1" topLeftCell="O1" workbookViewId="0">
      <selection activeCell="X6" sqref="X6:X26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90.688999999999993</v>
      </c>
      <c r="D6">
        <v>2</v>
      </c>
      <c r="E6">
        <f>(Table2[[#This Row],[time]]-2)*2</f>
        <v>0</v>
      </c>
      <c r="F6">
        <v>95.948400000000007</v>
      </c>
      <c r="G6">
        <v>2</v>
      </c>
      <c r="H6">
        <f>(Table3[[#This Row],[time]]-2)*2</f>
        <v>0</v>
      </c>
      <c r="I6">
        <v>88.963399999999993</v>
      </c>
      <c r="J6">
        <v>2</v>
      </c>
      <c r="K6">
        <f>(Table4[[#This Row],[time]]-2)*2</f>
        <v>0</v>
      </c>
      <c r="L6">
        <v>86.444900000000004</v>
      </c>
      <c r="M6">
        <v>2</v>
      </c>
      <c r="N6">
        <f>(Table5[[#This Row],[time]]-2)*2</f>
        <v>0</v>
      </c>
      <c r="O6">
        <v>82.746600000000001</v>
      </c>
      <c r="P6">
        <v>2</v>
      </c>
      <c r="Q6">
        <f>(Table6[[#This Row],[time]]-2)*2</f>
        <v>0</v>
      </c>
      <c r="R6">
        <v>88.940399999999997</v>
      </c>
      <c r="S6">
        <v>2</v>
      </c>
      <c r="T6">
        <f>(Table7[[#This Row],[time]]-2)*2</f>
        <v>0</v>
      </c>
      <c r="U6">
        <v>78.945400000000006</v>
      </c>
      <c r="V6">
        <v>2</v>
      </c>
      <c r="W6">
        <f>(Table8[[#This Row],[time]]-2)*2</f>
        <v>0</v>
      </c>
      <c r="X6">
        <v>83.134900000000002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90.727500000000006</v>
      </c>
      <c r="D7">
        <v>2.0575000000000001</v>
      </c>
      <c r="E7">
        <f>(Table2[[#This Row],[time]]-2)*2</f>
        <v>0.11500000000000021</v>
      </c>
      <c r="F7">
        <v>96.020499999999998</v>
      </c>
      <c r="G7">
        <v>2.0575000000000001</v>
      </c>
      <c r="H7">
        <f>(Table3[[#This Row],[time]]-2)*2</f>
        <v>0.11500000000000021</v>
      </c>
      <c r="I7">
        <v>89.022199999999998</v>
      </c>
      <c r="J7">
        <v>2.0575000000000001</v>
      </c>
      <c r="K7">
        <f>(Table4[[#This Row],[time]]-2)*2</f>
        <v>0.11500000000000021</v>
      </c>
      <c r="L7">
        <v>86.503200000000007</v>
      </c>
      <c r="M7">
        <v>2.0575000000000001</v>
      </c>
      <c r="N7">
        <f>(Table5[[#This Row],[time]]-2)*2</f>
        <v>0.11500000000000021</v>
      </c>
      <c r="O7">
        <v>82.742500000000007</v>
      </c>
      <c r="P7">
        <v>2.0575000000000001</v>
      </c>
      <c r="Q7">
        <f>(Table6[[#This Row],[time]]-2)*2</f>
        <v>0.11500000000000021</v>
      </c>
      <c r="R7">
        <v>88.884600000000006</v>
      </c>
      <c r="S7">
        <v>2.0575000000000001</v>
      </c>
      <c r="T7">
        <f>(Table7[[#This Row],[time]]-2)*2</f>
        <v>0.11500000000000021</v>
      </c>
      <c r="U7">
        <v>78.820400000000006</v>
      </c>
      <c r="V7">
        <v>2.0575000000000001</v>
      </c>
      <c r="W7">
        <f>(Table8[[#This Row],[time]]-2)*2</f>
        <v>0.11500000000000021</v>
      </c>
      <c r="X7">
        <v>83.210999999999999</v>
      </c>
    </row>
    <row r="8" spans="1:24" x14ac:dyDescent="0.3">
      <c r="A8">
        <v>2.1025</v>
      </c>
      <c r="B8">
        <f>(Table1[[#This Row],[time]]-2)*2</f>
        <v>0.20500000000000007</v>
      </c>
      <c r="C8">
        <v>91.055499999999995</v>
      </c>
      <c r="D8">
        <v>2.1025</v>
      </c>
      <c r="E8">
        <f>(Table2[[#This Row],[time]]-2)*2</f>
        <v>0.20500000000000007</v>
      </c>
      <c r="F8">
        <v>96.183099999999996</v>
      </c>
      <c r="G8">
        <v>2.1025</v>
      </c>
      <c r="H8">
        <f>(Table3[[#This Row],[time]]-2)*2</f>
        <v>0.20500000000000007</v>
      </c>
      <c r="I8">
        <v>89.073599999999999</v>
      </c>
      <c r="J8">
        <v>2.1025</v>
      </c>
      <c r="K8">
        <f>(Table4[[#This Row],[time]]-2)*2</f>
        <v>0.20500000000000007</v>
      </c>
      <c r="L8">
        <v>86.449600000000004</v>
      </c>
      <c r="M8">
        <v>2.1025</v>
      </c>
      <c r="N8">
        <f>(Table5[[#This Row],[time]]-2)*2</f>
        <v>0.20500000000000007</v>
      </c>
      <c r="O8">
        <v>82.739699999999999</v>
      </c>
      <c r="P8">
        <v>2.1025</v>
      </c>
      <c r="Q8">
        <f>(Table6[[#This Row],[time]]-2)*2</f>
        <v>0.20500000000000007</v>
      </c>
      <c r="R8">
        <v>88.637200000000007</v>
      </c>
      <c r="S8">
        <v>2.1025</v>
      </c>
      <c r="T8">
        <f>(Table7[[#This Row],[time]]-2)*2</f>
        <v>0.20500000000000007</v>
      </c>
      <c r="U8">
        <v>78.593800000000002</v>
      </c>
      <c r="V8">
        <v>2.1025</v>
      </c>
      <c r="W8">
        <f>(Table8[[#This Row],[time]]-2)*2</f>
        <v>0.20500000000000007</v>
      </c>
      <c r="X8">
        <v>83.376199999999997</v>
      </c>
    </row>
    <row r="9" spans="1:24" x14ac:dyDescent="0.3">
      <c r="A9">
        <v>2.1671900000000002</v>
      </c>
      <c r="B9">
        <f>(Table1[[#This Row],[time]]-2)*2</f>
        <v>0.33438000000000034</v>
      </c>
      <c r="C9">
        <v>91.428799999999995</v>
      </c>
      <c r="D9">
        <v>2.1671900000000002</v>
      </c>
      <c r="E9">
        <f>(Table2[[#This Row],[time]]-2)*2</f>
        <v>0.33438000000000034</v>
      </c>
      <c r="F9">
        <v>96.195400000000006</v>
      </c>
      <c r="G9">
        <v>2.1671900000000002</v>
      </c>
      <c r="H9">
        <f>(Table3[[#This Row],[time]]-2)*2</f>
        <v>0.33438000000000034</v>
      </c>
      <c r="I9">
        <v>89.046999999999997</v>
      </c>
      <c r="J9">
        <v>2.1671900000000002</v>
      </c>
      <c r="K9">
        <f>(Table4[[#This Row],[time]]-2)*2</f>
        <v>0.33438000000000034</v>
      </c>
      <c r="L9">
        <v>86.325599999999994</v>
      </c>
      <c r="M9">
        <v>2.1671900000000002</v>
      </c>
      <c r="N9">
        <f>(Table5[[#This Row],[time]]-2)*2</f>
        <v>0.33438000000000034</v>
      </c>
      <c r="O9">
        <v>82.294700000000006</v>
      </c>
      <c r="P9">
        <v>2.1671900000000002</v>
      </c>
      <c r="Q9">
        <f>(Table6[[#This Row],[time]]-2)*2</f>
        <v>0.33438000000000034</v>
      </c>
      <c r="R9">
        <v>88.264499999999998</v>
      </c>
      <c r="S9">
        <v>2.1671900000000002</v>
      </c>
      <c r="T9">
        <f>(Table7[[#This Row],[time]]-2)*2</f>
        <v>0.33438000000000034</v>
      </c>
      <c r="U9">
        <v>78.415999999999997</v>
      </c>
      <c r="V9">
        <v>2.1671900000000002</v>
      </c>
      <c r="W9">
        <f>(Table8[[#This Row],[time]]-2)*2</f>
        <v>0.33438000000000034</v>
      </c>
      <c r="X9">
        <v>83.512100000000004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91.625799999999998</v>
      </c>
      <c r="D10">
        <v>2.2146499999999998</v>
      </c>
      <c r="E10">
        <f>(Table2[[#This Row],[time]]-2)*2</f>
        <v>0.42929999999999957</v>
      </c>
      <c r="F10">
        <v>96.266400000000004</v>
      </c>
      <c r="G10">
        <v>2.2146499999999998</v>
      </c>
      <c r="H10">
        <f>(Table3[[#This Row],[time]]-2)*2</f>
        <v>0.42929999999999957</v>
      </c>
      <c r="I10">
        <v>88.704800000000006</v>
      </c>
      <c r="J10">
        <v>2.2146499999999998</v>
      </c>
      <c r="K10">
        <f>(Table4[[#This Row],[time]]-2)*2</f>
        <v>0.42929999999999957</v>
      </c>
      <c r="L10">
        <v>85.957300000000004</v>
      </c>
      <c r="M10">
        <v>2.2146499999999998</v>
      </c>
      <c r="N10">
        <f>(Table5[[#This Row],[time]]-2)*2</f>
        <v>0.42929999999999957</v>
      </c>
      <c r="O10">
        <v>81.678899999999999</v>
      </c>
      <c r="P10">
        <v>2.2146499999999998</v>
      </c>
      <c r="Q10">
        <f>(Table6[[#This Row],[time]]-2)*2</f>
        <v>0.42929999999999957</v>
      </c>
      <c r="R10">
        <v>87.790899999999993</v>
      </c>
      <c r="S10">
        <v>2.2146499999999998</v>
      </c>
      <c r="T10">
        <f>(Table7[[#This Row],[time]]-2)*2</f>
        <v>0.42929999999999957</v>
      </c>
      <c r="U10">
        <v>78.214600000000004</v>
      </c>
      <c r="V10">
        <v>2.2146499999999998</v>
      </c>
      <c r="W10">
        <f>(Table8[[#This Row],[time]]-2)*2</f>
        <v>0.42929999999999957</v>
      </c>
      <c r="X10">
        <v>83.659700000000001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91.88</v>
      </c>
      <c r="D11">
        <v>2.2715999999999998</v>
      </c>
      <c r="E11">
        <f>(Table2[[#This Row],[time]]-2)*2</f>
        <v>0.54319999999999968</v>
      </c>
      <c r="F11">
        <v>96.504000000000005</v>
      </c>
      <c r="G11">
        <v>2.2715999999999998</v>
      </c>
      <c r="H11">
        <f>(Table3[[#This Row],[time]]-2)*2</f>
        <v>0.54319999999999968</v>
      </c>
      <c r="I11">
        <v>87.8733</v>
      </c>
      <c r="J11">
        <v>2.2715999999999998</v>
      </c>
      <c r="K11">
        <f>(Table4[[#This Row],[time]]-2)*2</f>
        <v>0.54319999999999968</v>
      </c>
      <c r="L11">
        <v>85.065799999999996</v>
      </c>
      <c r="M11">
        <v>2.2715999999999998</v>
      </c>
      <c r="N11">
        <f>(Table5[[#This Row],[time]]-2)*2</f>
        <v>0.54319999999999968</v>
      </c>
      <c r="O11">
        <v>80.722200000000001</v>
      </c>
      <c r="P11">
        <v>2.2715999999999998</v>
      </c>
      <c r="Q11">
        <f>(Table6[[#This Row],[time]]-2)*2</f>
        <v>0.54319999999999968</v>
      </c>
      <c r="R11">
        <v>87.032799999999995</v>
      </c>
      <c r="S11">
        <v>2.2715999999999998</v>
      </c>
      <c r="T11">
        <f>(Table7[[#This Row],[time]]-2)*2</f>
        <v>0.54319999999999968</v>
      </c>
      <c r="U11">
        <v>78.007300000000001</v>
      </c>
      <c r="V11">
        <v>2.2715999999999998</v>
      </c>
      <c r="W11">
        <f>(Table8[[#This Row],[time]]-2)*2</f>
        <v>0.54319999999999968</v>
      </c>
      <c r="X11">
        <v>83.989500000000007</v>
      </c>
    </row>
    <row r="12" spans="1:24" x14ac:dyDescent="0.3">
      <c r="A12">
        <v>2.32233</v>
      </c>
      <c r="B12">
        <f>(Table1[[#This Row],[time]]-2)*2</f>
        <v>0.64466000000000001</v>
      </c>
      <c r="C12">
        <v>91.9071</v>
      </c>
      <c r="D12">
        <v>2.32233</v>
      </c>
      <c r="E12">
        <f>(Table2[[#This Row],[time]]-2)*2</f>
        <v>0.64466000000000001</v>
      </c>
      <c r="F12">
        <v>96.470299999999995</v>
      </c>
      <c r="G12">
        <v>2.32233</v>
      </c>
      <c r="H12">
        <f>(Table3[[#This Row],[time]]-2)*2</f>
        <v>0.64466000000000001</v>
      </c>
      <c r="I12">
        <v>86.886499999999998</v>
      </c>
      <c r="J12">
        <v>2.32233</v>
      </c>
      <c r="K12">
        <f>(Table4[[#This Row],[time]]-2)*2</f>
        <v>0.64466000000000001</v>
      </c>
      <c r="L12">
        <v>83.6952</v>
      </c>
      <c r="M12">
        <v>2.32233</v>
      </c>
      <c r="N12">
        <f>(Table5[[#This Row],[time]]-2)*2</f>
        <v>0.64466000000000001</v>
      </c>
      <c r="O12">
        <v>80.558899999999994</v>
      </c>
      <c r="P12">
        <v>2.32233</v>
      </c>
      <c r="Q12">
        <f>(Table6[[#This Row],[time]]-2)*2</f>
        <v>0.64466000000000001</v>
      </c>
      <c r="R12">
        <v>86.120800000000003</v>
      </c>
      <c r="S12">
        <v>2.32233</v>
      </c>
      <c r="T12">
        <f>(Table7[[#This Row],[time]]-2)*2</f>
        <v>0.64466000000000001</v>
      </c>
      <c r="U12">
        <v>77.892899999999997</v>
      </c>
      <c r="V12">
        <v>2.32233</v>
      </c>
      <c r="W12">
        <f>(Table8[[#This Row],[time]]-2)*2</f>
        <v>0.64466000000000001</v>
      </c>
      <c r="X12">
        <v>84.119799999999998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91.842699999999994</v>
      </c>
      <c r="D13">
        <v>2.3587899999999999</v>
      </c>
      <c r="E13">
        <f>(Table2[[#This Row],[time]]-2)*2</f>
        <v>0.71757999999999988</v>
      </c>
      <c r="F13">
        <v>96.356399999999994</v>
      </c>
      <c r="G13">
        <v>2.3587899999999999</v>
      </c>
      <c r="H13">
        <f>(Table3[[#This Row],[time]]-2)*2</f>
        <v>0.71757999999999988</v>
      </c>
      <c r="I13">
        <v>86.641400000000004</v>
      </c>
      <c r="J13">
        <v>2.3587899999999999</v>
      </c>
      <c r="K13">
        <f>(Table4[[#This Row],[time]]-2)*2</f>
        <v>0.71757999999999988</v>
      </c>
      <c r="L13">
        <v>83.268799999999999</v>
      </c>
      <c r="M13">
        <v>2.3587899999999999</v>
      </c>
      <c r="N13">
        <f>(Table5[[#This Row],[time]]-2)*2</f>
        <v>0.71757999999999988</v>
      </c>
      <c r="O13">
        <v>80.027900000000002</v>
      </c>
      <c r="P13">
        <v>2.3587899999999999</v>
      </c>
      <c r="Q13">
        <f>(Table6[[#This Row],[time]]-2)*2</f>
        <v>0.71757999999999988</v>
      </c>
      <c r="R13">
        <v>84.387900000000002</v>
      </c>
      <c r="S13">
        <v>2.3587899999999999</v>
      </c>
      <c r="T13">
        <f>(Table7[[#This Row],[time]]-2)*2</f>
        <v>0.71757999999999988</v>
      </c>
      <c r="U13">
        <v>77.651600000000002</v>
      </c>
      <c r="V13">
        <v>2.3587899999999999</v>
      </c>
      <c r="W13">
        <f>(Table8[[#This Row],[time]]-2)*2</f>
        <v>0.71757999999999988</v>
      </c>
      <c r="X13">
        <v>84.254000000000005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91.618600000000001</v>
      </c>
      <c r="D14">
        <v>2.4015499999999999</v>
      </c>
      <c r="E14">
        <f>(Table2[[#This Row],[time]]-2)*2</f>
        <v>0.8030999999999997</v>
      </c>
      <c r="F14">
        <v>96.049199999999999</v>
      </c>
      <c r="G14">
        <v>2.4015499999999999</v>
      </c>
      <c r="H14">
        <f>(Table3[[#This Row],[time]]-2)*2</f>
        <v>0.8030999999999997</v>
      </c>
      <c r="I14">
        <v>85.588999999999999</v>
      </c>
      <c r="J14">
        <v>2.4015499999999999</v>
      </c>
      <c r="K14">
        <f>(Table4[[#This Row],[time]]-2)*2</f>
        <v>0.8030999999999997</v>
      </c>
      <c r="L14">
        <v>82.6233</v>
      </c>
      <c r="M14">
        <v>2.4015499999999999</v>
      </c>
      <c r="N14">
        <f>(Table5[[#This Row],[time]]-2)*2</f>
        <v>0.8030999999999997</v>
      </c>
      <c r="O14">
        <v>79.408900000000003</v>
      </c>
      <c r="P14">
        <v>2.4015499999999999</v>
      </c>
      <c r="Q14">
        <f>(Table6[[#This Row],[time]]-2)*2</f>
        <v>0.8030999999999997</v>
      </c>
      <c r="R14">
        <v>83.8352</v>
      </c>
      <c r="S14">
        <v>2.4015499999999999</v>
      </c>
      <c r="T14">
        <f>(Table7[[#This Row],[time]]-2)*2</f>
        <v>0.8030999999999997</v>
      </c>
      <c r="U14">
        <v>77.4786</v>
      </c>
      <c r="V14">
        <v>2.4015499999999999</v>
      </c>
      <c r="W14">
        <f>(Table8[[#This Row],[time]]-2)*2</f>
        <v>0.8030999999999997</v>
      </c>
      <c r="X14">
        <v>84.025899999999993</v>
      </c>
    </row>
    <row r="15" spans="1:24" x14ac:dyDescent="0.3">
      <c r="A15">
        <v>2.47973</v>
      </c>
      <c r="B15">
        <f>(Table1[[#This Row],[time]]-2)*2</f>
        <v>0.95945999999999998</v>
      </c>
      <c r="C15">
        <v>91.442700000000002</v>
      </c>
      <c r="D15">
        <v>2.47973</v>
      </c>
      <c r="E15">
        <f>(Table2[[#This Row],[time]]-2)*2</f>
        <v>0.95945999999999998</v>
      </c>
      <c r="F15">
        <v>95.889799999999994</v>
      </c>
      <c r="G15">
        <v>2.47973</v>
      </c>
      <c r="H15">
        <f>(Table3[[#This Row],[time]]-2)*2</f>
        <v>0.95945999999999998</v>
      </c>
      <c r="I15">
        <v>85.530900000000003</v>
      </c>
      <c r="J15">
        <v>2.47973</v>
      </c>
      <c r="K15">
        <f>(Table4[[#This Row],[time]]-2)*2</f>
        <v>0.95945999999999998</v>
      </c>
      <c r="L15">
        <v>82.547399999999996</v>
      </c>
      <c r="M15">
        <v>2.47973</v>
      </c>
      <c r="N15">
        <f>(Table5[[#This Row],[time]]-2)*2</f>
        <v>0.95945999999999998</v>
      </c>
      <c r="O15">
        <v>79.2376</v>
      </c>
      <c r="P15">
        <v>2.47973</v>
      </c>
      <c r="Q15">
        <f>(Table6[[#This Row],[time]]-2)*2</f>
        <v>0.95945999999999998</v>
      </c>
      <c r="R15">
        <v>82.464299999999994</v>
      </c>
      <c r="S15">
        <v>2.47973</v>
      </c>
      <c r="T15">
        <f>(Table7[[#This Row],[time]]-2)*2</f>
        <v>0.95945999999999998</v>
      </c>
      <c r="U15">
        <v>77.497600000000006</v>
      </c>
      <c r="V15">
        <v>2.47973</v>
      </c>
      <c r="W15">
        <f>(Table8[[#This Row],[time]]-2)*2</f>
        <v>0.95945999999999998</v>
      </c>
      <c r="X15">
        <v>83.992199999999997</v>
      </c>
    </row>
    <row r="16" spans="1:24" x14ac:dyDescent="0.3">
      <c r="A16">
        <v>2.51017</v>
      </c>
      <c r="B16">
        <f>(Table1[[#This Row],[time]]-2)*2</f>
        <v>1.02034</v>
      </c>
      <c r="C16">
        <v>90.872900000000001</v>
      </c>
      <c r="D16">
        <v>2.51017</v>
      </c>
      <c r="E16">
        <f>(Table2[[#This Row],[time]]-2)*2</f>
        <v>1.02034</v>
      </c>
      <c r="F16">
        <v>95.498500000000007</v>
      </c>
      <c r="G16">
        <v>2.51017</v>
      </c>
      <c r="H16">
        <f>(Table3[[#This Row],[time]]-2)*2</f>
        <v>1.02034</v>
      </c>
      <c r="I16">
        <v>83.752399999999994</v>
      </c>
      <c r="J16">
        <v>2.51017</v>
      </c>
      <c r="K16">
        <f>(Table4[[#This Row],[time]]-2)*2</f>
        <v>1.02034</v>
      </c>
      <c r="L16">
        <v>82.445599999999999</v>
      </c>
      <c r="M16">
        <v>2.51017</v>
      </c>
      <c r="N16">
        <f>(Table5[[#This Row],[time]]-2)*2</f>
        <v>1.02034</v>
      </c>
      <c r="O16">
        <v>78.870999999999995</v>
      </c>
      <c r="P16">
        <v>2.51017</v>
      </c>
      <c r="Q16">
        <f>(Table6[[#This Row],[time]]-2)*2</f>
        <v>1.02034</v>
      </c>
      <c r="R16">
        <v>82.120599999999996</v>
      </c>
      <c r="S16">
        <v>2.51017</v>
      </c>
      <c r="T16">
        <f>(Table7[[#This Row],[time]]-2)*2</f>
        <v>1.02034</v>
      </c>
      <c r="U16">
        <v>77.541700000000006</v>
      </c>
      <c r="V16">
        <v>2.51017</v>
      </c>
      <c r="W16">
        <f>(Table8[[#This Row],[time]]-2)*2</f>
        <v>1.02034</v>
      </c>
      <c r="X16">
        <v>83.953400000000002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90.159599999999998</v>
      </c>
      <c r="D17">
        <v>2.5632600000000001</v>
      </c>
      <c r="E17">
        <f>(Table2[[#This Row],[time]]-2)*2</f>
        <v>1.1265200000000002</v>
      </c>
      <c r="F17">
        <v>94.349000000000004</v>
      </c>
      <c r="G17">
        <v>2.5632600000000001</v>
      </c>
      <c r="H17">
        <f>(Table3[[#This Row],[time]]-2)*2</f>
        <v>1.1265200000000002</v>
      </c>
      <c r="I17">
        <v>82.3215</v>
      </c>
      <c r="J17">
        <v>2.5632600000000001</v>
      </c>
      <c r="K17">
        <f>(Table4[[#This Row],[time]]-2)*2</f>
        <v>1.1265200000000002</v>
      </c>
      <c r="L17">
        <v>82.344800000000006</v>
      </c>
      <c r="M17">
        <v>2.5632600000000001</v>
      </c>
      <c r="N17">
        <f>(Table5[[#This Row],[time]]-2)*2</f>
        <v>1.1265200000000002</v>
      </c>
      <c r="O17">
        <v>78.422200000000004</v>
      </c>
      <c r="P17">
        <v>2.5632600000000001</v>
      </c>
      <c r="Q17">
        <f>(Table6[[#This Row],[time]]-2)*2</f>
        <v>1.1265200000000002</v>
      </c>
      <c r="R17">
        <v>80.683000000000007</v>
      </c>
      <c r="S17">
        <v>2.5632600000000001</v>
      </c>
      <c r="T17">
        <f>(Table7[[#This Row],[time]]-2)*2</f>
        <v>1.1265200000000002</v>
      </c>
      <c r="U17">
        <v>77.575400000000002</v>
      </c>
      <c r="V17">
        <v>2.5632600000000001</v>
      </c>
      <c r="W17">
        <f>(Table8[[#This Row],[time]]-2)*2</f>
        <v>1.1265200000000002</v>
      </c>
      <c r="X17">
        <v>83.9358</v>
      </c>
    </row>
    <row r="18" spans="1:24" x14ac:dyDescent="0.3">
      <c r="A18">
        <v>2.61022</v>
      </c>
      <c r="B18">
        <f>(Table1[[#This Row],[time]]-2)*2</f>
        <v>1.22044</v>
      </c>
      <c r="C18">
        <v>89.579099999999997</v>
      </c>
      <c r="D18">
        <v>2.61022</v>
      </c>
      <c r="E18">
        <f>(Table2[[#This Row],[time]]-2)*2</f>
        <v>1.22044</v>
      </c>
      <c r="F18">
        <v>93.775499999999994</v>
      </c>
      <c r="G18">
        <v>2.61022</v>
      </c>
      <c r="H18">
        <f>(Table3[[#This Row],[time]]-2)*2</f>
        <v>1.22044</v>
      </c>
      <c r="I18">
        <v>82.220600000000005</v>
      </c>
      <c r="J18">
        <v>2.61022</v>
      </c>
      <c r="K18">
        <f>(Table4[[#This Row],[time]]-2)*2</f>
        <v>1.22044</v>
      </c>
      <c r="L18">
        <v>82.277600000000007</v>
      </c>
      <c r="M18">
        <v>2.61022</v>
      </c>
      <c r="N18">
        <f>(Table5[[#This Row],[time]]-2)*2</f>
        <v>1.22044</v>
      </c>
      <c r="O18">
        <v>77.870199999999997</v>
      </c>
      <c r="P18">
        <v>2.61022</v>
      </c>
      <c r="Q18">
        <f>(Table6[[#This Row],[time]]-2)*2</f>
        <v>1.22044</v>
      </c>
      <c r="R18">
        <v>80.281899999999993</v>
      </c>
      <c r="S18">
        <v>2.61022</v>
      </c>
      <c r="T18">
        <f>(Table7[[#This Row],[time]]-2)*2</f>
        <v>1.22044</v>
      </c>
      <c r="U18">
        <v>77.677499999999995</v>
      </c>
      <c r="V18">
        <v>2.61022</v>
      </c>
      <c r="W18">
        <f>(Table8[[#This Row],[time]]-2)*2</f>
        <v>1.22044</v>
      </c>
      <c r="X18">
        <v>83.856899999999996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89.435100000000006</v>
      </c>
      <c r="D19">
        <v>2.6619299999999999</v>
      </c>
      <c r="E19">
        <f>(Table2[[#This Row],[time]]-2)*2</f>
        <v>1.3238599999999998</v>
      </c>
      <c r="F19">
        <v>92.010599999999997</v>
      </c>
      <c r="G19">
        <v>2.6619299999999999</v>
      </c>
      <c r="H19">
        <f>(Table3[[#This Row],[time]]-2)*2</f>
        <v>1.3238599999999998</v>
      </c>
      <c r="I19">
        <v>78.446700000000007</v>
      </c>
      <c r="J19">
        <v>2.6619299999999999</v>
      </c>
      <c r="K19">
        <f>(Table4[[#This Row],[time]]-2)*2</f>
        <v>1.3238599999999998</v>
      </c>
      <c r="L19">
        <v>82.218999999999994</v>
      </c>
      <c r="M19">
        <v>2.6619299999999999</v>
      </c>
      <c r="N19">
        <f>(Table5[[#This Row],[time]]-2)*2</f>
        <v>1.3238599999999998</v>
      </c>
      <c r="O19">
        <v>77.405799999999999</v>
      </c>
      <c r="P19">
        <v>2.6619299999999999</v>
      </c>
      <c r="Q19">
        <f>(Table6[[#This Row],[time]]-2)*2</f>
        <v>1.3238599999999998</v>
      </c>
      <c r="R19">
        <v>78.504599999999996</v>
      </c>
      <c r="S19">
        <v>2.6619299999999999</v>
      </c>
      <c r="T19">
        <f>(Table7[[#This Row],[time]]-2)*2</f>
        <v>1.3238599999999998</v>
      </c>
      <c r="U19">
        <v>77.725499999999997</v>
      </c>
      <c r="V19">
        <v>2.6619299999999999</v>
      </c>
      <c r="W19">
        <f>(Table8[[#This Row],[time]]-2)*2</f>
        <v>1.3238599999999998</v>
      </c>
      <c r="X19">
        <v>83.787899999999993</v>
      </c>
    </row>
    <row r="20" spans="1:24" x14ac:dyDescent="0.3">
      <c r="A20">
        <v>2.70424</v>
      </c>
      <c r="B20">
        <f>(Table1[[#This Row],[time]]-2)*2</f>
        <v>1.40848</v>
      </c>
      <c r="C20">
        <v>87.016000000000005</v>
      </c>
      <c r="D20">
        <v>2.70424</v>
      </c>
      <c r="E20">
        <f>(Table2[[#This Row],[time]]-2)*2</f>
        <v>1.40848</v>
      </c>
      <c r="F20">
        <v>91.018600000000006</v>
      </c>
      <c r="G20">
        <v>2.70424</v>
      </c>
      <c r="H20">
        <f>(Table3[[#This Row],[time]]-2)*2</f>
        <v>1.40848</v>
      </c>
      <c r="I20">
        <v>77.082300000000004</v>
      </c>
      <c r="J20">
        <v>2.70424</v>
      </c>
      <c r="K20">
        <f>(Table4[[#This Row],[time]]-2)*2</f>
        <v>1.40848</v>
      </c>
      <c r="L20">
        <v>82.124799999999993</v>
      </c>
      <c r="M20">
        <v>2.70424</v>
      </c>
      <c r="N20">
        <f>(Table5[[#This Row],[time]]-2)*2</f>
        <v>1.40848</v>
      </c>
      <c r="O20">
        <v>76.979900000000001</v>
      </c>
      <c r="P20">
        <v>2.70424</v>
      </c>
      <c r="Q20">
        <f>(Table6[[#This Row],[time]]-2)*2</f>
        <v>1.40848</v>
      </c>
      <c r="R20">
        <v>78.1952</v>
      </c>
      <c r="S20">
        <v>2.70424</v>
      </c>
      <c r="T20">
        <f>(Table7[[#This Row],[time]]-2)*2</f>
        <v>1.40848</v>
      </c>
      <c r="U20">
        <v>77.760099999999994</v>
      </c>
      <c r="V20">
        <v>2.70424</v>
      </c>
      <c r="W20">
        <f>(Table8[[#This Row],[time]]-2)*2</f>
        <v>1.40848</v>
      </c>
      <c r="X20">
        <v>83.707700000000003</v>
      </c>
    </row>
    <row r="21" spans="1:24" x14ac:dyDescent="0.3">
      <c r="A21">
        <v>2.75779</v>
      </c>
      <c r="B21">
        <f>(Table1[[#This Row],[time]]-2)*2</f>
        <v>1.5155799999999999</v>
      </c>
      <c r="C21">
        <v>85.662999999999997</v>
      </c>
      <c r="D21">
        <v>2.75779</v>
      </c>
      <c r="E21">
        <f>(Table2[[#This Row],[time]]-2)*2</f>
        <v>1.5155799999999999</v>
      </c>
      <c r="F21">
        <v>89.379900000000006</v>
      </c>
      <c r="G21">
        <v>2.75779</v>
      </c>
      <c r="H21">
        <f>(Table3[[#This Row],[time]]-2)*2</f>
        <v>1.5155799999999999</v>
      </c>
      <c r="I21">
        <v>76.301900000000003</v>
      </c>
      <c r="J21">
        <v>2.75779</v>
      </c>
      <c r="K21">
        <f>(Table4[[#This Row],[time]]-2)*2</f>
        <v>1.5155799999999999</v>
      </c>
      <c r="L21">
        <v>81.913300000000007</v>
      </c>
      <c r="M21">
        <v>2.75779</v>
      </c>
      <c r="N21">
        <f>(Table5[[#This Row],[time]]-2)*2</f>
        <v>1.5155799999999999</v>
      </c>
      <c r="O21">
        <v>75.179000000000002</v>
      </c>
      <c r="P21">
        <v>2.75779</v>
      </c>
      <c r="Q21">
        <f>(Table6[[#This Row],[time]]-2)*2</f>
        <v>1.5155799999999999</v>
      </c>
      <c r="R21">
        <v>76.61</v>
      </c>
      <c r="S21">
        <v>2.75779</v>
      </c>
      <c r="T21">
        <f>(Table7[[#This Row],[time]]-2)*2</f>
        <v>1.5155799999999999</v>
      </c>
      <c r="U21">
        <v>77.799400000000006</v>
      </c>
      <c r="V21">
        <v>2.75779</v>
      </c>
      <c r="W21">
        <f>(Table8[[#This Row],[time]]-2)*2</f>
        <v>1.5155799999999999</v>
      </c>
      <c r="X21">
        <v>83.556600000000003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84.7727</v>
      </c>
      <c r="D22">
        <v>2.8044500000000001</v>
      </c>
      <c r="E22">
        <f>(Table2[[#This Row],[time]]-2)*2</f>
        <v>1.6089000000000002</v>
      </c>
      <c r="F22">
        <v>89.303100000000001</v>
      </c>
      <c r="G22">
        <v>2.8044500000000001</v>
      </c>
      <c r="H22">
        <f>(Table3[[#This Row],[time]]-2)*2</f>
        <v>1.6089000000000002</v>
      </c>
      <c r="I22">
        <v>76.214500000000001</v>
      </c>
      <c r="J22">
        <v>2.8044500000000001</v>
      </c>
      <c r="K22">
        <f>(Table4[[#This Row],[time]]-2)*2</f>
        <v>1.6089000000000002</v>
      </c>
      <c r="L22">
        <v>81.319900000000004</v>
      </c>
      <c r="M22">
        <v>2.8044500000000001</v>
      </c>
      <c r="N22">
        <f>(Table5[[#This Row],[time]]-2)*2</f>
        <v>1.6089000000000002</v>
      </c>
      <c r="O22">
        <v>74.606899999999996</v>
      </c>
      <c r="P22">
        <v>2.8044500000000001</v>
      </c>
      <c r="Q22">
        <f>(Table6[[#This Row],[time]]-2)*2</f>
        <v>1.6089000000000002</v>
      </c>
      <c r="R22">
        <v>75.834299999999999</v>
      </c>
      <c r="S22">
        <v>2.8044500000000001</v>
      </c>
      <c r="T22">
        <f>(Table7[[#This Row],[time]]-2)*2</f>
        <v>1.6089000000000002</v>
      </c>
      <c r="U22">
        <v>77.832300000000004</v>
      </c>
      <c r="V22">
        <v>2.8044500000000001</v>
      </c>
      <c r="W22">
        <f>(Table8[[#This Row],[time]]-2)*2</f>
        <v>1.6089000000000002</v>
      </c>
      <c r="X22">
        <v>83.48</v>
      </c>
    </row>
    <row r="23" spans="1:24" x14ac:dyDescent="0.3">
      <c r="A23">
        <v>2.8546</v>
      </c>
      <c r="B23">
        <f>(Table1[[#This Row],[time]]-2)*2</f>
        <v>1.7092000000000001</v>
      </c>
      <c r="C23">
        <v>83.537400000000005</v>
      </c>
      <c r="D23">
        <v>2.8546</v>
      </c>
      <c r="E23">
        <f>(Table2[[#This Row],[time]]-2)*2</f>
        <v>1.7092000000000001</v>
      </c>
      <c r="F23">
        <v>88.491799999999998</v>
      </c>
      <c r="G23">
        <v>2.8546</v>
      </c>
      <c r="H23">
        <f>(Table3[[#This Row],[time]]-2)*2</f>
        <v>1.7092000000000001</v>
      </c>
      <c r="I23">
        <v>75.822500000000005</v>
      </c>
      <c r="J23">
        <v>2.8546</v>
      </c>
      <c r="K23">
        <f>(Table4[[#This Row],[time]]-2)*2</f>
        <v>1.7092000000000001</v>
      </c>
      <c r="L23">
        <v>81.088300000000004</v>
      </c>
      <c r="M23">
        <v>2.8546</v>
      </c>
      <c r="N23">
        <f>(Table5[[#This Row],[time]]-2)*2</f>
        <v>1.7092000000000001</v>
      </c>
      <c r="O23">
        <v>73.864999999999995</v>
      </c>
      <c r="P23">
        <v>2.8546</v>
      </c>
      <c r="Q23">
        <f>(Table6[[#This Row],[time]]-2)*2</f>
        <v>1.7092000000000001</v>
      </c>
      <c r="R23">
        <v>75.180700000000002</v>
      </c>
      <c r="S23">
        <v>2.8546</v>
      </c>
      <c r="T23">
        <f>(Table7[[#This Row],[time]]-2)*2</f>
        <v>1.7092000000000001</v>
      </c>
      <c r="U23">
        <v>77.885800000000003</v>
      </c>
      <c r="V23">
        <v>2.8546</v>
      </c>
      <c r="W23">
        <f>(Table8[[#This Row],[time]]-2)*2</f>
        <v>1.7092000000000001</v>
      </c>
      <c r="X23">
        <v>83.3459</v>
      </c>
    </row>
    <row r="24" spans="1:24" x14ac:dyDescent="0.3">
      <c r="A24">
        <v>2.90442</v>
      </c>
      <c r="B24">
        <f>(Table1[[#This Row],[time]]-2)*2</f>
        <v>1.80884</v>
      </c>
      <c r="C24">
        <v>83.240099999999998</v>
      </c>
      <c r="D24">
        <v>2.90442</v>
      </c>
      <c r="E24">
        <f>(Table2[[#This Row],[time]]-2)*2</f>
        <v>1.80884</v>
      </c>
      <c r="F24">
        <v>88.435699999999997</v>
      </c>
      <c r="G24">
        <v>2.90442</v>
      </c>
      <c r="H24">
        <f>(Table3[[#This Row],[time]]-2)*2</f>
        <v>1.80884</v>
      </c>
      <c r="I24">
        <v>74.131</v>
      </c>
      <c r="J24">
        <v>2.90442</v>
      </c>
      <c r="K24">
        <f>(Table4[[#This Row],[time]]-2)*2</f>
        <v>1.80884</v>
      </c>
      <c r="L24">
        <v>80.804900000000004</v>
      </c>
      <c r="M24">
        <v>2.90442</v>
      </c>
      <c r="N24">
        <f>(Table5[[#This Row],[time]]-2)*2</f>
        <v>1.80884</v>
      </c>
      <c r="O24">
        <v>73.349599999999995</v>
      </c>
      <c r="P24">
        <v>2.90442</v>
      </c>
      <c r="Q24">
        <f>(Table6[[#This Row],[time]]-2)*2</f>
        <v>1.80884</v>
      </c>
      <c r="R24">
        <v>73.974100000000007</v>
      </c>
      <c r="S24">
        <v>2.90442</v>
      </c>
      <c r="T24">
        <f>(Table7[[#This Row],[time]]-2)*2</f>
        <v>1.80884</v>
      </c>
      <c r="U24">
        <v>77.864800000000002</v>
      </c>
      <c r="V24">
        <v>2.90442</v>
      </c>
      <c r="W24">
        <f>(Table8[[#This Row],[time]]-2)*2</f>
        <v>1.80884</v>
      </c>
      <c r="X24">
        <v>83.221199999999996</v>
      </c>
    </row>
    <row r="25" spans="1:24" x14ac:dyDescent="0.3">
      <c r="A25">
        <v>2.95797</v>
      </c>
      <c r="B25">
        <f>(Table1[[#This Row],[time]]-2)*2</f>
        <v>1.91594</v>
      </c>
      <c r="C25">
        <v>82.364800000000002</v>
      </c>
      <c r="D25">
        <v>2.95797</v>
      </c>
      <c r="E25">
        <f>(Table2[[#This Row],[time]]-2)*2</f>
        <v>1.91594</v>
      </c>
      <c r="F25">
        <v>88.4148</v>
      </c>
      <c r="G25">
        <v>2.95797</v>
      </c>
      <c r="H25">
        <f>(Table3[[#This Row],[time]]-2)*2</f>
        <v>1.91594</v>
      </c>
      <c r="I25">
        <v>71.369100000000003</v>
      </c>
      <c r="J25">
        <v>2.95797</v>
      </c>
      <c r="K25">
        <f>(Table4[[#This Row],[time]]-2)*2</f>
        <v>1.91594</v>
      </c>
      <c r="L25">
        <v>80.502200000000002</v>
      </c>
      <c r="M25">
        <v>2.95797</v>
      </c>
      <c r="N25">
        <f>(Table5[[#This Row],[time]]-2)*2</f>
        <v>1.91594</v>
      </c>
      <c r="O25">
        <v>72.874499999999998</v>
      </c>
      <c r="P25">
        <v>2.95797</v>
      </c>
      <c r="Q25">
        <f>(Table6[[#This Row],[time]]-2)*2</f>
        <v>1.91594</v>
      </c>
      <c r="R25">
        <v>71.477999999999994</v>
      </c>
      <c r="S25">
        <v>2.95797</v>
      </c>
      <c r="T25">
        <f>(Table7[[#This Row],[time]]-2)*2</f>
        <v>1.91594</v>
      </c>
      <c r="U25">
        <v>77.879900000000006</v>
      </c>
      <c r="V25">
        <v>2.95797</v>
      </c>
      <c r="W25">
        <f>(Table8[[#This Row],[time]]-2)*2</f>
        <v>1.91594</v>
      </c>
      <c r="X25">
        <v>83.111000000000004</v>
      </c>
    </row>
    <row r="26" spans="1:24" x14ac:dyDescent="0.3">
      <c r="A26">
        <v>3</v>
      </c>
      <c r="B26">
        <f>(Table1[[#This Row],[time]]-2)*2</f>
        <v>2</v>
      </c>
      <c r="C26">
        <v>80.684600000000003</v>
      </c>
      <c r="D26">
        <v>3</v>
      </c>
      <c r="E26">
        <f>(Table2[[#This Row],[time]]-2)*2</f>
        <v>2</v>
      </c>
      <c r="F26">
        <v>88.469899999999996</v>
      </c>
      <c r="G26">
        <v>3</v>
      </c>
      <c r="H26">
        <f>(Table3[[#This Row],[time]]-2)*2</f>
        <v>2</v>
      </c>
      <c r="I26">
        <v>70.311199999999999</v>
      </c>
      <c r="J26">
        <v>3</v>
      </c>
      <c r="K26">
        <f>(Table4[[#This Row],[time]]-2)*2</f>
        <v>2</v>
      </c>
      <c r="L26">
        <v>79.561499999999995</v>
      </c>
      <c r="M26">
        <v>3</v>
      </c>
      <c r="N26">
        <f>(Table5[[#This Row],[time]]-2)*2</f>
        <v>2</v>
      </c>
      <c r="O26">
        <v>71.597700000000003</v>
      </c>
      <c r="P26">
        <v>3</v>
      </c>
      <c r="Q26">
        <f>(Table6[[#This Row],[time]]-2)*2</f>
        <v>2</v>
      </c>
      <c r="R26">
        <v>71.1477</v>
      </c>
      <c r="S26">
        <v>3</v>
      </c>
      <c r="T26">
        <f>(Table7[[#This Row],[time]]-2)*2</f>
        <v>2</v>
      </c>
      <c r="U26">
        <v>77.871499999999997</v>
      </c>
      <c r="V26">
        <v>3</v>
      </c>
      <c r="W26">
        <f>(Table8[[#This Row],[time]]-2)*2</f>
        <v>2</v>
      </c>
      <c r="X26">
        <v>83.003299999999996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90.688999999999993</v>
      </c>
      <c r="D35">
        <v>2</v>
      </c>
      <c r="E35">
        <f>-(Table134[[#This Row],[time]]-2)*2</f>
        <v>0</v>
      </c>
      <c r="F35">
        <v>95.948400000000007</v>
      </c>
      <c r="G35">
        <v>2</v>
      </c>
      <c r="H35">
        <f>-(Table134[[#This Row],[time]]-2)*2</f>
        <v>0</v>
      </c>
      <c r="I35">
        <v>88.963399999999993</v>
      </c>
      <c r="J35">
        <v>2</v>
      </c>
      <c r="K35">
        <f>-(Table134[[#This Row],[time]]-2)*2</f>
        <v>0</v>
      </c>
      <c r="L35">
        <v>86.444900000000004</v>
      </c>
      <c r="M35">
        <v>2</v>
      </c>
      <c r="N35">
        <f>-(Table134[[#This Row],[time]]-2)*2</f>
        <v>0</v>
      </c>
      <c r="O35">
        <v>82.746600000000001</v>
      </c>
      <c r="P35">
        <v>2</v>
      </c>
      <c r="Q35">
        <f>-(Table134[[#This Row],[time]]-2)*2</f>
        <v>0</v>
      </c>
      <c r="R35">
        <v>88.940399999999997</v>
      </c>
      <c r="S35">
        <v>2</v>
      </c>
      <c r="T35">
        <f>-(Table134[[#This Row],[time]]-2)*2</f>
        <v>0</v>
      </c>
      <c r="U35">
        <v>78.945400000000006</v>
      </c>
      <c r="V35">
        <v>2</v>
      </c>
      <c r="W35">
        <f>-(Table134[[#This Row],[time]]-2)*2</f>
        <v>0</v>
      </c>
      <c r="X35">
        <v>83.134900000000002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90.617000000000004</v>
      </c>
      <c r="D36">
        <v>2.0575000000000001</v>
      </c>
      <c r="E36">
        <f>-(Table134[[#This Row],[time]]-2)*2</f>
        <v>-0.11500000000000021</v>
      </c>
      <c r="F36">
        <v>95.911900000000003</v>
      </c>
      <c r="G36">
        <v>2.0575000000000001</v>
      </c>
      <c r="H36">
        <f>-(Table134[[#This Row],[time]]-2)*2</f>
        <v>-0.11500000000000021</v>
      </c>
      <c r="I36">
        <v>88.865600000000001</v>
      </c>
      <c r="J36">
        <v>2.0575000000000001</v>
      </c>
      <c r="K36">
        <f>-(Table134[[#This Row],[time]]-2)*2</f>
        <v>-0.11500000000000021</v>
      </c>
      <c r="L36">
        <v>86.475999999999999</v>
      </c>
      <c r="M36">
        <v>2.0575000000000001</v>
      </c>
      <c r="N36">
        <f>-(Table134[[#This Row],[time]]-2)*2</f>
        <v>-0.11500000000000021</v>
      </c>
      <c r="O36">
        <v>82.668800000000005</v>
      </c>
      <c r="P36">
        <v>2.0575000000000001</v>
      </c>
      <c r="Q36">
        <f>-(Table134[[#This Row],[time]]-2)*2</f>
        <v>-0.11500000000000021</v>
      </c>
      <c r="R36">
        <v>88.992599999999996</v>
      </c>
      <c r="S36">
        <v>2.0575000000000001</v>
      </c>
      <c r="T36">
        <f>-(Table134[[#This Row],[time]]-2)*2</f>
        <v>-0.11500000000000021</v>
      </c>
      <c r="U36">
        <v>79.066400000000002</v>
      </c>
      <c r="V36">
        <v>2.0575000000000001</v>
      </c>
      <c r="W36">
        <f>-(Table134[[#This Row],[time]]-2)*2</f>
        <v>-0.11500000000000021</v>
      </c>
      <c r="X36">
        <v>83.0685</v>
      </c>
    </row>
    <row r="37" spans="1:24" x14ac:dyDescent="0.3">
      <c r="A37">
        <v>2.1025</v>
      </c>
      <c r="B37">
        <f>-(Table134[[#This Row],[time]]-2)*2</f>
        <v>-0.20500000000000007</v>
      </c>
      <c r="C37">
        <v>90.290300000000002</v>
      </c>
      <c r="D37">
        <v>2.1025</v>
      </c>
      <c r="E37">
        <f>-(Table134[[#This Row],[time]]-2)*2</f>
        <v>-0.20500000000000007</v>
      </c>
      <c r="F37">
        <v>95.853399999999993</v>
      </c>
      <c r="G37">
        <v>2.1025</v>
      </c>
      <c r="H37">
        <f>-(Table134[[#This Row],[time]]-2)*2</f>
        <v>-0.20500000000000007</v>
      </c>
      <c r="I37">
        <v>88.764499999999998</v>
      </c>
      <c r="J37">
        <v>2.1025</v>
      </c>
      <c r="K37">
        <f>-(Table134[[#This Row],[time]]-2)*2</f>
        <v>-0.20500000000000007</v>
      </c>
      <c r="L37">
        <v>86.559899999999999</v>
      </c>
      <c r="M37">
        <v>2.1025</v>
      </c>
      <c r="N37">
        <f>-(Table134[[#This Row],[time]]-2)*2</f>
        <v>-0.20500000000000007</v>
      </c>
      <c r="O37">
        <v>82.4512</v>
      </c>
      <c r="P37">
        <v>2.1025</v>
      </c>
      <c r="Q37">
        <f>-(Table134[[#This Row],[time]]-2)*2</f>
        <v>-0.20500000000000007</v>
      </c>
      <c r="R37">
        <v>88.994299999999996</v>
      </c>
      <c r="S37">
        <v>2.1025</v>
      </c>
      <c r="T37">
        <f>-(Table134[[#This Row],[time]]-2)*2</f>
        <v>-0.20500000000000007</v>
      </c>
      <c r="U37">
        <v>79.264700000000005</v>
      </c>
      <c r="V37">
        <v>2.1025</v>
      </c>
      <c r="W37">
        <f>-(Table134[[#This Row],[time]]-2)*2</f>
        <v>-0.20500000000000007</v>
      </c>
      <c r="X37">
        <v>82.922899999999998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89.801699999999997</v>
      </c>
      <c r="D38">
        <v>2.1671900000000002</v>
      </c>
      <c r="E38">
        <f>-(Table134[[#This Row],[time]]-2)*2</f>
        <v>-0.33438000000000034</v>
      </c>
      <c r="F38">
        <v>95.470299999999995</v>
      </c>
      <c r="G38">
        <v>2.1671900000000002</v>
      </c>
      <c r="H38">
        <f>-(Table134[[#This Row],[time]]-2)*2</f>
        <v>-0.33438000000000034</v>
      </c>
      <c r="I38">
        <v>88.770099999999999</v>
      </c>
      <c r="J38">
        <v>2.1671900000000002</v>
      </c>
      <c r="K38">
        <f>-(Table134[[#This Row],[time]]-2)*2</f>
        <v>-0.33438000000000034</v>
      </c>
      <c r="L38">
        <v>86.704099999999997</v>
      </c>
      <c r="M38">
        <v>2.1671900000000002</v>
      </c>
      <c r="N38">
        <f>-(Table134[[#This Row],[time]]-2)*2</f>
        <v>-0.33438000000000034</v>
      </c>
      <c r="O38">
        <v>82.13</v>
      </c>
      <c r="P38">
        <v>2.1671900000000002</v>
      </c>
      <c r="Q38">
        <f>-(Table134[[#This Row],[time]]-2)*2</f>
        <v>-0.33438000000000034</v>
      </c>
      <c r="R38">
        <v>88.963399999999993</v>
      </c>
      <c r="S38">
        <v>2.1671900000000002</v>
      </c>
      <c r="T38">
        <f>-(Table134[[#This Row],[time]]-2)*2</f>
        <v>-0.33438000000000034</v>
      </c>
      <c r="U38">
        <v>79.580799999999996</v>
      </c>
      <c r="V38">
        <v>2.1671900000000002</v>
      </c>
      <c r="W38">
        <f>-(Table134[[#This Row],[time]]-2)*2</f>
        <v>-0.33438000000000034</v>
      </c>
      <c r="X38">
        <v>82.693899999999999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89.563299999999998</v>
      </c>
      <c r="D39">
        <v>2.2146499999999998</v>
      </c>
      <c r="E39">
        <f>-(Table134[[#This Row],[time]]-2)*2</f>
        <v>-0.42929999999999957</v>
      </c>
      <c r="F39">
        <v>94.998699999999999</v>
      </c>
      <c r="G39">
        <v>2.2146499999999998</v>
      </c>
      <c r="H39">
        <f>-(Table134[[#This Row],[time]]-2)*2</f>
        <v>-0.42929999999999957</v>
      </c>
      <c r="I39">
        <v>88.796099999999996</v>
      </c>
      <c r="J39">
        <v>2.2146499999999998</v>
      </c>
      <c r="K39">
        <f>-(Table134[[#This Row],[time]]-2)*2</f>
        <v>-0.42929999999999957</v>
      </c>
      <c r="L39">
        <v>86.7624</v>
      </c>
      <c r="M39">
        <v>2.2146499999999998</v>
      </c>
      <c r="N39">
        <f>-(Table134[[#This Row],[time]]-2)*2</f>
        <v>-0.42929999999999957</v>
      </c>
      <c r="O39">
        <v>81.96</v>
      </c>
      <c r="P39">
        <v>2.2146499999999998</v>
      </c>
      <c r="Q39">
        <f>-(Table134[[#This Row],[time]]-2)*2</f>
        <v>-0.42929999999999957</v>
      </c>
      <c r="R39">
        <v>88.9054</v>
      </c>
      <c r="S39">
        <v>2.2146499999999998</v>
      </c>
      <c r="T39">
        <f>-(Table134[[#This Row],[time]]-2)*2</f>
        <v>-0.42929999999999957</v>
      </c>
      <c r="U39">
        <v>79.715199999999996</v>
      </c>
      <c r="V39">
        <v>2.2146499999999998</v>
      </c>
      <c r="W39">
        <f>-(Table134[[#This Row],[time]]-2)*2</f>
        <v>-0.42929999999999957</v>
      </c>
      <c r="X39">
        <v>82.563100000000006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89.080699999999993</v>
      </c>
      <c r="D40">
        <v>2.2715999999999998</v>
      </c>
      <c r="E40">
        <f>-(Table134[[#This Row],[time]]-2)*2</f>
        <v>-0.54319999999999968</v>
      </c>
      <c r="F40">
        <v>94.601600000000005</v>
      </c>
      <c r="G40">
        <v>2.2715999999999998</v>
      </c>
      <c r="H40">
        <f>-(Table134[[#This Row],[time]]-2)*2</f>
        <v>-0.54319999999999968</v>
      </c>
      <c r="I40">
        <v>88.606999999999999</v>
      </c>
      <c r="J40">
        <v>2.2715999999999998</v>
      </c>
      <c r="K40">
        <f>-(Table134[[#This Row],[time]]-2)*2</f>
        <v>-0.54319999999999968</v>
      </c>
      <c r="L40">
        <v>86.872</v>
      </c>
      <c r="M40">
        <v>2.2715999999999998</v>
      </c>
      <c r="N40">
        <f>-(Table134[[#This Row],[time]]-2)*2</f>
        <v>-0.54319999999999968</v>
      </c>
      <c r="O40">
        <v>81.496399999999994</v>
      </c>
      <c r="P40">
        <v>2.2715999999999998</v>
      </c>
      <c r="Q40">
        <f>-(Table134[[#This Row],[time]]-2)*2</f>
        <v>-0.54319999999999968</v>
      </c>
      <c r="R40">
        <v>89.406899999999993</v>
      </c>
      <c r="S40">
        <v>2.2715999999999998</v>
      </c>
      <c r="T40">
        <f>-(Table134[[#This Row],[time]]-2)*2</f>
        <v>-0.54319999999999968</v>
      </c>
      <c r="U40">
        <v>79.779600000000002</v>
      </c>
      <c r="V40">
        <v>2.2715999999999998</v>
      </c>
      <c r="W40">
        <f>-(Table134[[#This Row],[time]]-2)*2</f>
        <v>-0.54319999999999968</v>
      </c>
      <c r="X40">
        <v>82.278499999999994</v>
      </c>
    </row>
    <row r="41" spans="1:24" x14ac:dyDescent="0.3">
      <c r="A41">
        <v>2.32233</v>
      </c>
      <c r="B41">
        <f>-(Table134[[#This Row],[time]]-2)*2</f>
        <v>-0.64466000000000001</v>
      </c>
      <c r="C41">
        <v>88.756399999999999</v>
      </c>
      <c r="D41">
        <v>2.32233</v>
      </c>
      <c r="E41">
        <f>-(Table134[[#This Row],[time]]-2)*2</f>
        <v>-0.64466000000000001</v>
      </c>
      <c r="F41">
        <v>94.312399999999997</v>
      </c>
      <c r="G41">
        <v>2.32233</v>
      </c>
      <c r="H41">
        <f>-(Table134[[#This Row],[time]]-2)*2</f>
        <v>-0.64466000000000001</v>
      </c>
      <c r="I41">
        <v>88.422899999999998</v>
      </c>
      <c r="J41">
        <v>2.32233</v>
      </c>
      <c r="K41">
        <f>-(Table134[[#This Row],[time]]-2)*2</f>
        <v>-0.64466000000000001</v>
      </c>
      <c r="L41">
        <v>86.985100000000003</v>
      </c>
      <c r="M41">
        <v>2.32233</v>
      </c>
      <c r="N41">
        <f>-(Table134[[#This Row],[time]]-2)*2</f>
        <v>-0.64466000000000001</v>
      </c>
      <c r="O41">
        <v>81.454499999999996</v>
      </c>
      <c r="P41">
        <v>2.32233</v>
      </c>
      <c r="Q41">
        <f>-(Table134[[#This Row],[time]]-2)*2</f>
        <v>-0.64466000000000001</v>
      </c>
      <c r="R41">
        <v>88.876800000000003</v>
      </c>
      <c r="S41">
        <v>2.32233</v>
      </c>
      <c r="T41">
        <f>-(Table134[[#This Row],[time]]-2)*2</f>
        <v>-0.64466000000000001</v>
      </c>
      <c r="U41">
        <v>80.142499999999998</v>
      </c>
      <c r="V41">
        <v>2.32233</v>
      </c>
      <c r="W41">
        <f>-(Table134[[#This Row],[time]]-2)*2</f>
        <v>-0.64466000000000001</v>
      </c>
      <c r="X41">
        <v>81.870099999999994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88.507199999999997</v>
      </c>
      <c r="D42">
        <v>2.3587899999999999</v>
      </c>
      <c r="E42">
        <f>-(Table134[[#This Row],[time]]-2)*2</f>
        <v>-0.71757999999999988</v>
      </c>
      <c r="F42">
        <v>93.956400000000002</v>
      </c>
      <c r="G42">
        <v>2.3587899999999999</v>
      </c>
      <c r="H42">
        <f>-(Table134[[#This Row],[time]]-2)*2</f>
        <v>-0.71757999999999988</v>
      </c>
      <c r="I42">
        <v>88.493399999999994</v>
      </c>
      <c r="J42">
        <v>2.3587899999999999</v>
      </c>
      <c r="K42">
        <f>-(Table134[[#This Row],[time]]-2)*2</f>
        <v>-0.71757999999999988</v>
      </c>
      <c r="L42">
        <v>87.061499999999995</v>
      </c>
      <c r="M42">
        <v>2.3587899999999999</v>
      </c>
      <c r="N42">
        <f>-(Table134[[#This Row],[time]]-2)*2</f>
        <v>-0.71757999999999988</v>
      </c>
      <c r="O42">
        <v>80.874300000000005</v>
      </c>
      <c r="P42">
        <v>2.3587899999999999</v>
      </c>
      <c r="Q42">
        <f>-(Table134[[#This Row],[time]]-2)*2</f>
        <v>-0.71757999999999988</v>
      </c>
      <c r="R42">
        <v>88.892200000000003</v>
      </c>
      <c r="S42">
        <v>2.3587899999999999</v>
      </c>
      <c r="T42">
        <f>-(Table134[[#This Row],[time]]-2)*2</f>
        <v>-0.71757999999999988</v>
      </c>
      <c r="U42">
        <v>80.174300000000002</v>
      </c>
      <c r="V42">
        <v>2.3587899999999999</v>
      </c>
      <c r="W42">
        <f>-(Table134[[#This Row],[time]]-2)*2</f>
        <v>-0.71757999999999988</v>
      </c>
      <c r="X42">
        <v>81.642099999999999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88.191699999999997</v>
      </c>
      <c r="D43">
        <v>2.4015499999999999</v>
      </c>
      <c r="E43">
        <f>-(Table134[[#This Row],[time]]-2)*2</f>
        <v>-0.8030999999999997</v>
      </c>
      <c r="F43">
        <v>93.667299999999997</v>
      </c>
      <c r="G43">
        <v>2.4015499999999999</v>
      </c>
      <c r="H43">
        <f>-(Table134[[#This Row],[time]]-2)*2</f>
        <v>-0.8030999999999997</v>
      </c>
      <c r="I43">
        <v>88.159300000000002</v>
      </c>
      <c r="J43">
        <v>2.4015499999999999</v>
      </c>
      <c r="K43">
        <f>-(Table134[[#This Row],[time]]-2)*2</f>
        <v>-0.8030999999999997</v>
      </c>
      <c r="L43">
        <v>87.143199999999993</v>
      </c>
      <c r="M43">
        <v>2.4015499999999999</v>
      </c>
      <c r="N43">
        <f>-(Table134[[#This Row],[time]]-2)*2</f>
        <v>-0.8030999999999997</v>
      </c>
      <c r="O43">
        <v>79.658000000000001</v>
      </c>
      <c r="P43">
        <v>2.4015499999999999</v>
      </c>
      <c r="Q43">
        <f>-(Table134[[#This Row],[time]]-2)*2</f>
        <v>-0.8030999999999997</v>
      </c>
      <c r="R43">
        <v>88.188800000000001</v>
      </c>
      <c r="S43">
        <v>2.4015499999999999</v>
      </c>
      <c r="T43">
        <f>-(Table134[[#This Row],[time]]-2)*2</f>
        <v>-0.8030999999999997</v>
      </c>
      <c r="U43">
        <v>80.040700000000001</v>
      </c>
      <c r="V43">
        <v>2.4015499999999999</v>
      </c>
      <c r="W43">
        <f>-(Table134[[#This Row],[time]]-2)*2</f>
        <v>-0.8030999999999997</v>
      </c>
      <c r="X43">
        <v>81.420199999999994</v>
      </c>
    </row>
    <row r="44" spans="1:24" x14ac:dyDescent="0.3">
      <c r="A44">
        <v>2.47973</v>
      </c>
      <c r="B44">
        <f>-(Table134[[#This Row],[time]]-2)*2</f>
        <v>-0.95945999999999998</v>
      </c>
      <c r="C44">
        <v>87.995599999999996</v>
      </c>
      <c r="D44">
        <v>2.47973</v>
      </c>
      <c r="E44">
        <f>-(Table134[[#This Row],[time]]-2)*2</f>
        <v>-0.95945999999999998</v>
      </c>
      <c r="F44">
        <v>93.101500000000001</v>
      </c>
      <c r="G44">
        <v>2.47973</v>
      </c>
      <c r="H44">
        <f>-(Table134[[#This Row],[time]]-2)*2</f>
        <v>-0.95945999999999998</v>
      </c>
      <c r="I44">
        <v>88.240899999999996</v>
      </c>
      <c r="J44">
        <v>2.47973</v>
      </c>
      <c r="K44">
        <f>-(Table134[[#This Row],[time]]-2)*2</f>
        <v>-0.95945999999999998</v>
      </c>
      <c r="L44">
        <v>87.218599999999995</v>
      </c>
      <c r="M44">
        <v>2.47973</v>
      </c>
      <c r="N44">
        <f>-(Table134[[#This Row],[time]]-2)*2</f>
        <v>-0.95945999999999998</v>
      </c>
      <c r="O44">
        <v>79.099299999999999</v>
      </c>
      <c r="P44">
        <v>2.47973</v>
      </c>
      <c r="Q44">
        <f>-(Table134[[#This Row],[time]]-2)*2</f>
        <v>-0.95945999999999998</v>
      </c>
      <c r="R44">
        <v>87.585800000000006</v>
      </c>
      <c r="S44">
        <v>2.47973</v>
      </c>
      <c r="T44">
        <f>-(Table134[[#This Row],[time]]-2)*2</f>
        <v>-0.95945999999999998</v>
      </c>
      <c r="U44">
        <v>79.830699999999993</v>
      </c>
      <c r="V44">
        <v>2.47973</v>
      </c>
      <c r="W44">
        <f>-(Table134[[#This Row],[time]]-2)*2</f>
        <v>-0.95945999999999998</v>
      </c>
      <c r="X44">
        <v>80.492099999999994</v>
      </c>
    </row>
    <row r="45" spans="1:24" x14ac:dyDescent="0.3">
      <c r="A45">
        <v>2.51017</v>
      </c>
      <c r="B45">
        <f>-(Table134[[#This Row],[time]]-2)*2</f>
        <v>-1.02034</v>
      </c>
      <c r="C45">
        <v>87.708500000000001</v>
      </c>
      <c r="D45">
        <v>2.51017</v>
      </c>
      <c r="E45">
        <f>-(Table134[[#This Row],[time]]-2)*2</f>
        <v>-1.02034</v>
      </c>
      <c r="F45">
        <v>92.964100000000002</v>
      </c>
      <c r="G45">
        <v>2.51017</v>
      </c>
      <c r="H45">
        <f>-(Table134[[#This Row],[time]]-2)*2</f>
        <v>-1.02034</v>
      </c>
      <c r="I45">
        <v>88.346800000000002</v>
      </c>
      <c r="J45">
        <v>2.51017</v>
      </c>
      <c r="K45">
        <f>-(Table134[[#This Row],[time]]-2)*2</f>
        <v>-1.02034</v>
      </c>
      <c r="L45">
        <v>87.307100000000005</v>
      </c>
      <c r="M45">
        <v>2.51017</v>
      </c>
      <c r="N45">
        <f>-(Table134[[#This Row],[time]]-2)*2</f>
        <v>-1.02034</v>
      </c>
      <c r="O45">
        <v>78.378</v>
      </c>
      <c r="P45">
        <v>2.51017</v>
      </c>
      <c r="Q45">
        <f>-(Table134[[#This Row],[time]]-2)*2</f>
        <v>-1.02034</v>
      </c>
      <c r="R45">
        <v>86.998500000000007</v>
      </c>
      <c r="S45">
        <v>2.51017</v>
      </c>
      <c r="T45">
        <f>-(Table134[[#This Row],[time]]-2)*2</f>
        <v>-1.02034</v>
      </c>
      <c r="U45">
        <v>79.501300000000001</v>
      </c>
      <c r="V45">
        <v>2.51017</v>
      </c>
      <c r="W45">
        <f>-(Table134[[#This Row],[time]]-2)*2</f>
        <v>-1.02034</v>
      </c>
      <c r="X45">
        <v>80.289699999999996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87.224199999999996</v>
      </c>
      <c r="D46">
        <v>2.5632600000000001</v>
      </c>
      <c r="E46">
        <f>-(Table134[[#This Row],[time]]-2)*2</f>
        <v>-1.1265200000000002</v>
      </c>
      <c r="F46">
        <v>92.763099999999994</v>
      </c>
      <c r="G46">
        <v>2.5632600000000001</v>
      </c>
      <c r="H46">
        <f>-(Table134[[#This Row],[time]]-2)*2</f>
        <v>-1.1265200000000002</v>
      </c>
      <c r="I46">
        <v>88.527600000000007</v>
      </c>
      <c r="J46">
        <v>2.5632600000000001</v>
      </c>
      <c r="K46">
        <f>-(Table134[[#This Row],[time]]-2)*2</f>
        <v>-1.1265200000000002</v>
      </c>
      <c r="L46">
        <v>87.431799999999996</v>
      </c>
      <c r="M46">
        <v>2.5632600000000001</v>
      </c>
      <c r="N46">
        <f>-(Table134[[#This Row],[time]]-2)*2</f>
        <v>-1.1265200000000002</v>
      </c>
      <c r="O46">
        <v>77.630799999999994</v>
      </c>
      <c r="P46">
        <v>2.5632600000000001</v>
      </c>
      <c r="Q46">
        <f>-(Table134[[#This Row],[time]]-2)*2</f>
        <v>-1.1265200000000002</v>
      </c>
      <c r="R46">
        <v>86.194999999999993</v>
      </c>
      <c r="S46">
        <v>2.5632600000000001</v>
      </c>
      <c r="T46">
        <f>-(Table134[[#This Row],[time]]-2)*2</f>
        <v>-1.1265200000000002</v>
      </c>
      <c r="U46">
        <v>78.798400000000001</v>
      </c>
      <c r="V46">
        <v>2.5632600000000001</v>
      </c>
      <c r="W46">
        <f>-(Table134[[#This Row],[time]]-2)*2</f>
        <v>-1.1265200000000002</v>
      </c>
      <c r="X46">
        <v>79.955100000000002</v>
      </c>
    </row>
    <row r="47" spans="1:24" x14ac:dyDescent="0.3">
      <c r="A47">
        <v>2.61022</v>
      </c>
      <c r="B47">
        <f>-(Table134[[#This Row],[time]]-2)*2</f>
        <v>-1.22044</v>
      </c>
      <c r="C47">
        <v>87.0535</v>
      </c>
      <c r="D47">
        <v>2.61022</v>
      </c>
      <c r="E47">
        <f>-(Table134[[#This Row],[time]]-2)*2</f>
        <v>-1.22044</v>
      </c>
      <c r="F47">
        <v>92.470600000000005</v>
      </c>
      <c r="G47">
        <v>2.61022</v>
      </c>
      <c r="H47">
        <f>-(Table134[[#This Row],[time]]-2)*2</f>
        <v>-1.22044</v>
      </c>
      <c r="I47">
        <v>88.769099999999995</v>
      </c>
      <c r="J47">
        <v>2.61022</v>
      </c>
      <c r="K47">
        <f>-(Table134[[#This Row],[time]]-2)*2</f>
        <v>-1.22044</v>
      </c>
      <c r="L47">
        <v>87.582300000000004</v>
      </c>
      <c r="M47">
        <v>2.61022</v>
      </c>
      <c r="N47">
        <f>-(Table134[[#This Row],[time]]-2)*2</f>
        <v>-1.22044</v>
      </c>
      <c r="O47">
        <v>76.635900000000007</v>
      </c>
      <c r="P47">
        <v>2.61022</v>
      </c>
      <c r="Q47">
        <f>-(Table134[[#This Row],[time]]-2)*2</f>
        <v>-1.22044</v>
      </c>
      <c r="R47">
        <v>84.654799999999994</v>
      </c>
      <c r="S47">
        <v>2.61022</v>
      </c>
      <c r="T47">
        <f>-(Table134[[#This Row],[time]]-2)*2</f>
        <v>-1.22044</v>
      </c>
      <c r="U47">
        <v>77.863500000000002</v>
      </c>
      <c r="V47">
        <v>2.61022</v>
      </c>
      <c r="W47">
        <f>-(Table134[[#This Row],[time]]-2)*2</f>
        <v>-1.22044</v>
      </c>
      <c r="X47">
        <v>79.704499999999996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86.7256</v>
      </c>
      <c r="D48">
        <v>2.6619299999999999</v>
      </c>
      <c r="E48">
        <f>-(Table134[[#This Row],[time]]-2)*2</f>
        <v>-1.3238599999999998</v>
      </c>
      <c r="F48">
        <v>92.180300000000003</v>
      </c>
      <c r="G48">
        <v>2.6619299999999999</v>
      </c>
      <c r="H48">
        <f>-(Table134[[#This Row],[time]]-2)*2</f>
        <v>-1.3238599999999998</v>
      </c>
      <c r="I48">
        <v>88.985399999999998</v>
      </c>
      <c r="J48">
        <v>2.6619299999999999</v>
      </c>
      <c r="K48">
        <f>-(Table134[[#This Row],[time]]-2)*2</f>
        <v>-1.3238599999999998</v>
      </c>
      <c r="L48">
        <v>88.066500000000005</v>
      </c>
      <c r="M48">
        <v>2.6619299999999999</v>
      </c>
      <c r="N48">
        <f>-(Table134[[#This Row],[time]]-2)*2</f>
        <v>-1.3238599999999998</v>
      </c>
      <c r="O48">
        <v>75.665800000000004</v>
      </c>
      <c r="P48">
        <v>2.6619299999999999</v>
      </c>
      <c r="Q48">
        <f>-(Table134[[#This Row],[time]]-2)*2</f>
        <v>-1.3238599999999998</v>
      </c>
      <c r="R48">
        <v>83.941800000000001</v>
      </c>
      <c r="S48">
        <v>2.6619299999999999</v>
      </c>
      <c r="T48">
        <f>-(Table134[[#This Row],[time]]-2)*2</f>
        <v>-1.3238599999999998</v>
      </c>
      <c r="U48">
        <v>77.071700000000007</v>
      </c>
      <c r="V48">
        <v>2.6619299999999999</v>
      </c>
      <c r="W48">
        <f>-(Table134[[#This Row],[time]]-2)*2</f>
        <v>-1.3238599999999998</v>
      </c>
      <c r="X48">
        <v>78.154600000000002</v>
      </c>
    </row>
    <row r="49" spans="1:24" x14ac:dyDescent="0.3">
      <c r="A49">
        <v>2.70424</v>
      </c>
      <c r="B49">
        <f>-(Table134[[#This Row],[time]]-2)*2</f>
        <v>-1.40848</v>
      </c>
      <c r="C49">
        <v>86.361400000000003</v>
      </c>
      <c r="D49">
        <v>2.70424</v>
      </c>
      <c r="E49">
        <f>-(Table134[[#This Row],[time]]-2)*2</f>
        <v>-1.40848</v>
      </c>
      <c r="F49">
        <v>92.031199999999998</v>
      </c>
      <c r="G49">
        <v>2.70424</v>
      </c>
      <c r="H49">
        <f>-(Table134[[#This Row],[time]]-2)*2</f>
        <v>-1.40848</v>
      </c>
      <c r="I49">
        <v>89.131799999999998</v>
      </c>
      <c r="J49">
        <v>2.70424</v>
      </c>
      <c r="K49">
        <f>-(Table134[[#This Row],[time]]-2)*2</f>
        <v>-1.40848</v>
      </c>
      <c r="L49">
        <v>88.172700000000006</v>
      </c>
      <c r="M49">
        <v>2.70424</v>
      </c>
      <c r="N49">
        <f>-(Table134[[#This Row],[time]]-2)*2</f>
        <v>-1.40848</v>
      </c>
      <c r="O49">
        <v>75.151700000000005</v>
      </c>
      <c r="P49">
        <v>2.70424</v>
      </c>
      <c r="Q49">
        <f>-(Table134[[#This Row],[time]]-2)*2</f>
        <v>-1.40848</v>
      </c>
      <c r="R49">
        <v>83.576899999999995</v>
      </c>
      <c r="S49">
        <v>2.70424</v>
      </c>
      <c r="T49">
        <f>-(Table134[[#This Row],[time]]-2)*2</f>
        <v>-1.40848</v>
      </c>
      <c r="U49">
        <v>76.610699999999994</v>
      </c>
      <c r="V49">
        <v>2.70424</v>
      </c>
      <c r="W49">
        <f>-(Table134[[#This Row],[time]]-2)*2</f>
        <v>-1.40848</v>
      </c>
      <c r="X49">
        <v>78.054299999999998</v>
      </c>
    </row>
    <row r="50" spans="1:24" x14ac:dyDescent="0.3">
      <c r="A50">
        <v>2.75779</v>
      </c>
      <c r="B50">
        <f>-(Table134[[#This Row],[time]]-2)*2</f>
        <v>-1.5155799999999999</v>
      </c>
      <c r="C50">
        <v>86.166200000000003</v>
      </c>
      <c r="D50">
        <v>2.75779</v>
      </c>
      <c r="E50">
        <f>-(Table134[[#This Row],[time]]-2)*2</f>
        <v>-1.5155799999999999</v>
      </c>
      <c r="F50">
        <v>91.817800000000005</v>
      </c>
      <c r="G50">
        <v>2.75779</v>
      </c>
      <c r="H50">
        <f>-(Table134[[#This Row],[time]]-2)*2</f>
        <v>-1.5155799999999999</v>
      </c>
      <c r="I50">
        <v>89.324399999999997</v>
      </c>
      <c r="J50">
        <v>2.75779</v>
      </c>
      <c r="K50">
        <f>-(Table134[[#This Row],[time]]-2)*2</f>
        <v>-1.5155799999999999</v>
      </c>
      <c r="L50">
        <v>88.334900000000005</v>
      </c>
      <c r="M50">
        <v>2.75779</v>
      </c>
      <c r="N50">
        <f>-(Table134[[#This Row],[time]]-2)*2</f>
        <v>-1.5155799999999999</v>
      </c>
      <c r="O50">
        <v>74.066599999999994</v>
      </c>
      <c r="P50">
        <v>2.75779</v>
      </c>
      <c r="Q50">
        <f>-(Table134[[#This Row],[time]]-2)*2</f>
        <v>-1.5155799999999999</v>
      </c>
      <c r="R50">
        <v>82.803799999999995</v>
      </c>
      <c r="S50">
        <v>2.75779</v>
      </c>
      <c r="T50">
        <f>-(Table134[[#This Row],[time]]-2)*2</f>
        <v>-1.5155799999999999</v>
      </c>
      <c r="U50">
        <v>75.758799999999994</v>
      </c>
      <c r="V50">
        <v>2.75779</v>
      </c>
      <c r="W50">
        <f>-(Table134[[#This Row],[time]]-2)*2</f>
        <v>-1.5155799999999999</v>
      </c>
      <c r="X50">
        <v>77.788200000000003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86.008799999999994</v>
      </c>
      <c r="D51">
        <v>2.8044500000000001</v>
      </c>
      <c r="E51">
        <f>-(Table134[[#This Row],[time]]-2)*2</f>
        <v>-1.6089000000000002</v>
      </c>
      <c r="F51">
        <v>91.676400000000001</v>
      </c>
      <c r="G51">
        <v>2.8044500000000001</v>
      </c>
      <c r="H51">
        <f>-(Table134[[#This Row],[time]]-2)*2</f>
        <v>-1.6089000000000002</v>
      </c>
      <c r="I51">
        <v>89.431299999999993</v>
      </c>
      <c r="J51">
        <v>2.8044500000000001</v>
      </c>
      <c r="K51">
        <f>-(Table134[[#This Row],[time]]-2)*2</f>
        <v>-1.6089000000000002</v>
      </c>
      <c r="L51">
        <v>88.454800000000006</v>
      </c>
      <c r="M51">
        <v>2.8044500000000001</v>
      </c>
      <c r="N51">
        <f>-(Table134[[#This Row],[time]]-2)*2</f>
        <v>-1.6089000000000002</v>
      </c>
      <c r="O51">
        <v>73.1982</v>
      </c>
      <c r="P51">
        <v>2.8044500000000001</v>
      </c>
      <c r="Q51">
        <f>-(Table134[[#This Row],[time]]-2)*2</f>
        <v>-1.6089000000000002</v>
      </c>
      <c r="R51">
        <v>82.062200000000004</v>
      </c>
      <c r="S51">
        <v>2.8044500000000001</v>
      </c>
      <c r="T51">
        <f>-(Table134[[#This Row],[time]]-2)*2</f>
        <v>-1.6089000000000002</v>
      </c>
      <c r="U51">
        <v>74.986099999999993</v>
      </c>
      <c r="V51">
        <v>2.8044500000000001</v>
      </c>
      <c r="W51">
        <f>-(Table134[[#This Row],[time]]-2)*2</f>
        <v>-1.6089000000000002</v>
      </c>
      <c r="X51">
        <v>77.531599999999997</v>
      </c>
    </row>
    <row r="52" spans="1:24" x14ac:dyDescent="0.3">
      <c r="A52">
        <v>2.8546</v>
      </c>
      <c r="B52">
        <f>-(Table134[[#This Row],[time]]-2)*2</f>
        <v>-1.7092000000000001</v>
      </c>
      <c r="C52">
        <v>85.915199999999999</v>
      </c>
      <c r="D52">
        <v>2.8546</v>
      </c>
      <c r="E52">
        <f>-(Table134[[#This Row],[time]]-2)*2</f>
        <v>-1.7092000000000001</v>
      </c>
      <c r="F52">
        <v>91.594200000000001</v>
      </c>
      <c r="G52">
        <v>2.8546</v>
      </c>
      <c r="H52">
        <f>-(Table134[[#This Row],[time]]-2)*2</f>
        <v>-1.7092000000000001</v>
      </c>
      <c r="I52">
        <v>89.4679</v>
      </c>
      <c r="J52">
        <v>2.8546</v>
      </c>
      <c r="K52">
        <f>-(Table134[[#This Row],[time]]-2)*2</f>
        <v>-1.7092000000000001</v>
      </c>
      <c r="L52">
        <v>88.514799999999994</v>
      </c>
      <c r="M52">
        <v>2.8546</v>
      </c>
      <c r="N52">
        <f>-(Table134[[#This Row],[time]]-2)*2</f>
        <v>-1.7092000000000001</v>
      </c>
      <c r="O52">
        <v>71.872900000000001</v>
      </c>
      <c r="P52">
        <v>2.8546</v>
      </c>
      <c r="Q52">
        <f>-(Table134[[#This Row],[time]]-2)*2</f>
        <v>-1.7092000000000001</v>
      </c>
      <c r="R52">
        <v>81.475800000000007</v>
      </c>
      <c r="S52">
        <v>2.8546</v>
      </c>
      <c r="T52">
        <f>-(Table134[[#This Row],[time]]-2)*2</f>
        <v>-1.7092000000000001</v>
      </c>
      <c r="U52">
        <v>74.468299999999999</v>
      </c>
      <c r="V52">
        <v>2.8546</v>
      </c>
      <c r="W52">
        <f>-(Table134[[#This Row],[time]]-2)*2</f>
        <v>-1.7092000000000001</v>
      </c>
      <c r="X52">
        <v>77.367400000000004</v>
      </c>
    </row>
    <row r="53" spans="1:24" x14ac:dyDescent="0.3">
      <c r="A53">
        <v>2.90442</v>
      </c>
      <c r="B53">
        <f>-(Table134[[#This Row],[time]]-2)*2</f>
        <v>-1.80884</v>
      </c>
      <c r="C53">
        <v>85.823700000000002</v>
      </c>
      <c r="D53">
        <v>2.90442</v>
      </c>
      <c r="E53">
        <f>-(Table134[[#This Row],[time]]-2)*2</f>
        <v>-1.80884</v>
      </c>
      <c r="F53">
        <v>91.509699999999995</v>
      </c>
      <c r="G53">
        <v>2.90442</v>
      </c>
      <c r="H53">
        <f>-(Table134[[#This Row],[time]]-2)*2</f>
        <v>-1.80884</v>
      </c>
      <c r="I53">
        <v>89.700800000000001</v>
      </c>
      <c r="J53">
        <v>2.90442</v>
      </c>
      <c r="K53">
        <f>-(Table134[[#This Row],[time]]-2)*2</f>
        <v>-1.80884</v>
      </c>
      <c r="L53">
        <v>88.577299999999994</v>
      </c>
      <c r="M53">
        <v>2.90442</v>
      </c>
      <c r="N53">
        <f>-(Table134[[#This Row],[time]]-2)*2</f>
        <v>-1.80884</v>
      </c>
      <c r="O53">
        <v>70.859300000000005</v>
      </c>
      <c r="P53">
        <v>2.90442</v>
      </c>
      <c r="Q53">
        <f>-(Table134[[#This Row],[time]]-2)*2</f>
        <v>-1.80884</v>
      </c>
      <c r="R53">
        <v>80.676599999999993</v>
      </c>
      <c r="S53">
        <v>2.90442</v>
      </c>
      <c r="T53">
        <f>-(Table134[[#This Row],[time]]-2)*2</f>
        <v>-1.80884</v>
      </c>
      <c r="U53">
        <v>73.901700000000005</v>
      </c>
      <c r="V53">
        <v>2.90442</v>
      </c>
      <c r="W53">
        <f>-(Table134[[#This Row],[time]]-2)*2</f>
        <v>-1.80884</v>
      </c>
      <c r="X53">
        <v>77.150199999999998</v>
      </c>
    </row>
    <row r="54" spans="1:24" x14ac:dyDescent="0.3">
      <c r="A54">
        <v>2.95797</v>
      </c>
      <c r="B54">
        <f>-(Table134[[#This Row],[time]]-2)*2</f>
        <v>-1.91594</v>
      </c>
      <c r="C54">
        <v>85.758099999999999</v>
      </c>
      <c r="D54">
        <v>2.95797</v>
      </c>
      <c r="E54">
        <f>-(Table134[[#This Row],[time]]-2)*2</f>
        <v>-1.91594</v>
      </c>
      <c r="F54">
        <v>91.441199999999995</v>
      </c>
      <c r="G54">
        <v>2.95797</v>
      </c>
      <c r="H54">
        <f>-(Table134[[#This Row],[time]]-2)*2</f>
        <v>-1.91594</v>
      </c>
      <c r="I54">
        <v>89.581400000000002</v>
      </c>
      <c r="J54">
        <v>2.95797</v>
      </c>
      <c r="K54">
        <f>-(Table134[[#This Row],[time]]-2)*2</f>
        <v>-1.91594</v>
      </c>
      <c r="L54">
        <v>88.412899999999993</v>
      </c>
      <c r="M54">
        <v>2.95797</v>
      </c>
      <c r="N54">
        <f>-(Table134[[#This Row],[time]]-2)*2</f>
        <v>-1.91594</v>
      </c>
      <c r="O54">
        <v>69.876800000000003</v>
      </c>
      <c r="P54">
        <v>2.95797</v>
      </c>
      <c r="Q54">
        <f>-(Table134[[#This Row],[time]]-2)*2</f>
        <v>-1.91594</v>
      </c>
      <c r="R54">
        <v>79.178399999999996</v>
      </c>
      <c r="S54">
        <v>2.95797</v>
      </c>
      <c r="T54">
        <f>-(Table134[[#This Row],[time]]-2)*2</f>
        <v>-1.91594</v>
      </c>
      <c r="U54">
        <v>73.305700000000002</v>
      </c>
      <c r="V54">
        <v>2.95797</v>
      </c>
      <c r="W54">
        <f>-(Table134[[#This Row],[time]]-2)*2</f>
        <v>-1.91594</v>
      </c>
      <c r="X54">
        <v>76.8874</v>
      </c>
    </row>
    <row r="55" spans="1:24" x14ac:dyDescent="0.3">
      <c r="A55">
        <v>3</v>
      </c>
      <c r="B55">
        <f>-(Table134[[#This Row],[time]]-2)*2</f>
        <v>-2</v>
      </c>
      <c r="C55">
        <v>85.716800000000006</v>
      </c>
      <c r="D55">
        <v>3</v>
      </c>
      <c r="E55">
        <f>-(Table134[[#This Row],[time]]-2)*2</f>
        <v>-2</v>
      </c>
      <c r="F55">
        <v>91.389300000000006</v>
      </c>
      <c r="G55">
        <v>3</v>
      </c>
      <c r="H55">
        <f>-(Table134[[#This Row],[time]]-2)*2</f>
        <v>-2</v>
      </c>
      <c r="I55">
        <v>89.471599999999995</v>
      </c>
      <c r="J55">
        <v>3</v>
      </c>
      <c r="K55">
        <f>-(Table134[[#This Row],[time]]-2)*2</f>
        <v>-2</v>
      </c>
      <c r="L55">
        <v>88.330299999999994</v>
      </c>
      <c r="M55">
        <v>3</v>
      </c>
      <c r="N55">
        <f>-(Table134[[#This Row],[time]]-2)*2</f>
        <v>-2</v>
      </c>
      <c r="O55">
        <v>68.900099999999995</v>
      </c>
      <c r="P55">
        <v>3</v>
      </c>
      <c r="Q55">
        <f>-(Table134[[#This Row],[time]]-2)*2</f>
        <v>-2</v>
      </c>
      <c r="R55">
        <v>77.582099999999997</v>
      </c>
      <c r="S55">
        <v>3</v>
      </c>
      <c r="T55">
        <f>-(Table134[[#This Row],[time]]-2)*2</f>
        <v>-2</v>
      </c>
      <c r="U55">
        <v>72.788200000000003</v>
      </c>
      <c r="V55">
        <v>3</v>
      </c>
      <c r="W55">
        <f>-(Table134[[#This Row],[time]]-2)*2</f>
        <v>-2</v>
      </c>
      <c r="X55">
        <v>76.634500000000003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954D92-A6A4-4C78-96CD-DBFF066E53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5E48B7-260B-4804-B83B-7D737AAA55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2251E4-B527-47D7-90BB-9451E2B6E2B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2021-01-06T17:55:53Z</dcterms:created>
  <dcterms:modified xsi:type="dcterms:W3CDTF">2021-01-06T18:03:49Z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