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APSlideNoTether/"/>
    </mc:Choice>
  </mc:AlternateContent>
  <xr:revisionPtr revIDLastSave="8" documentId="8_{E4CB5391-30B2-4528-916F-09EC2D6835D5}" xr6:coauthVersionLast="45" xr6:coauthVersionMax="45" xr10:uidLastSave="{B9BFE623-D22F-430D-A009-38646E6F16AE}"/>
  <bookViews>
    <workbookView xWindow="3816" yWindow="2280" windowWidth="17280" windowHeight="9036" xr2:uid="{02D5DA48-C9DE-40F8-A363-EBA00A56E9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<sst xmlns="http://schemas.openxmlformats.org/spreadsheetml/2006/main" count="75" uniqueCount="20">
  <si>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</si>
  <si>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</si>
  <si>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</si>
  <si>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</si>
  <si>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</si>
  <si>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</si>
  <si>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</si>
  <si>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</si>
  <si>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</si>
  <si>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</si>
  <si>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</si>
  <si>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</si>
  <si>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</si>
  <si>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</si>
  <si>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</si>
  <si>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</si>
  <si>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5P APslide No tether</t>
  </si>
  <si>
    <t>S2_5P_APSlide_NoTether.odb</t>
  </si>
  <si>
    <t>5N APslide No tether</t>
  </si>
  <si>
    <t>S2_5N_APSlide_NoTether.odb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</si>
</sst>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F5A2F2-0F64-437C-8DAD-C18DD3DA0608}" name="Table1" displayName="Table1" ref="A5:C26" totalsRowShown="0">
  <autoFilter ref="A5:C26" xr:uid="{6E8A6D6E-D227-4E0C-A5FC-C1E191CBBD9C}"/>
  <tableColumns count="3">
    <tableColumn id="1" xr3:uid="{7DB2A9D7-F96D-4A72-88AB-29B099FBC81D}" name="time"/>
    <tableColumn id="2" xr3:uid="{ED973BE5-253F-477E-8A2D-5C92A9B2D23E}" name="moment" dataDxfId="15">
      <calculatedColumnFormula>(Table1[[#This Row],[time]]-2)*2</calculatedColumnFormula>
    </tableColumn>
    <tableColumn id="3" xr3:uid="{2AC5DDB1-F15B-437E-99EF-6DE4ACB150D8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E165D2-B16D-448B-B22F-988DA10FE5E8}" name="Table235" displayName="Table235" ref="D34:F55" totalsRowShown="0">
  <autoFilter ref="D34:F55" xr:uid="{9686B96F-CAC5-483B-B838-19BC3BE7F9BD}"/>
  <tableColumns count="3">
    <tableColumn id="1" xr3:uid="{D2B10051-36C2-42AE-9678-27E51C43164E}" name="time"/>
    <tableColumn id="2" xr3:uid="{5D04C775-8A49-4DF9-9387-105DDAED2372}" name="moment" dataDxfId="6">
      <calculatedColumnFormula>-(Table134[[#This Row],[time]]-2)*2</calculatedColumnFormula>
    </tableColumn>
    <tableColumn id="3" xr3:uid="{F25CDE2C-E694-40B0-943E-00D4193E8EA8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7803169-09B9-4C71-B21A-4447EF6E0FBB}" name="Table336" displayName="Table336" ref="G34:I55" totalsRowShown="0">
  <autoFilter ref="G34:I55" xr:uid="{88F25C49-5A95-497C-B634-128392C85EE6}"/>
  <tableColumns count="3">
    <tableColumn id="1" xr3:uid="{8038F0A8-5994-45EC-AE2B-14F90C54FC75}" name="time"/>
    <tableColumn id="2" xr3:uid="{8DC8CF54-9219-4E64-8D9E-040F84570A2B}" name="moment" dataDxfId="5">
      <calculatedColumnFormula>-(Table134[[#This Row],[time]]-2)*2</calculatedColumnFormula>
    </tableColumn>
    <tableColumn id="3" xr3:uid="{9DC4ECF1-4784-4196-B7FC-7D06E74AC562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91E38D1-1E08-47C2-AF18-985973B2A644}" name="Table437" displayName="Table437" ref="J34:L55" totalsRowShown="0">
  <autoFilter ref="J34:L55" xr:uid="{75F761C4-CA97-4893-B161-E5848EF5AC08}"/>
  <tableColumns count="3">
    <tableColumn id="1" xr3:uid="{D0EEAB93-9B04-4CDB-BA17-D314F64C5737}" name="time"/>
    <tableColumn id="2" xr3:uid="{CE93C2D4-614F-4C48-A0CA-B421494B2731}" name="moment" dataDxfId="4">
      <calculatedColumnFormula>-(Table134[[#This Row],[time]]-2)*2</calculatedColumnFormula>
    </tableColumn>
    <tableColumn id="3" xr3:uid="{D1B57ABD-3281-43F6-9E5F-6AFFB8D374F4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3B198B6-830C-4DAE-B6A0-8CB5C18683B5}" name="Table538" displayName="Table538" ref="M34:O55" totalsRowShown="0">
  <autoFilter ref="M34:O55" xr:uid="{398F1DCB-852A-4589-8A1D-CA8224F435ED}"/>
  <tableColumns count="3">
    <tableColumn id="1" xr3:uid="{24B600E6-61E9-464C-B535-4E3C5B772D23}" name="time"/>
    <tableColumn id="2" xr3:uid="{94DCBE4E-C587-449C-8B6A-F7B3B25B5F1A}" name="moment" dataDxfId="3">
      <calculatedColumnFormula>-(Table134[[#This Row],[time]]-2)*2</calculatedColumnFormula>
    </tableColumn>
    <tableColumn id="3" xr3:uid="{A0C95466-43A2-4A15-B854-6AE9E189B53E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8468573-C832-4C2B-BE14-E8F662984E70}" name="Table639" displayName="Table639" ref="P34:R55" totalsRowShown="0">
  <autoFilter ref="P34:R55" xr:uid="{057E5D17-35E8-4BD6-8977-FD8CE9E8D2AD}"/>
  <tableColumns count="3">
    <tableColumn id="1" xr3:uid="{B06C02FE-EA14-452B-AB1E-81DBE4DD79CD}" name="time"/>
    <tableColumn id="2" xr3:uid="{3B3A2851-B8DC-447D-B398-F65AEFC372E1}" name="moment" dataDxfId="2">
      <calculatedColumnFormula>-(Table134[[#This Row],[time]]-2)*2</calculatedColumnFormula>
    </tableColumn>
    <tableColumn id="3" xr3:uid="{ADD18D5F-7F0D-454F-90B0-839341BAC02C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7BC98B5-D77C-4C10-8D54-7C4D840EE46A}" name="Table740" displayName="Table740" ref="S34:U55" totalsRowShown="0">
  <autoFilter ref="S34:U55" xr:uid="{71448E34-4C87-44F8-A521-EA01764C852F}"/>
  <tableColumns count="3">
    <tableColumn id="1" xr3:uid="{6E6E91DB-E7E6-4766-881B-D9C6748B0AE5}" name="time"/>
    <tableColumn id="2" xr3:uid="{0087F7C1-B9B0-4725-9EFF-42A7BE260672}" name="moment" dataDxfId="1">
      <calculatedColumnFormula>-(Table134[[#This Row],[time]]-2)*2</calculatedColumnFormula>
    </tableColumn>
    <tableColumn id="3" xr3:uid="{3E7BAD90-D0DB-481B-BC1A-1B2B83EB41BD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9AB66DE-3A33-41D0-89F4-3B647D78C7B9}" name="Table841" displayName="Table841" ref="V34:X55" totalsRowShown="0">
  <autoFilter ref="V34:X55" xr:uid="{2676D4A4-D175-4766-95AE-784D9226D571}"/>
  <tableColumns count="3">
    <tableColumn id="1" xr3:uid="{9E0035C8-D697-4B29-9751-5F9BE09AC9BF}" name="time"/>
    <tableColumn id="2" xr3:uid="{A93A9E34-B4D4-48A9-9F3D-0DDAD28138E2}" name="moment" dataDxfId="0">
      <calculatedColumnFormula>-(Table134[[#This Row],[time]]-2)*2</calculatedColumnFormula>
    </tableColumn>
    <tableColumn id="3" xr3:uid="{BC2A0B09-073E-4503-807C-EB4E8018D874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B034AB-3337-4EC0-8415-B64B9CE890E7}" name="Table2" displayName="Table2" ref="D5:F26" totalsRowShown="0">
  <autoFilter ref="D5:F26" xr:uid="{5580B4B6-AFD0-4407-B0D0-44712F218853}"/>
  <tableColumns count="3">
    <tableColumn id="1" xr3:uid="{1E28374C-4A0A-462C-A510-02D75F9C59CB}" name="time"/>
    <tableColumn id="2" xr3:uid="{01495DCD-2F6A-413F-AD54-4DCD694D065A}" name="moment" dataDxfId="14">
      <calculatedColumnFormula>(Table2[[#This Row],[time]]-2)*2</calculatedColumnFormula>
    </tableColumn>
    <tableColumn id="3" xr3:uid="{AA16006A-677E-4CD0-9763-BCB1CD78817D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122D31-89F3-48A5-AFA6-47E1B25E9457}" name="Table3" displayName="Table3" ref="G5:I26" totalsRowShown="0">
  <autoFilter ref="G5:I26" xr:uid="{2C39DCF3-2491-41AF-90B5-C2BEA1A663F1}"/>
  <tableColumns count="3">
    <tableColumn id="1" xr3:uid="{6095EBA5-7017-4795-899B-0F46FD24FF41}" name="time"/>
    <tableColumn id="2" xr3:uid="{2CED29F5-AE0C-42CA-AEE7-6FA922911206}" name="moment" dataDxfId="13">
      <calculatedColumnFormula>(Table3[[#This Row],[time]]-2)*2</calculatedColumnFormula>
    </tableColumn>
    <tableColumn id="3" xr3:uid="{FF4E05CF-BF5B-4FCD-822B-015B9CFAC2D5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112289-64EE-4FCF-AB0B-6F05020B9C05}" name="Table4" displayName="Table4" ref="J5:L26" totalsRowShown="0">
  <autoFilter ref="J5:L26" xr:uid="{2ABE7523-5684-4733-8E78-655ADA5BF458}"/>
  <tableColumns count="3">
    <tableColumn id="1" xr3:uid="{10A45301-6F4C-42A7-9778-D43F9DAE1D2E}" name="time"/>
    <tableColumn id="2" xr3:uid="{F32F9D4B-E8E5-489C-8897-20A8822083DE}" name="moment" dataDxfId="12">
      <calculatedColumnFormula>(Table4[[#This Row],[time]]-2)*2</calculatedColumnFormula>
    </tableColumn>
    <tableColumn id="3" xr3:uid="{2D2305BF-5087-440C-B5ED-8985D5359143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1BCC41-CA78-484C-8AA6-E20F959A331F}" name="Table5" displayName="Table5" ref="M5:O26" totalsRowShown="0">
  <autoFilter ref="M5:O26" xr:uid="{DE25D2B5-46D3-495B-A88B-4D183011A013}"/>
  <tableColumns count="3">
    <tableColumn id="1" xr3:uid="{72758D52-8B11-44BB-9E7D-9A35553373FA}" name="time"/>
    <tableColumn id="2" xr3:uid="{CA52AA17-3953-46FA-94D8-96A8CEABCD32}" name="moment" dataDxfId="11">
      <calculatedColumnFormula>(Table5[[#This Row],[time]]-2)*2</calculatedColumnFormula>
    </tableColumn>
    <tableColumn id="3" xr3:uid="{279AF48B-23D5-41DB-9819-30F30F2FBCF6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B555C4-22DC-45C5-A75A-636DF4B948EE}" name="Table6" displayName="Table6" ref="P5:R26" totalsRowShown="0">
  <autoFilter ref="P5:R26" xr:uid="{E95853AC-E11E-409E-AC29-697AC3112931}"/>
  <tableColumns count="3">
    <tableColumn id="1" xr3:uid="{850973FE-DA05-4FBC-9620-09024C190269}" name="time"/>
    <tableColumn id="2" xr3:uid="{25142784-AA84-491F-9AF0-8F57879613D3}" name="moment" dataDxfId="10">
      <calculatedColumnFormula>(Table6[[#This Row],[time]]-2)*2</calculatedColumnFormula>
    </tableColumn>
    <tableColumn id="3" xr3:uid="{819C0494-38A7-4C71-B273-D9AEACD89F99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788A3-02FC-4A3D-9F39-343A0DB7D5E1}" name="Table7" displayName="Table7" ref="S5:U26" totalsRowShown="0">
  <autoFilter ref="S5:U26" xr:uid="{AFBD04C9-BDDE-4E47-BE12-08BF85A58511}"/>
  <tableColumns count="3">
    <tableColumn id="1" xr3:uid="{F40847BC-64B3-4C20-9B62-F946489D93AF}" name="time"/>
    <tableColumn id="2" xr3:uid="{A9E63718-BBD2-4EEB-AD1D-9744270F3B7F}" name="moment" dataDxfId="9">
      <calculatedColumnFormula>(Table7[[#This Row],[time]]-2)*2</calculatedColumnFormula>
    </tableColumn>
    <tableColumn id="3" xr3:uid="{0808562A-8F80-412E-892C-61F03DDF6101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6DD0F2C-53EE-47C7-896A-A7483A824AE7}" name="Table8" displayName="Table8" ref="V5:X26" totalsRowShown="0">
  <autoFilter ref="V5:X26" xr:uid="{FD115BE2-7B2F-4279-B968-9167915669D6}"/>
  <tableColumns count="3">
    <tableColumn id="1" xr3:uid="{E11FE134-3BD4-4BB9-B29E-05F5F40022A7}" name="time"/>
    <tableColumn id="2" xr3:uid="{6DB695C9-DDAB-4A7B-B7C8-51DC1BCAE4DF}" name="moment" dataDxfId="8">
      <calculatedColumnFormula>(Table8[[#This Row],[time]]-2)*2</calculatedColumnFormula>
    </tableColumn>
    <tableColumn id="3" xr3:uid="{0965F129-6DC5-4C1E-9850-2E5C59CBB4E1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7C1961-FEF7-4B7F-AD18-0944982ADD91}" name="Table134" displayName="Table134" ref="A34:C55" totalsRowShown="0">
  <autoFilter ref="A34:C55" xr:uid="{56357D0D-FD52-4112-A579-31C142E6E927}"/>
  <tableColumns count="3">
    <tableColumn id="1" xr3:uid="{59F2DDFB-0996-4E2F-9390-1E5481CBD9CE}" name="time"/>
    <tableColumn id="2" xr3:uid="{C85BFB0F-808A-4386-8178-10AD215ADED0}" name="moment" dataDxfId="7">
      <calculatedColumnFormula>-(Table134[[#This Row],[time]]-2)*2</calculatedColumnFormula>
    </tableColumn>
    <tableColumn id="3" xr3:uid="{F71B500B-981A-450E-9822-6D24227C540C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2B9C-F71D-441D-9122-57D9F9719E00}">
  <dimension ref="A1:X55"/>
  <sheetViews>
    <sheetView tabSelected="1" topLeftCell="N28" workbookViewId="0">
      <selection activeCell="X35" sqref="X35:X55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80.560199999999995</v>
      </c>
      <c r="D6">
        <v>2</v>
      </c>
      <c r="E6">
        <f>(Table2[[#This Row],[time]]-2)*2</f>
        <v>0</v>
      </c>
      <c r="F6">
        <v>87.831100000000006</v>
      </c>
      <c r="G6">
        <v>2</v>
      </c>
      <c r="H6">
        <f>(Table3[[#This Row],[time]]-2)*2</f>
        <v>0</v>
      </c>
      <c r="I6">
        <v>85.165199999999999</v>
      </c>
      <c r="J6">
        <v>2</v>
      </c>
      <c r="K6">
        <f>(Table4[[#This Row],[time]]-2)*2</f>
        <v>0</v>
      </c>
      <c r="L6">
        <v>79.099999999999994</v>
      </c>
      <c r="M6">
        <v>2</v>
      </c>
      <c r="N6">
        <f>(Table5[[#This Row],[time]]-2)*2</f>
        <v>0</v>
      </c>
      <c r="O6">
        <v>83.228300000000004</v>
      </c>
      <c r="P6">
        <v>2</v>
      </c>
      <c r="Q6">
        <f>(Table6[[#This Row],[time]]-2)*2</f>
        <v>0</v>
      </c>
      <c r="R6">
        <v>84.265100000000004</v>
      </c>
      <c r="S6">
        <v>2</v>
      </c>
      <c r="T6">
        <f>(Table7[[#This Row],[time]]-2)*2</f>
        <v>0</v>
      </c>
      <c r="U6">
        <v>78.459599999999995</v>
      </c>
      <c r="V6">
        <v>2</v>
      </c>
      <c r="W6">
        <f>(Table8[[#This Row],[time]]-2)*2</f>
        <v>0</v>
      </c>
      <c r="X6">
        <v>83.005899999999997</v>
      </c>
    </row>
    <row r="7" spans="1:24" x14ac:dyDescent="0.3">
      <c r="A7">
        <v>2.0575000000000001</v>
      </c>
      <c r="B7">
        <f>(Table1[[#This Row],[time]]-2)*2</f>
        <v>0.11500000000000021</v>
      </c>
      <c r="C7">
        <v>88.778999999999996</v>
      </c>
      <c r="D7">
        <v>2.0575000000000001</v>
      </c>
      <c r="E7">
        <f>(Table2[[#This Row],[time]]-2)*2</f>
        <v>0.11500000000000021</v>
      </c>
      <c r="F7">
        <v>96.201300000000003</v>
      </c>
      <c r="G7">
        <v>2.0575000000000001</v>
      </c>
      <c r="H7">
        <f>(Table3[[#This Row],[time]]-2)*2</f>
        <v>0.11500000000000021</v>
      </c>
      <c r="I7">
        <v>86.738900000000001</v>
      </c>
      <c r="J7">
        <v>2.0575000000000001</v>
      </c>
      <c r="K7">
        <f>(Table4[[#This Row],[time]]-2)*2</f>
        <v>0.11500000000000021</v>
      </c>
      <c r="L7">
        <v>87.936700000000002</v>
      </c>
      <c r="M7">
        <v>2.0575000000000001</v>
      </c>
      <c r="N7">
        <f>(Table5[[#This Row],[time]]-2)*2</f>
        <v>0.11500000000000021</v>
      </c>
      <c r="O7">
        <v>81.172700000000006</v>
      </c>
      <c r="P7">
        <v>2.0575000000000001</v>
      </c>
      <c r="Q7">
        <f>(Table6[[#This Row],[time]]-2)*2</f>
        <v>0.11500000000000021</v>
      </c>
      <c r="R7">
        <v>89.614099999999993</v>
      </c>
      <c r="S7">
        <v>2.0575000000000001</v>
      </c>
      <c r="T7">
        <f>(Table7[[#This Row],[time]]-2)*2</f>
        <v>0.11500000000000021</v>
      </c>
      <c r="U7">
        <v>78.351500000000001</v>
      </c>
      <c r="V7">
        <v>2.0575000000000001</v>
      </c>
      <c r="W7">
        <f>(Table8[[#This Row],[time]]-2)*2</f>
        <v>0.11500000000000021</v>
      </c>
      <c r="X7">
        <v>83.392200000000003</v>
      </c>
    </row>
    <row r="8" spans="1:24" x14ac:dyDescent="0.3">
      <c r="A8">
        <v>2.1025</v>
      </c>
      <c r="B8">
        <f>(Table1[[#This Row],[time]]-2)*2</f>
        <v>0.20500000000000007</v>
      </c>
      <c r="C8">
        <v>86.465699999999998</v>
      </c>
      <c r="D8">
        <v>2.1025</v>
      </c>
      <c r="E8">
        <f>(Table2[[#This Row],[time]]-2)*2</f>
        <v>0.20500000000000007</v>
      </c>
      <c r="F8">
        <v>97.383799999999994</v>
      </c>
      <c r="G8">
        <v>2.1025</v>
      </c>
      <c r="H8">
        <f>(Table3[[#This Row],[time]]-2)*2</f>
        <v>0.20500000000000007</v>
      </c>
      <c r="I8">
        <v>85.143900000000002</v>
      </c>
      <c r="J8">
        <v>2.1025</v>
      </c>
      <c r="K8">
        <f>(Table4[[#This Row],[time]]-2)*2</f>
        <v>0.20500000000000007</v>
      </c>
      <c r="L8">
        <v>88.998800000000003</v>
      </c>
      <c r="M8">
        <v>2.1025</v>
      </c>
      <c r="N8">
        <f>(Table5[[#This Row],[time]]-2)*2</f>
        <v>0.20500000000000007</v>
      </c>
      <c r="O8">
        <v>79.354299999999995</v>
      </c>
      <c r="P8">
        <v>2.1025</v>
      </c>
      <c r="Q8">
        <f>(Table6[[#This Row],[time]]-2)*2</f>
        <v>0.20500000000000007</v>
      </c>
      <c r="R8">
        <v>92.395099999999999</v>
      </c>
      <c r="S8">
        <v>2.1025</v>
      </c>
      <c r="T8">
        <f>(Table7[[#This Row],[time]]-2)*2</f>
        <v>0.20500000000000007</v>
      </c>
      <c r="U8">
        <v>77.714200000000005</v>
      </c>
      <c r="V8">
        <v>2.1025</v>
      </c>
      <c r="W8">
        <f>(Table8[[#This Row],[time]]-2)*2</f>
        <v>0.20500000000000007</v>
      </c>
      <c r="X8">
        <v>83.421499999999995</v>
      </c>
    </row>
    <row r="9" spans="1:24" x14ac:dyDescent="0.3">
      <c r="A9">
        <v>2.1671900000000002</v>
      </c>
      <c r="B9">
        <f>(Table1[[#This Row],[time]]-2)*2</f>
        <v>0.33438000000000034</v>
      </c>
      <c r="C9">
        <v>85.035399999999996</v>
      </c>
      <c r="D9">
        <v>2.1671900000000002</v>
      </c>
      <c r="E9">
        <f>(Table2[[#This Row],[time]]-2)*2</f>
        <v>0.33438000000000034</v>
      </c>
      <c r="F9">
        <v>99.246499999999997</v>
      </c>
      <c r="G9">
        <v>2.1671900000000002</v>
      </c>
      <c r="H9">
        <f>(Table3[[#This Row],[time]]-2)*2</f>
        <v>0.33438000000000034</v>
      </c>
      <c r="I9">
        <v>83.443100000000001</v>
      </c>
      <c r="J9">
        <v>2.1671900000000002</v>
      </c>
      <c r="K9">
        <f>(Table4[[#This Row],[time]]-2)*2</f>
        <v>0.33438000000000034</v>
      </c>
      <c r="L9">
        <v>89.849500000000006</v>
      </c>
      <c r="M9">
        <v>2.1671900000000002</v>
      </c>
      <c r="N9">
        <f>(Table5[[#This Row],[time]]-2)*2</f>
        <v>0.33438000000000034</v>
      </c>
      <c r="O9">
        <v>76.7072</v>
      </c>
      <c r="P9">
        <v>2.1671900000000002</v>
      </c>
      <c r="Q9">
        <f>(Table6[[#This Row],[time]]-2)*2</f>
        <v>0.33438000000000034</v>
      </c>
      <c r="R9">
        <v>92.382800000000003</v>
      </c>
      <c r="S9">
        <v>2.1671900000000002</v>
      </c>
      <c r="T9">
        <f>(Table7[[#This Row],[time]]-2)*2</f>
        <v>0.33438000000000034</v>
      </c>
      <c r="U9">
        <v>77.603999999999999</v>
      </c>
      <c r="V9">
        <v>2.1671900000000002</v>
      </c>
      <c r="W9">
        <f>(Table8[[#This Row],[time]]-2)*2</f>
        <v>0.33438000000000034</v>
      </c>
      <c r="X9">
        <v>83.0334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83.516499999999994</v>
      </c>
      <c r="D10">
        <v>2.2146499999999998</v>
      </c>
      <c r="E10">
        <f>(Table2[[#This Row],[time]]-2)*2</f>
        <v>0.42929999999999957</v>
      </c>
      <c r="F10">
        <v>100.81699999999999</v>
      </c>
      <c r="G10">
        <v>2.2146499999999998</v>
      </c>
      <c r="H10">
        <f>(Table3[[#This Row],[time]]-2)*2</f>
        <v>0.42929999999999957</v>
      </c>
      <c r="I10">
        <v>83.013099999999994</v>
      </c>
      <c r="J10">
        <v>2.2146499999999998</v>
      </c>
      <c r="K10">
        <f>(Table4[[#This Row],[time]]-2)*2</f>
        <v>0.42929999999999957</v>
      </c>
      <c r="L10">
        <v>89.89</v>
      </c>
      <c r="M10">
        <v>2.2146499999999998</v>
      </c>
      <c r="N10">
        <f>(Table5[[#This Row],[time]]-2)*2</f>
        <v>0.42929999999999957</v>
      </c>
      <c r="O10">
        <v>75.580699999999993</v>
      </c>
      <c r="P10">
        <v>2.2146499999999998</v>
      </c>
      <c r="Q10">
        <f>(Table6[[#This Row],[time]]-2)*2</f>
        <v>0.42929999999999957</v>
      </c>
      <c r="R10">
        <v>93.204400000000007</v>
      </c>
      <c r="S10">
        <v>2.2146499999999998</v>
      </c>
      <c r="T10">
        <f>(Table7[[#This Row],[time]]-2)*2</f>
        <v>0.42929999999999957</v>
      </c>
      <c r="U10">
        <v>77.607799999999997</v>
      </c>
      <c r="V10">
        <v>2.2146499999999998</v>
      </c>
      <c r="W10">
        <f>(Table8[[#This Row],[time]]-2)*2</f>
        <v>0.42929999999999957</v>
      </c>
      <c r="X10">
        <v>82.452600000000004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79.184100000000001</v>
      </c>
      <c r="D11">
        <v>2.2715999999999998</v>
      </c>
      <c r="E11">
        <f>(Table2[[#This Row],[time]]-2)*2</f>
        <v>0.54319999999999968</v>
      </c>
      <c r="F11">
        <v>104.556</v>
      </c>
      <c r="G11">
        <v>2.2715999999999998</v>
      </c>
      <c r="H11">
        <f>(Table3[[#This Row],[time]]-2)*2</f>
        <v>0.54319999999999968</v>
      </c>
      <c r="I11">
        <v>82.3018</v>
      </c>
      <c r="J11">
        <v>2.2715999999999998</v>
      </c>
      <c r="K11">
        <f>(Table4[[#This Row],[time]]-2)*2</f>
        <v>0.54319999999999968</v>
      </c>
      <c r="L11">
        <v>89.998900000000006</v>
      </c>
      <c r="M11">
        <v>2.2715999999999998</v>
      </c>
      <c r="N11">
        <f>(Table5[[#This Row],[time]]-2)*2</f>
        <v>0.54319999999999968</v>
      </c>
      <c r="O11">
        <v>72.9375</v>
      </c>
      <c r="P11">
        <v>2.2715999999999998</v>
      </c>
      <c r="Q11">
        <f>(Table6[[#This Row],[time]]-2)*2</f>
        <v>0.54319999999999968</v>
      </c>
      <c r="R11">
        <v>94.648499999999999</v>
      </c>
      <c r="S11">
        <v>2.2715999999999998</v>
      </c>
      <c r="T11">
        <f>(Table7[[#This Row],[time]]-2)*2</f>
        <v>0.54319999999999968</v>
      </c>
      <c r="U11">
        <v>77.318399999999997</v>
      </c>
      <c r="V11">
        <v>2.2715999999999998</v>
      </c>
      <c r="W11">
        <f>(Table8[[#This Row],[time]]-2)*2</f>
        <v>0.54319999999999968</v>
      </c>
      <c r="X11">
        <v>81.842299999999994</v>
      </c>
    </row>
    <row r="12" spans="1:24" x14ac:dyDescent="0.3">
      <c r="A12">
        <v>2.32233</v>
      </c>
      <c r="B12">
        <f>(Table1[[#This Row],[time]]-2)*2</f>
        <v>0.64466000000000001</v>
      </c>
      <c r="C12">
        <v>77.2376</v>
      </c>
      <c r="D12">
        <v>2.32233</v>
      </c>
      <c r="E12">
        <f>(Table2[[#This Row],[time]]-2)*2</f>
        <v>0.64466000000000001</v>
      </c>
      <c r="F12">
        <v>106.575</v>
      </c>
      <c r="G12">
        <v>2.32233</v>
      </c>
      <c r="H12">
        <f>(Table3[[#This Row],[time]]-2)*2</f>
        <v>0.64466000000000001</v>
      </c>
      <c r="I12">
        <v>81.361699999999999</v>
      </c>
      <c r="J12">
        <v>2.32233</v>
      </c>
      <c r="K12">
        <f>(Table4[[#This Row],[time]]-2)*2</f>
        <v>0.64466000000000001</v>
      </c>
      <c r="L12">
        <v>89.937799999999996</v>
      </c>
      <c r="M12">
        <v>2.32233</v>
      </c>
      <c r="N12">
        <f>(Table5[[#This Row],[time]]-2)*2</f>
        <v>0.64466000000000001</v>
      </c>
      <c r="O12">
        <v>71.867400000000004</v>
      </c>
      <c r="P12">
        <v>2.32233</v>
      </c>
      <c r="Q12">
        <f>(Table6[[#This Row],[time]]-2)*2</f>
        <v>0.64466000000000001</v>
      </c>
      <c r="R12">
        <v>94.599599999999995</v>
      </c>
      <c r="S12">
        <v>2.32233</v>
      </c>
      <c r="T12">
        <f>(Table7[[#This Row],[time]]-2)*2</f>
        <v>0.64466000000000001</v>
      </c>
      <c r="U12">
        <v>76.819999999999993</v>
      </c>
      <c r="V12">
        <v>2.32233</v>
      </c>
      <c r="W12">
        <f>(Table8[[#This Row],[time]]-2)*2</f>
        <v>0.64466000000000001</v>
      </c>
      <c r="X12">
        <v>81.381399999999999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73.613399999999999</v>
      </c>
      <c r="D13">
        <v>2.3587899999999999</v>
      </c>
      <c r="E13">
        <f>(Table2[[#This Row],[time]]-2)*2</f>
        <v>0.71757999999999988</v>
      </c>
      <c r="F13">
        <v>106.42100000000001</v>
      </c>
      <c r="G13">
        <v>2.3587899999999999</v>
      </c>
      <c r="H13">
        <f>(Table3[[#This Row],[time]]-2)*2</f>
        <v>0.71757999999999988</v>
      </c>
      <c r="I13">
        <v>80.698700000000002</v>
      </c>
      <c r="J13">
        <v>2.3587899999999999</v>
      </c>
      <c r="K13">
        <f>(Table4[[#This Row],[time]]-2)*2</f>
        <v>0.71757999999999988</v>
      </c>
      <c r="L13">
        <v>89.522800000000004</v>
      </c>
      <c r="M13">
        <v>2.3587899999999999</v>
      </c>
      <c r="N13">
        <f>(Table5[[#This Row],[time]]-2)*2</f>
        <v>0.71757999999999988</v>
      </c>
      <c r="O13">
        <v>70.927599999999998</v>
      </c>
      <c r="P13">
        <v>2.3587899999999999</v>
      </c>
      <c r="Q13">
        <f>(Table6[[#This Row],[time]]-2)*2</f>
        <v>0.71757999999999988</v>
      </c>
      <c r="R13">
        <v>94.262799999999999</v>
      </c>
      <c r="S13">
        <v>2.3587899999999999</v>
      </c>
      <c r="T13">
        <f>(Table7[[#This Row],[time]]-2)*2</f>
        <v>0.71757999999999988</v>
      </c>
      <c r="U13">
        <v>76.864099999999993</v>
      </c>
      <c r="V13">
        <v>2.3587899999999999</v>
      </c>
      <c r="W13">
        <f>(Table8[[#This Row],[time]]-2)*2</f>
        <v>0.71757999999999988</v>
      </c>
      <c r="X13">
        <v>80.852400000000003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70.027100000000004</v>
      </c>
      <c r="D14">
        <v>2.4015499999999999</v>
      </c>
      <c r="E14">
        <f>(Table2[[#This Row],[time]]-2)*2</f>
        <v>0.8030999999999997</v>
      </c>
      <c r="F14">
        <v>104.36499999999999</v>
      </c>
      <c r="G14">
        <v>2.4015499999999999</v>
      </c>
      <c r="H14">
        <f>(Table3[[#This Row],[time]]-2)*2</f>
        <v>0.8030999999999997</v>
      </c>
      <c r="I14">
        <v>79.885099999999994</v>
      </c>
      <c r="J14">
        <v>2.4015499999999999</v>
      </c>
      <c r="K14">
        <f>(Table4[[#This Row],[time]]-2)*2</f>
        <v>0.8030999999999997</v>
      </c>
      <c r="L14">
        <v>89.206599999999995</v>
      </c>
      <c r="M14">
        <v>2.4015499999999999</v>
      </c>
      <c r="N14">
        <f>(Table5[[#This Row],[time]]-2)*2</f>
        <v>0.8030999999999997</v>
      </c>
      <c r="O14">
        <v>69.980099999999993</v>
      </c>
      <c r="P14">
        <v>2.4015499999999999</v>
      </c>
      <c r="Q14">
        <f>(Table6[[#This Row],[time]]-2)*2</f>
        <v>0.8030999999999997</v>
      </c>
      <c r="R14">
        <v>94.488200000000006</v>
      </c>
      <c r="S14">
        <v>2.4015499999999999</v>
      </c>
      <c r="T14">
        <f>(Table7[[#This Row],[time]]-2)*2</f>
        <v>0.8030999999999997</v>
      </c>
      <c r="U14">
        <v>76.627300000000005</v>
      </c>
      <c r="V14">
        <v>2.4015499999999999</v>
      </c>
      <c r="W14">
        <f>(Table8[[#This Row],[time]]-2)*2</f>
        <v>0.8030999999999997</v>
      </c>
      <c r="X14">
        <v>80.350999999999999</v>
      </c>
    </row>
    <row r="15" spans="1:24" x14ac:dyDescent="0.3">
      <c r="A15">
        <v>2.47973</v>
      </c>
      <c r="B15">
        <f>(Table1[[#This Row],[time]]-2)*2</f>
        <v>0.95945999999999998</v>
      </c>
      <c r="C15">
        <v>68.003399999999999</v>
      </c>
      <c r="D15">
        <v>2.47973</v>
      </c>
      <c r="E15">
        <f>(Table2[[#This Row],[time]]-2)*2</f>
        <v>0.95945999999999998</v>
      </c>
      <c r="F15">
        <v>101.83</v>
      </c>
      <c r="G15">
        <v>2.47973</v>
      </c>
      <c r="H15">
        <f>(Table3[[#This Row],[time]]-2)*2</f>
        <v>0.95945999999999998</v>
      </c>
      <c r="I15">
        <v>79.187100000000001</v>
      </c>
      <c r="J15">
        <v>2.47973</v>
      </c>
      <c r="K15">
        <f>(Table4[[#This Row],[time]]-2)*2</f>
        <v>0.95945999999999998</v>
      </c>
      <c r="L15">
        <v>88.525599999999997</v>
      </c>
      <c r="M15">
        <v>2.47973</v>
      </c>
      <c r="N15">
        <f>(Table5[[#This Row],[time]]-2)*2</f>
        <v>0.95945999999999998</v>
      </c>
      <c r="O15">
        <v>68.923100000000005</v>
      </c>
      <c r="P15">
        <v>2.47973</v>
      </c>
      <c r="Q15">
        <f>(Table6[[#This Row],[time]]-2)*2</f>
        <v>0.95945999999999998</v>
      </c>
      <c r="R15">
        <v>94.041399999999996</v>
      </c>
      <c r="S15">
        <v>2.47973</v>
      </c>
      <c r="T15">
        <f>(Table7[[#This Row],[time]]-2)*2</f>
        <v>0.95945999999999998</v>
      </c>
      <c r="U15">
        <v>76.599000000000004</v>
      </c>
      <c r="V15">
        <v>2.47973</v>
      </c>
      <c r="W15">
        <f>(Table8[[#This Row],[time]]-2)*2</f>
        <v>0.95945999999999998</v>
      </c>
      <c r="X15">
        <v>79.763000000000005</v>
      </c>
    </row>
    <row r="16" spans="1:24" x14ac:dyDescent="0.3">
      <c r="A16">
        <v>2.51017</v>
      </c>
      <c r="B16">
        <f>(Table1[[#This Row],[time]]-2)*2</f>
        <v>1.02034</v>
      </c>
      <c r="C16">
        <v>65.6447</v>
      </c>
      <c r="D16">
        <v>2.51017</v>
      </c>
      <c r="E16">
        <f>(Table2[[#This Row],[time]]-2)*2</f>
        <v>1.02034</v>
      </c>
      <c r="F16">
        <v>99.970600000000005</v>
      </c>
      <c r="G16">
        <v>2.51017</v>
      </c>
      <c r="H16">
        <f>(Table3[[#This Row],[time]]-2)*2</f>
        <v>1.02034</v>
      </c>
      <c r="I16">
        <v>77.957599999999999</v>
      </c>
      <c r="J16">
        <v>2.51017</v>
      </c>
      <c r="K16">
        <f>(Table4[[#This Row],[time]]-2)*2</f>
        <v>1.02034</v>
      </c>
      <c r="L16">
        <v>87.780799999999999</v>
      </c>
      <c r="M16">
        <v>2.51017</v>
      </c>
      <c r="N16">
        <f>(Table5[[#This Row],[time]]-2)*2</f>
        <v>1.02034</v>
      </c>
      <c r="O16">
        <v>67.818200000000004</v>
      </c>
      <c r="P16">
        <v>2.51017</v>
      </c>
      <c r="Q16">
        <f>(Table6[[#This Row],[time]]-2)*2</f>
        <v>1.02034</v>
      </c>
      <c r="R16">
        <v>93.871399999999994</v>
      </c>
      <c r="S16">
        <v>2.51017</v>
      </c>
      <c r="T16">
        <f>(Table7[[#This Row],[time]]-2)*2</f>
        <v>1.02034</v>
      </c>
      <c r="U16">
        <v>75.709100000000007</v>
      </c>
      <c r="V16">
        <v>2.51017</v>
      </c>
      <c r="W16">
        <f>(Table8[[#This Row],[time]]-2)*2</f>
        <v>1.02034</v>
      </c>
      <c r="X16">
        <v>79.347499999999997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64.834900000000005</v>
      </c>
      <c r="D17">
        <v>2.5632600000000001</v>
      </c>
      <c r="E17">
        <f>(Table2[[#This Row],[time]]-2)*2</f>
        <v>1.1265200000000002</v>
      </c>
      <c r="F17">
        <v>99.0929</v>
      </c>
      <c r="G17">
        <v>2.5632600000000001</v>
      </c>
      <c r="H17">
        <f>(Table3[[#This Row],[time]]-2)*2</f>
        <v>1.1265200000000002</v>
      </c>
      <c r="I17">
        <v>76.782700000000006</v>
      </c>
      <c r="J17">
        <v>2.5632600000000001</v>
      </c>
      <c r="K17">
        <f>(Table4[[#This Row],[time]]-2)*2</f>
        <v>1.1265200000000002</v>
      </c>
      <c r="L17">
        <v>86.963700000000003</v>
      </c>
      <c r="M17">
        <v>2.5632600000000001</v>
      </c>
      <c r="N17">
        <f>(Table5[[#This Row],[time]]-2)*2</f>
        <v>1.1265200000000002</v>
      </c>
      <c r="O17">
        <v>67.285399999999996</v>
      </c>
      <c r="P17">
        <v>2.5632600000000001</v>
      </c>
      <c r="Q17">
        <f>(Table6[[#This Row],[time]]-2)*2</f>
        <v>1.1265200000000002</v>
      </c>
      <c r="R17">
        <v>93.473399999999998</v>
      </c>
      <c r="S17">
        <v>2.5632600000000001</v>
      </c>
      <c r="T17">
        <f>(Table7[[#This Row],[time]]-2)*2</f>
        <v>1.1265200000000002</v>
      </c>
      <c r="U17">
        <v>75.581599999999995</v>
      </c>
      <c r="V17">
        <v>2.5632600000000001</v>
      </c>
      <c r="W17">
        <f>(Table8[[#This Row],[time]]-2)*2</f>
        <v>1.1265200000000002</v>
      </c>
      <c r="X17">
        <v>78.907399999999996</v>
      </c>
    </row>
    <row r="18" spans="1:24" x14ac:dyDescent="0.3">
      <c r="A18">
        <v>2.61022</v>
      </c>
      <c r="B18">
        <f>(Table1[[#This Row],[time]]-2)*2</f>
        <v>1.22044</v>
      </c>
      <c r="C18">
        <v>63.640999999999998</v>
      </c>
      <c r="D18">
        <v>2.61022</v>
      </c>
      <c r="E18">
        <f>(Table2[[#This Row],[time]]-2)*2</f>
        <v>1.22044</v>
      </c>
      <c r="F18">
        <v>98.102599999999995</v>
      </c>
      <c r="G18">
        <v>2.61022</v>
      </c>
      <c r="H18">
        <f>(Table3[[#This Row],[time]]-2)*2</f>
        <v>1.22044</v>
      </c>
      <c r="I18">
        <v>76.016300000000001</v>
      </c>
      <c r="J18">
        <v>2.61022</v>
      </c>
      <c r="K18">
        <f>(Table4[[#This Row],[time]]-2)*2</f>
        <v>1.22044</v>
      </c>
      <c r="L18">
        <v>86.264099999999999</v>
      </c>
      <c r="M18">
        <v>2.61022</v>
      </c>
      <c r="N18">
        <f>(Table5[[#This Row],[time]]-2)*2</f>
        <v>1.22044</v>
      </c>
      <c r="O18">
        <v>66.388400000000004</v>
      </c>
      <c r="P18">
        <v>2.61022</v>
      </c>
      <c r="Q18">
        <f>(Table6[[#This Row],[time]]-2)*2</f>
        <v>1.22044</v>
      </c>
      <c r="R18">
        <v>92.869600000000005</v>
      </c>
      <c r="S18">
        <v>2.61022</v>
      </c>
      <c r="T18">
        <f>(Table7[[#This Row],[time]]-2)*2</f>
        <v>1.22044</v>
      </c>
      <c r="U18">
        <v>74.882900000000006</v>
      </c>
      <c r="V18">
        <v>2.61022</v>
      </c>
      <c r="W18">
        <f>(Table8[[#This Row],[time]]-2)*2</f>
        <v>1.22044</v>
      </c>
      <c r="X18">
        <v>78.337100000000007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62.820999999999998</v>
      </c>
      <c r="D19">
        <v>2.6619299999999999</v>
      </c>
      <c r="E19">
        <f>(Table2[[#This Row],[time]]-2)*2</f>
        <v>1.3238599999999998</v>
      </c>
      <c r="F19">
        <v>97.155799999999999</v>
      </c>
      <c r="G19">
        <v>2.6619299999999999</v>
      </c>
      <c r="H19">
        <f>(Table3[[#This Row],[time]]-2)*2</f>
        <v>1.3238599999999998</v>
      </c>
      <c r="I19">
        <v>75.201999999999998</v>
      </c>
      <c r="J19">
        <v>2.6619299999999999</v>
      </c>
      <c r="K19">
        <f>(Table4[[#This Row],[time]]-2)*2</f>
        <v>1.3238599999999998</v>
      </c>
      <c r="L19">
        <v>85.598699999999994</v>
      </c>
      <c r="M19">
        <v>2.6619299999999999</v>
      </c>
      <c r="N19">
        <f>(Table5[[#This Row],[time]]-2)*2</f>
        <v>1.3238599999999998</v>
      </c>
      <c r="O19">
        <v>64.983400000000003</v>
      </c>
      <c r="P19">
        <v>2.6619299999999999</v>
      </c>
      <c r="Q19">
        <f>(Table6[[#This Row],[time]]-2)*2</f>
        <v>1.3238599999999998</v>
      </c>
      <c r="R19">
        <v>92.377399999999994</v>
      </c>
      <c r="S19">
        <v>2.6619299999999999</v>
      </c>
      <c r="T19">
        <f>(Table7[[#This Row],[time]]-2)*2</f>
        <v>1.3238599999999998</v>
      </c>
      <c r="U19">
        <v>74.377499999999998</v>
      </c>
      <c r="V19">
        <v>2.6619299999999999</v>
      </c>
      <c r="W19">
        <f>(Table8[[#This Row],[time]]-2)*2</f>
        <v>1.3238599999999998</v>
      </c>
      <c r="X19">
        <v>77.495400000000004</v>
      </c>
    </row>
    <row r="20" spans="1:24" x14ac:dyDescent="0.3">
      <c r="A20">
        <v>2.70424</v>
      </c>
      <c r="B20">
        <f>(Table1[[#This Row],[time]]-2)*2</f>
        <v>1.40848</v>
      </c>
      <c r="C20">
        <v>61.719499999999996</v>
      </c>
      <c r="D20">
        <v>2.70424</v>
      </c>
      <c r="E20">
        <f>(Table2[[#This Row],[time]]-2)*2</f>
        <v>1.40848</v>
      </c>
      <c r="F20">
        <v>96.439099999999996</v>
      </c>
      <c r="G20">
        <v>2.70424</v>
      </c>
      <c r="H20">
        <f>(Table3[[#This Row],[time]]-2)*2</f>
        <v>1.40848</v>
      </c>
      <c r="I20">
        <v>72.473500000000001</v>
      </c>
      <c r="J20">
        <v>2.70424</v>
      </c>
      <c r="K20">
        <f>(Table4[[#This Row],[time]]-2)*2</f>
        <v>1.40848</v>
      </c>
      <c r="L20">
        <v>85.029899999999998</v>
      </c>
      <c r="M20">
        <v>2.70424</v>
      </c>
      <c r="N20">
        <f>(Table5[[#This Row],[time]]-2)*2</f>
        <v>1.40848</v>
      </c>
      <c r="O20">
        <v>64.790199999999999</v>
      </c>
      <c r="P20">
        <v>2.70424</v>
      </c>
      <c r="Q20">
        <f>(Table6[[#This Row],[time]]-2)*2</f>
        <v>1.40848</v>
      </c>
      <c r="R20">
        <v>91.744399999999999</v>
      </c>
      <c r="S20">
        <v>2.70424</v>
      </c>
      <c r="T20">
        <f>(Table7[[#This Row],[time]]-2)*2</f>
        <v>1.40848</v>
      </c>
      <c r="U20">
        <v>73.728099999999998</v>
      </c>
      <c r="V20">
        <v>2.70424</v>
      </c>
      <c r="W20">
        <f>(Table8[[#This Row],[time]]-2)*2</f>
        <v>1.40848</v>
      </c>
      <c r="X20">
        <v>76.867000000000004</v>
      </c>
    </row>
    <row r="21" spans="1:24" x14ac:dyDescent="0.3">
      <c r="A21">
        <v>2.75779</v>
      </c>
      <c r="B21">
        <f>(Table1[[#This Row],[time]]-2)*2</f>
        <v>1.5155799999999999</v>
      </c>
      <c r="C21">
        <v>59.953499999999998</v>
      </c>
      <c r="D21">
        <v>2.75779</v>
      </c>
      <c r="E21">
        <f>(Table2[[#This Row],[time]]-2)*2</f>
        <v>1.5155799999999999</v>
      </c>
      <c r="F21">
        <v>95.223299999999995</v>
      </c>
      <c r="G21">
        <v>2.75779</v>
      </c>
      <c r="H21">
        <f>(Table3[[#This Row],[time]]-2)*2</f>
        <v>1.5155799999999999</v>
      </c>
      <c r="I21">
        <v>68.821200000000005</v>
      </c>
      <c r="J21">
        <v>2.75779</v>
      </c>
      <c r="K21">
        <f>(Table4[[#This Row],[time]]-2)*2</f>
        <v>1.5155799999999999</v>
      </c>
      <c r="L21">
        <v>84.078400000000002</v>
      </c>
      <c r="M21">
        <v>2.75779</v>
      </c>
      <c r="N21">
        <f>(Table5[[#This Row],[time]]-2)*2</f>
        <v>1.5155799999999999</v>
      </c>
      <c r="O21">
        <v>63.331699999999998</v>
      </c>
      <c r="P21">
        <v>2.75779</v>
      </c>
      <c r="Q21">
        <f>(Table6[[#This Row],[time]]-2)*2</f>
        <v>1.5155799999999999</v>
      </c>
      <c r="R21">
        <v>91.089500000000001</v>
      </c>
      <c r="S21">
        <v>2.75779</v>
      </c>
      <c r="T21">
        <f>(Table7[[#This Row],[time]]-2)*2</f>
        <v>1.5155799999999999</v>
      </c>
      <c r="U21">
        <v>73.126599999999996</v>
      </c>
      <c r="V21">
        <v>2.75779</v>
      </c>
      <c r="W21">
        <f>(Table8[[#This Row],[time]]-2)*2</f>
        <v>1.5155799999999999</v>
      </c>
      <c r="X21">
        <v>75.944299999999998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59.897500000000001</v>
      </c>
      <c r="D22">
        <v>2.8044500000000001</v>
      </c>
      <c r="E22">
        <f>(Table2[[#This Row],[time]]-2)*2</f>
        <v>1.6089000000000002</v>
      </c>
      <c r="F22">
        <v>94.649500000000003</v>
      </c>
      <c r="G22">
        <v>2.8044500000000001</v>
      </c>
      <c r="H22">
        <f>(Table3[[#This Row],[time]]-2)*2</f>
        <v>1.6089000000000002</v>
      </c>
      <c r="I22">
        <v>65.650400000000005</v>
      </c>
      <c r="J22">
        <v>2.8044500000000001</v>
      </c>
      <c r="K22">
        <f>(Table4[[#This Row],[time]]-2)*2</f>
        <v>1.6089000000000002</v>
      </c>
      <c r="L22">
        <v>83.575100000000006</v>
      </c>
      <c r="M22">
        <v>2.8044500000000001</v>
      </c>
      <c r="N22">
        <f>(Table5[[#This Row],[time]]-2)*2</f>
        <v>1.6089000000000002</v>
      </c>
      <c r="O22">
        <v>62.614699999999999</v>
      </c>
      <c r="P22">
        <v>2.8044500000000001</v>
      </c>
      <c r="Q22">
        <f>(Table6[[#This Row],[time]]-2)*2</f>
        <v>1.6089000000000002</v>
      </c>
      <c r="R22">
        <v>90.730099999999993</v>
      </c>
      <c r="S22">
        <v>2.8044500000000001</v>
      </c>
      <c r="T22">
        <f>(Table7[[#This Row],[time]]-2)*2</f>
        <v>1.6089000000000002</v>
      </c>
      <c r="U22">
        <v>72.253399999999999</v>
      </c>
      <c r="V22">
        <v>2.8044500000000001</v>
      </c>
      <c r="W22">
        <f>(Table8[[#This Row],[time]]-2)*2</f>
        <v>1.6089000000000002</v>
      </c>
      <c r="X22">
        <v>75.481399999999994</v>
      </c>
    </row>
    <row r="23" spans="1:24" x14ac:dyDescent="0.3">
      <c r="A23">
        <v>2.8546</v>
      </c>
      <c r="B23">
        <f>(Table1[[#This Row],[time]]-2)*2</f>
        <v>1.7092000000000001</v>
      </c>
      <c r="C23">
        <v>59.413400000000003</v>
      </c>
      <c r="D23">
        <v>2.8546</v>
      </c>
      <c r="E23">
        <f>(Table2[[#This Row],[time]]-2)*2</f>
        <v>1.7092000000000001</v>
      </c>
      <c r="F23">
        <v>93.620500000000007</v>
      </c>
      <c r="G23">
        <v>2.8546</v>
      </c>
      <c r="H23">
        <f>(Table3[[#This Row],[time]]-2)*2</f>
        <v>1.7092000000000001</v>
      </c>
      <c r="I23">
        <v>64.386700000000005</v>
      </c>
      <c r="J23">
        <v>2.8546</v>
      </c>
      <c r="K23">
        <f>(Table4[[#This Row],[time]]-2)*2</f>
        <v>1.7092000000000001</v>
      </c>
      <c r="L23">
        <v>82.796199999999999</v>
      </c>
      <c r="M23">
        <v>2.8546</v>
      </c>
      <c r="N23">
        <f>(Table5[[#This Row],[time]]-2)*2</f>
        <v>1.7092000000000001</v>
      </c>
      <c r="O23">
        <v>61.652500000000003</v>
      </c>
      <c r="P23">
        <v>2.8546</v>
      </c>
      <c r="Q23">
        <f>(Table6[[#This Row],[time]]-2)*2</f>
        <v>1.7092000000000001</v>
      </c>
      <c r="R23">
        <v>90.103200000000001</v>
      </c>
      <c r="S23">
        <v>2.8546</v>
      </c>
      <c r="T23">
        <f>(Table7[[#This Row],[time]]-2)*2</f>
        <v>1.7092000000000001</v>
      </c>
      <c r="U23">
        <v>71.042599999999993</v>
      </c>
      <c r="V23">
        <v>2.8546</v>
      </c>
      <c r="W23">
        <f>(Table8[[#This Row],[time]]-2)*2</f>
        <v>1.7092000000000001</v>
      </c>
      <c r="X23">
        <v>74.620900000000006</v>
      </c>
    </row>
    <row r="24" spans="1:24" x14ac:dyDescent="0.3">
      <c r="A24">
        <v>2.90442</v>
      </c>
      <c r="B24">
        <f>(Table1[[#This Row],[time]]-2)*2</f>
        <v>1.80884</v>
      </c>
      <c r="C24">
        <v>58.3553</v>
      </c>
      <c r="D24">
        <v>2.90442</v>
      </c>
      <c r="E24">
        <f>(Table2[[#This Row],[time]]-2)*2</f>
        <v>1.80884</v>
      </c>
      <c r="F24">
        <v>92.561499999999995</v>
      </c>
      <c r="G24">
        <v>2.90442</v>
      </c>
      <c r="H24">
        <f>(Table3[[#This Row],[time]]-2)*2</f>
        <v>1.80884</v>
      </c>
      <c r="I24">
        <v>59.255899999999997</v>
      </c>
      <c r="J24">
        <v>2.90442</v>
      </c>
      <c r="K24">
        <f>(Table4[[#This Row],[time]]-2)*2</f>
        <v>1.80884</v>
      </c>
      <c r="L24">
        <v>82.037800000000004</v>
      </c>
      <c r="M24">
        <v>2.90442</v>
      </c>
      <c r="N24">
        <f>(Table5[[#This Row],[time]]-2)*2</f>
        <v>1.80884</v>
      </c>
      <c r="O24">
        <v>61.177</v>
      </c>
      <c r="P24">
        <v>2.90442</v>
      </c>
      <c r="Q24">
        <f>(Table6[[#This Row],[time]]-2)*2</f>
        <v>1.80884</v>
      </c>
      <c r="R24">
        <v>89.536299999999997</v>
      </c>
      <c r="S24">
        <v>2.90442</v>
      </c>
      <c r="T24">
        <f>(Table7[[#This Row],[time]]-2)*2</f>
        <v>1.80884</v>
      </c>
      <c r="U24">
        <v>70.748999999999995</v>
      </c>
      <c r="V24">
        <v>2.90442</v>
      </c>
      <c r="W24">
        <f>(Table8[[#This Row],[time]]-2)*2</f>
        <v>1.80884</v>
      </c>
      <c r="X24">
        <v>73.947699999999998</v>
      </c>
    </row>
    <row r="25" spans="1:24" x14ac:dyDescent="0.3">
      <c r="A25">
        <v>2.95797</v>
      </c>
      <c r="B25">
        <f>(Table1[[#This Row],[time]]-2)*2</f>
        <v>1.91594</v>
      </c>
      <c r="C25">
        <v>57.513199999999998</v>
      </c>
      <c r="D25">
        <v>2.95797</v>
      </c>
      <c r="E25">
        <f>(Table2[[#This Row],[time]]-2)*2</f>
        <v>1.91594</v>
      </c>
      <c r="F25">
        <v>91.543300000000002</v>
      </c>
      <c r="G25">
        <v>2.95797</v>
      </c>
      <c r="H25">
        <f>(Table3[[#This Row],[time]]-2)*2</f>
        <v>1.91594</v>
      </c>
      <c r="I25">
        <v>57.653799999999997</v>
      </c>
      <c r="J25">
        <v>2.95797</v>
      </c>
      <c r="K25">
        <f>(Table4[[#This Row],[time]]-2)*2</f>
        <v>1.91594</v>
      </c>
      <c r="L25">
        <v>81.374799999999993</v>
      </c>
      <c r="M25">
        <v>2.95797</v>
      </c>
      <c r="N25">
        <f>(Table5[[#This Row],[time]]-2)*2</f>
        <v>1.91594</v>
      </c>
      <c r="O25">
        <v>60.390700000000002</v>
      </c>
      <c r="P25">
        <v>2.95797</v>
      </c>
      <c r="Q25">
        <f>(Table6[[#This Row],[time]]-2)*2</f>
        <v>1.91594</v>
      </c>
      <c r="R25">
        <v>89.084900000000005</v>
      </c>
      <c r="S25">
        <v>2.95797</v>
      </c>
      <c r="T25">
        <f>(Table7[[#This Row],[time]]-2)*2</f>
        <v>1.91594</v>
      </c>
      <c r="U25">
        <v>70.5184</v>
      </c>
      <c r="V25">
        <v>2.95797</v>
      </c>
      <c r="W25">
        <f>(Table8[[#This Row],[time]]-2)*2</f>
        <v>1.91594</v>
      </c>
      <c r="X25">
        <v>73.338200000000001</v>
      </c>
    </row>
    <row r="26" spans="1:24" x14ac:dyDescent="0.3">
      <c r="A26">
        <v>3</v>
      </c>
      <c r="B26">
        <f>(Table1[[#This Row],[time]]-2)*2</f>
        <v>2</v>
      </c>
      <c r="C26">
        <v>56.665300000000002</v>
      </c>
      <c r="D26">
        <v>3</v>
      </c>
      <c r="E26">
        <f>(Table2[[#This Row],[time]]-2)*2</f>
        <v>2</v>
      </c>
      <c r="F26">
        <v>90.618399999999994</v>
      </c>
      <c r="G26">
        <v>3</v>
      </c>
      <c r="H26">
        <f>(Table3[[#This Row],[time]]-2)*2</f>
        <v>2</v>
      </c>
      <c r="I26">
        <v>54.110300000000002</v>
      </c>
      <c r="J26">
        <v>3</v>
      </c>
      <c r="K26">
        <f>(Table4[[#This Row],[time]]-2)*2</f>
        <v>2</v>
      </c>
      <c r="L26">
        <v>80.723200000000006</v>
      </c>
      <c r="M26">
        <v>3</v>
      </c>
      <c r="N26">
        <f>(Table5[[#This Row],[time]]-2)*2</f>
        <v>2</v>
      </c>
      <c r="O26">
        <v>60.2181</v>
      </c>
      <c r="P26">
        <v>3</v>
      </c>
      <c r="Q26">
        <f>(Table6[[#This Row],[time]]-2)*2</f>
        <v>2</v>
      </c>
      <c r="R26">
        <v>88.548500000000004</v>
      </c>
      <c r="S26">
        <v>3</v>
      </c>
      <c r="T26">
        <f>(Table7[[#This Row],[time]]-2)*2</f>
        <v>2</v>
      </c>
      <c r="U26">
        <v>69.361800000000002</v>
      </c>
      <c r="V26">
        <v>3</v>
      </c>
      <c r="W26">
        <f>(Table8[[#This Row],[time]]-2)*2</f>
        <v>2</v>
      </c>
      <c r="X26">
        <v>72.754599999999996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80.560199999999995</v>
      </c>
      <c r="D35">
        <v>2</v>
      </c>
      <c r="E35">
        <f>-(Table134[[#This Row],[time]]-2)*2</f>
        <v>0</v>
      </c>
      <c r="F35">
        <v>87.831100000000006</v>
      </c>
      <c r="G35">
        <v>2</v>
      </c>
      <c r="H35">
        <f>-(Table134[[#This Row],[time]]-2)*2</f>
        <v>0</v>
      </c>
      <c r="I35">
        <v>85.165199999999999</v>
      </c>
      <c r="J35">
        <v>2</v>
      </c>
      <c r="K35">
        <f>-(Table134[[#This Row],[time]]-2)*2</f>
        <v>0</v>
      </c>
      <c r="L35">
        <v>79.099999999999994</v>
      </c>
      <c r="M35">
        <v>2</v>
      </c>
      <c r="N35">
        <f>-(Table134[[#This Row],[time]]-2)*2</f>
        <v>0</v>
      </c>
      <c r="O35">
        <v>83.228300000000004</v>
      </c>
      <c r="P35">
        <v>2</v>
      </c>
      <c r="Q35">
        <f>-(Table134[[#This Row],[time]]-2)*2</f>
        <v>0</v>
      </c>
      <c r="R35">
        <v>84.265100000000004</v>
      </c>
      <c r="S35">
        <v>2</v>
      </c>
      <c r="T35">
        <f>-(Table134[[#This Row],[time]]-2)*2</f>
        <v>0</v>
      </c>
      <c r="U35">
        <v>78.459599999999995</v>
      </c>
      <c r="V35">
        <v>2</v>
      </c>
      <c r="W35">
        <f>-(Table134[[#This Row],[time]]-2)*2</f>
        <v>0</v>
      </c>
      <c r="X35">
        <v>83.005899999999997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90.140299999999996</v>
      </c>
      <c r="D36">
        <v>2.0575000000000001</v>
      </c>
      <c r="E36">
        <f>-(Table134[[#This Row],[time]]-2)*2</f>
        <v>-0.11500000000000021</v>
      </c>
      <c r="F36">
        <v>94.363600000000005</v>
      </c>
      <c r="G36">
        <v>2.0575000000000001</v>
      </c>
      <c r="H36">
        <f>-(Table134[[#This Row],[time]]-2)*2</f>
        <v>-0.11500000000000021</v>
      </c>
      <c r="I36">
        <v>89.386799999999994</v>
      </c>
      <c r="J36">
        <v>2.0575000000000001</v>
      </c>
      <c r="K36">
        <f>-(Table134[[#This Row],[time]]-2)*2</f>
        <v>-0.11500000000000021</v>
      </c>
      <c r="L36">
        <v>84.326899999999995</v>
      </c>
      <c r="M36">
        <v>2.0575000000000001</v>
      </c>
      <c r="N36">
        <f>-(Table134[[#This Row],[time]]-2)*2</f>
        <v>-0.11500000000000021</v>
      </c>
      <c r="O36">
        <v>82.595100000000002</v>
      </c>
      <c r="P36">
        <v>2.0575000000000001</v>
      </c>
      <c r="Q36">
        <f>-(Table134[[#This Row],[time]]-2)*2</f>
        <v>-0.11500000000000021</v>
      </c>
      <c r="R36">
        <v>86.810199999999995</v>
      </c>
      <c r="S36">
        <v>2.0575000000000001</v>
      </c>
      <c r="T36">
        <f>-(Table134[[#This Row],[time]]-2)*2</f>
        <v>-0.11500000000000021</v>
      </c>
      <c r="U36">
        <v>79.655299999999997</v>
      </c>
      <c r="V36">
        <v>2.0575000000000001</v>
      </c>
      <c r="W36">
        <f>-(Table134[[#This Row],[time]]-2)*2</f>
        <v>-0.11500000000000021</v>
      </c>
      <c r="X36">
        <v>82.987300000000005</v>
      </c>
    </row>
    <row r="37" spans="1:24" x14ac:dyDescent="0.3">
      <c r="A37">
        <v>2.1025</v>
      </c>
      <c r="B37">
        <f>-(Table134[[#This Row],[time]]-2)*2</f>
        <v>-0.20500000000000007</v>
      </c>
      <c r="C37">
        <v>90.654499999999999</v>
      </c>
      <c r="D37">
        <v>2.1025</v>
      </c>
      <c r="E37">
        <f>-(Table134[[#This Row],[time]]-2)*2</f>
        <v>-0.20500000000000007</v>
      </c>
      <c r="F37">
        <v>92.807900000000004</v>
      </c>
      <c r="G37">
        <v>2.1025</v>
      </c>
      <c r="H37">
        <f>-(Table134[[#This Row],[time]]-2)*2</f>
        <v>-0.20500000000000007</v>
      </c>
      <c r="I37">
        <v>90.041499999999999</v>
      </c>
      <c r="J37">
        <v>2.1025</v>
      </c>
      <c r="K37">
        <f>-(Table134[[#This Row],[time]]-2)*2</f>
        <v>-0.20500000000000007</v>
      </c>
      <c r="L37">
        <v>81.868300000000005</v>
      </c>
      <c r="M37">
        <v>2.1025</v>
      </c>
      <c r="N37">
        <f>-(Table134[[#This Row],[time]]-2)*2</f>
        <v>-0.20500000000000007</v>
      </c>
      <c r="O37">
        <v>83.742099999999994</v>
      </c>
      <c r="P37">
        <v>2.1025</v>
      </c>
      <c r="Q37">
        <f>-(Table134[[#This Row],[time]]-2)*2</f>
        <v>-0.20500000000000007</v>
      </c>
      <c r="R37">
        <v>83.865300000000005</v>
      </c>
      <c r="S37">
        <v>2.1025</v>
      </c>
      <c r="T37">
        <f>-(Table134[[#This Row],[time]]-2)*2</f>
        <v>-0.20500000000000007</v>
      </c>
      <c r="U37">
        <v>80.233099999999993</v>
      </c>
      <c r="V37">
        <v>2.1025</v>
      </c>
      <c r="W37">
        <f>-(Table134[[#This Row],[time]]-2)*2</f>
        <v>-0.20500000000000007</v>
      </c>
      <c r="X37">
        <v>82.752700000000004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91.581699999999998</v>
      </c>
      <c r="D38">
        <v>2.1671900000000002</v>
      </c>
      <c r="E38">
        <f>-(Table134[[#This Row],[time]]-2)*2</f>
        <v>-0.33438000000000034</v>
      </c>
      <c r="F38">
        <v>91.381100000000004</v>
      </c>
      <c r="G38">
        <v>2.1671900000000002</v>
      </c>
      <c r="H38">
        <f>-(Table134[[#This Row],[time]]-2)*2</f>
        <v>-0.33438000000000034</v>
      </c>
      <c r="I38">
        <v>90.448899999999995</v>
      </c>
      <c r="J38">
        <v>2.1671900000000002</v>
      </c>
      <c r="K38">
        <f>-(Table134[[#This Row],[time]]-2)*2</f>
        <v>-0.33438000000000034</v>
      </c>
      <c r="L38">
        <v>81.313299999999998</v>
      </c>
      <c r="M38">
        <v>2.1671900000000002</v>
      </c>
      <c r="N38">
        <f>-(Table134[[#This Row],[time]]-2)*2</f>
        <v>-0.33438000000000034</v>
      </c>
      <c r="O38">
        <v>83.561700000000002</v>
      </c>
      <c r="P38">
        <v>2.1671900000000002</v>
      </c>
      <c r="Q38">
        <f>-(Table134[[#This Row],[time]]-2)*2</f>
        <v>-0.33438000000000034</v>
      </c>
      <c r="R38">
        <v>83.489900000000006</v>
      </c>
      <c r="S38">
        <v>2.1671900000000002</v>
      </c>
      <c r="T38">
        <f>-(Table134[[#This Row],[time]]-2)*2</f>
        <v>-0.33438000000000034</v>
      </c>
      <c r="U38">
        <v>80.519099999999995</v>
      </c>
      <c r="V38">
        <v>2.1671900000000002</v>
      </c>
      <c r="W38">
        <f>-(Table134[[#This Row],[time]]-2)*2</f>
        <v>-0.33438000000000034</v>
      </c>
      <c r="X38">
        <v>82.688100000000006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94.174899999999994</v>
      </c>
      <c r="D39">
        <v>2.2146499999999998</v>
      </c>
      <c r="E39">
        <f>-(Table134[[#This Row],[time]]-2)*2</f>
        <v>-0.42929999999999957</v>
      </c>
      <c r="F39">
        <v>89.755899999999997</v>
      </c>
      <c r="G39">
        <v>2.2146499999999998</v>
      </c>
      <c r="H39">
        <f>-(Table134[[#This Row],[time]]-2)*2</f>
        <v>-0.42929999999999957</v>
      </c>
      <c r="I39">
        <v>90.565899999999999</v>
      </c>
      <c r="J39">
        <v>2.2146499999999998</v>
      </c>
      <c r="K39">
        <f>-(Table134[[#This Row],[time]]-2)*2</f>
        <v>-0.42929999999999957</v>
      </c>
      <c r="L39">
        <v>79.843100000000007</v>
      </c>
      <c r="M39">
        <v>2.2146499999999998</v>
      </c>
      <c r="N39">
        <f>-(Table134[[#This Row],[time]]-2)*2</f>
        <v>-0.42929999999999957</v>
      </c>
      <c r="O39">
        <v>84.360799999999998</v>
      </c>
      <c r="P39">
        <v>2.2146499999999998</v>
      </c>
      <c r="Q39">
        <f>-(Table134[[#This Row],[time]]-2)*2</f>
        <v>-0.42929999999999957</v>
      </c>
      <c r="R39">
        <v>82.029799999999994</v>
      </c>
      <c r="S39">
        <v>2.2146499999999998</v>
      </c>
      <c r="T39">
        <f>-(Table134[[#This Row],[time]]-2)*2</f>
        <v>-0.42929999999999957</v>
      </c>
      <c r="U39">
        <v>80.2577</v>
      </c>
      <c r="V39">
        <v>2.2146499999999998</v>
      </c>
      <c r="W39">
        <f>-(Table134[[#This Row],[time]]-2)*2</f>
        <v>-0.42929999999999957</v>
      </c>
      <c r="X39">
        <v>82.552199999999999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95.912599999999998</v>
      </c>
      <c r="D40">
        <v>2.2715999999999998</v>
      </c>
      <c r="E40">
        <f>-(Table134[[#This Row],[time]]-2)*2</f>
        <v>-0.54319999999999968</v>
      </c>
      <c r="F40">
        <v>88.999799999999993</v>
      </c>
      <c r="G40">
        <v>2.2715999999999998</v>
      </c>
      <c r="H40">
        <f>-(Table134[[#This Row],[time]]-2)*2</f>
        <v>-0.54319999999999968</v>
      </c>
      <c r="I40">
        <v>90.1584</v>
      </c>
      <c r="J40">
        <v>2.2715999999999998</v>
      </c>
      <c r="K40">
        <f>-(Table134[[#This Row],[time]]-2)*2</f>
        <v>-0.54319999999999968</v>
      </c>
      <c r="L40">
        <v>78.709500000000006</v>
      </c>
      <c r="M40">
        <v>2.2715999999999998</v>
      </c>
      <c r="N40">
        <f>-(Table134[[#This Row],[time]]-2)*2</f>
        <v>-0.54319999999999968</v>
      </c>
      <c r="O40">
        <v>84.7059</v>
      </c>
      <c r="P40">
        <v>2.2715999999999998</v>
      </c>
      <c r="Q40">
        <f>-(Table134[[#This Row],[time]]-2)*2</f>
        <v>-0.54319999999999968</v>
      </c>
      <c r="R40">
        <v>81.475499999999997</v>
      </c>
      <c r="S40">
        <v>2.2715999999999998</v>
      </c>
      <c r="T40">
        <f>-(Table134[[#This Row],[time]]-2)*2</f>
        <v>-0.54319999999999968</v>
      </c>
      <c r="U40">
        <v>79.401399999999995</v>
      </c>
      <c r="V40">
        <v>2.2715999999999998</v>
      </c>
      <c r="W40">
        <f>-(Table134[[#This Row],[time]]-2)*2</f>
        <v>-0.54319999999999968</v>
      </c>
      <c r="X40">
        <v>82.571299999999994</v>
      </c>
    </row>
    <row r="41" spans="1:24" x14ac:dyDescent="0.3">
      <c r="A41">
        <v>2.32233</v>
      </c>
      <c r="B41">
        <f>-(Table134[[#This Row],[time]]-2)*2</f>
        <v>-0.64466000000000001</v>
      </c>
      <c r="C41">
        <v>97.935699999999997</v>
      </c>
      <c r="D41">
        <v>2.32233</v>
      </c>
      <c r="E41">
        <f>-(Table134[[#This Row],[time]]-2)*2</f>
        <v>-0.64466000000000001</v>
      </c>
      <c r="F41">
        <v>87.854900000000001</v>
      </c>
      <c r="G41">
        <v>2.32233</v>
      </c>
      <c r="H41">
        <f>-(Table134[[#This Row],[time]]-2)*2</f>
        <v>-0.64466000000000001</v>
      </c>
      <c r="I41">
        <v>89.491699999999994</v>
      </c>
      <c r="J41">
        <v>2.32233</v>
      </c>
      <c r="K41">
        <f>-(Table134[[#This Row],[time]]-2)*2</f>
        <v>-0.64466000000000001</v>
      </c>
      <c r="L41">
        <v>78.286799999999999</v>
      </c>
      <c r="M41">
        <v>2.32233</v>
      </c>
      <c r="N41">
        <f>-(Table134[[#This Row],[time]]-2)*2</f>
        <v>-0.64466000000000001</v>
      </c>
      <c r="O41">
        <v>84.602999999999994</v>
      </c>
      <c r="P41">
        <v>2.32233</v>
      </c>
      <c r="Q41">
        <f>-(Table134[[#This Row],[time]]-2)*2</f>
        <v>-0.64466000000000001</v>
      </c>
      <c r="R41">
        <v>79.884399999999999</v>
      </c>
      <c r="S41">
        <v>2.32233</v>
      </c>
      <c r="T41">
        <f>-(Table134[[#This Row],[time]]-2)*2</f>
        <v>-0.64466000000000001</v>
      </c>
      <c r="U41">
        <v>78.091499999999996</v>
      </c>
      <c r="V41">
        <v>2.32233</v>
      </c>
      <c r="W41">
        <f>-(Table134[[#This Row],[time]]-2)*2</f>
        <v>-0.64466000000000001</v>
      </c>
      <c r="X41">
        <v>82.346900000000005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99.192700000000002</v>
      </c>
      <c r="D42">
        <v>2.3587899999999999</v>
      </c>
      <c r="E42">
        <f>-(Table134[[#This Row],[time]]-2)*2</f>
        <v>-0.71757999999999988</v>
      </c>
      <c r="F42">
        <v>86.356300000000005</v>
      </c>
      <c r="G42">
        <v>2.3587899999999999</v>
      </c>
      <c r="H42">
        <f>-(Table134[[#This Row],[time]]-2)*2</f>
        <v>-0.71757999999999988</v>
      </c>
      <c r="I42">
        <v>88.746499999999997</v>
      </c>
      <c r="J42">
        <v>2.3587899999999999</v>
      </c>
      <c r="K42">
        <f>-(Table134[[#This Row],[time]]-2)*2</f>
        <v>-0.71757999999999988</v>
      </c>
      <c r="L42">
        <v>76.851100000000002</v>
      </c>
      <c r="M42">
        <v>2.3587899999999999</v>
      </c>
      <c r="N42">
        <f>-(Table134[[#This Row],[time]]-2)*2</f>
        <v>-0.71757999999999988</v>
      </c>
      <c r="O42">
        <v>84.444299999999998</v>
      </c>
      <c r="P42">
        <v>2.3587899999999999</v>
      </c>
      <c r="Q42">
        <f>-(Table134[[#This Row],[time]]-2)*2</f>
        <v>-0.71757999999999988</v>
      </c>
      <c r="R42">
        <v>79.111099999999993</v>
      </c>
      <c r="S42">
        <v>2.3587899999999999</v>
      </c>
      <c r="T42">
        <f>-(Table134[[#This Row],[time]]-2)*2</f>
        <v>-0.71757999999999988</v>
      </c>
      <c r="U42">
        <v>76.926199999999994</v>
      </c>
      <c r="V42">
        <v>2.3587899999999999</v>
      </c>
      <c r="W42">
        <f>-(Table134[[#This Row],[time]]-2)*2</f>
        <v>-0.71757999999999988</v>
      </c>
      <c r="X42">
        <v>82.482600000000005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100.254</v>
      </c>
      <c r="D43">
        <v>2.4015499999999999</v>
      </c>
      <c r="E43">
        <f>-(Table134[[#This Row],[time]]-2)*2</f>
        <v>-0.8030999999999997</v>
      </c>
      <c r="F43">
        <v>85.231800000000007</v>
      </c>
      <c r="G43">
        <v>2.4015499999999999</v>
      </c>
      <c r="H43">
        <f>-(Table134[[#This Row],[time]]-2)*2</f>
        <v>-0.8030999999999997</v>
      </c>
      <c r="I43">
        <v>87.3643</v>
      </c>
      <c r="J43">
        <v>2.4015499999999999</v>
      </c>
      <c r="K43">
        <f>-(Table134[[#This Row],[time]]-2)*2</f>
        <v>-0.8030999999999997</v>
      </c>
      <c r="L43">
        <v>75.437299999999993</v>
      </c>
      <c r="M43">
        <v>2.4015499999999999</v>
      </c>
      <c r="N43">
        <f>-(Table134[[#This Row],[time]]-2)*2</f>
        <v>-0.8030999999999997</v>
      </c>
      <c r="O43">
        <v>84.548400000000001</v>
      </c>
      <c r="P43">
        <v>2.4015499999999999</v>
      </c>
      <c r="Q43">
        <f>-(Table134[[#This Row],[time]]-2)*2</f>
        <v>-0.8030999999999997</v>
      </c>
      <c r="R43">
        <v>77.291399999999996</v>
      </c>
      <c r="S43">
        <v>2.4015499999999999</v>
      </c>
      <c r="T43">
        <f>-(Table134[[#This Row],[time]]-2)*2</f>
        <v>-0.8030999999999997</v>
      </c>
      <c r="U43">
        <v>75.420599999999993</v>
      </c>
      <c r="V43">
        <v>2.4015499999999999</v>
      </c>
      <c r="W43">
        <f>-(Table134[[#This Row],[time]]-2)*2</f>
        <v>-0.8030999999999997</v>
      </c>
      <c r="X43">
        <v>82.570099999999996</v>
      </c>
    </row>
    <row r="44" spans="1:24" x14ac:dyDescent="0.3">
      <c r="A44">
        <v>2.47973</v>
      </c>
      <c r="B44">
        <f>-(Table134[[#This Row],[time]]-2)*2</f>
        <v>-0.95945999999999998</v>
      </c>
      <c r="C44">
        <v>100.855</v>
      </c>
      <c r="D44">
        <v>2.47973</v>
      </c>
      <c r="E44">
        <f>-(Table134[[#This Row],[time]]-2)*2</f>
        <v>-0.95945999999999998</v>
      </c>
      <c r="F44">
        <v>84.225200000000001</v>
      </c>
      <c r="G44">
        <v>2.47973</v>
      </c>
      <c r="H44">
        <f>-(Table134[[#This Row],[time]]-2)*2</f>
        <v>-0.95945999999999998</v>
      </c>
      <c r="I44">
        <v>86.349500000000006</v>
      </c>
      <c r="J44">
        <v>2.47973</v>
      </c>
      <c r="K44">
        <f>-(Table134[[#This Row],[time]]-2)*2</f>
        <v>-0.95945999999999998</v>
      </c>
      <c r="L44">
        <v>74.420699999999997</v>
      </c>
      <c r="M44">
        <v>2.47973</v>
      </c>
      <c r="N44">
        <f>-(Table134[[#This Row],[time]]-2)*2</f>
        <v>-0.95945999999999998</v>
      </c>
      <c r="O44">
        <v>84.1584</v>
      </c>
      <c r="P44">
        <v>2.47973</v>
      </c>
      <c r="Q44">
        <f>-(Table134[[#This Row],[time]]-2)*2</f>
        <v>-0.95945999999999998</v>
      </c>
      <c r="R44">
        <v>75.642499999999998</v>
      </c>
      <c r="S44">
        <v>2.47973</v>
      </c>
      <c r="T44">
        <f>-(Table134[[#This Row],[time]]-2)*2</f>
        <v>-0.95945999999999998</v>
      </c>
      <c r="U44">
        <v>74.377300000000005</v>
      </c>
      <c r="V44">
        <v>2.47973</v>
      </c>
      <c r="W44">
        <f>-(Table134[[#This Row],[time]]-2)*2</f>
        <v>-0.95945999999999998</v>
      </c>
      <c r="X44">
        <v>82.0381</v>
      </c>
    </row>
    <row r="45" spans="1:24" x14ac:dyDescent="0.3">
      <c r="A45">
        <v>2.51017</v>
      </c>
      <c r="B45">
        <f>-(Table134[[#This Row],[time]]-2)*2</f>
        <v>-1.02034</v>
      </c>
      <c r="C45">
        <v>100.999</v>
      </c>
      <c r="D45">
        <v>2.51017</v>
      </c>
      <c r="E45">
        <f>-(Table134[[#This Row],[time]]-2)*2</f>
        <v>-1.02034</v>
      </c>
      <c r="F45">
        <v>82.898499999999999</v>
      </c>
      <c r="G45">
        <v>2.51017</v>
      </c>
      <c r="H45">
        <f>-(Table134[[#This Row],[time]]-2)*2</f>
        <v>-1.02034</v>
      </c>
      <c r="I45">
        <v>85.361400000000003</v>
      </c>
      <c r="J45">
        <v>2.51017</v>
      </c>
      <c r="K45">
        <f>-(Table134[[#This Row],[time]]-2)*2</f>
        <v>-1.02034</v>
      </c>
      <c r="L45">
        <v>73.465000000000003</v>
      </c>
      <c r="M45">
        <v>2.51017</v>
      </c>
      <c r="N45">
        <f>-(Table134[[#This Row],[time]]-2)*2</f>
        <v>-1.02034</v>
      </c>
      <c r="O45">
        <v>84.145499999999998</v>
      </c>
      <c r="P45">
        <v>2.51017</v>
      </c>
      <c r="Q45">
        <f>-(Table134[[#This Row],[time]]-2)*2</f>
        <v>-1.02034</v>
      </c>
      <c r="R45">
        <v>74.280900000000003</v>
      </c>
      <c r="S45">
        <v>2.51017</v>
      </c>
      <c r="T45">
        <f>-(Table134[[#This Row],[time]]-2)*2</f>
        <v>-1.02034</v>
      </c>
      <c r="U45">
        <v>73.356399999999994</v>
      </c>
      <c r="V45">
        <v>2.51017</v>
      </c>
      <c r="W45">
        <f>-(Table134[[#This Row],[time]]-2)*2</f>
        <v>-1.02034</v>
      </c>
      <c r="X45">
        <v>81.476600000000005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101.11199999999999</v>
      </c>
      <c r="D46">
        <v>2.5632600000000001</v>
      </c>
      <c r="E46">
        <f>-(Table134[[#This Row],[time]]-2)*2</f>
        <v>-1.1265200000000002</v>
      </c>
      <c r="F46">
        <v>82.289100000000005</v>
      </c>
      <c r="G46">
        <v>2.5632600000000001</v>
      </c>
      <c r="H46">
        <f>-(Table134[[#This Row],[time]]-2)*2</f>
        <v>-1.1265200000000002</v>
      </c>
      <c r="I46">
        <v>83.966099999999997</v>
      </c>
      <c r="J46">
        <v>2.5632600000000001</v>
      </c>
      <c r="K46">
        <f>-(Table134[[#This Row],[time]]-2)*2</f>
        <v>-1.1265200000000002</v>
      </c>
      <c r="L46">
        <v>72.433700000000002</v>
      </c>
      <c r="M46">
        <v>2.5632600000000001</v>
      </c>
      <c r="N46">
        <f>-(Table134[[#This Row],[time]]-2)*2</f>
        <v>-1.1265200000000002</v>
      </c>
      <c r="O46">
        <v>83.731099999999998</v>
      </c>
      <c r="P46">
        <v>2.5632600000000001</v>
      </c>
      <c r="Q46">
        <f>-(Table134[[#This Row],[time]]-2)*2</f>
        <v>-1.1265200000000002</v>
      </c>
      <c r="R46">
        <v>72.928200000000004</v>
      </c>
      <c r="S46">
        <v>2.5632600000000001</v>
      </c>
      <c r="T46">
        <f>-(Table134[[#This Row],[time]]-2)*2</f>
        <v>-1.1265200000000002</v>
      </c>
      <c r="U46">
        <v>72.169399999999996</v>
      </c>
      <c r="V46">
        <v>2.5632600000000001</v>
      </c>
      <c r="W46">
        <f>-(Table134[[#This Row],[time]]-2)*2</f>
        <v>-1.1265200000000002</v>
      </c>
      <c r="X46">
        <v>80.772999999999996</v>
      </c>
    </row>
    <row r="47" spans="1:24" x14ac:dyDescent="0.3">
      <c r="A47">
        <v>2.61022</v>
      </c>
      <c r="B47">
        <f>-(Table134[[#This Row],[time]]-2)*2</f>
        <v>-1.22044</v>
      </c>
      <c r="C47">
        <v>101.117</v>
      </c>
      <c r="D47">
        <v>2.61022</v>
      </c>
      <c r="E47">
        <f>-(Table134[[#This Row],[time]]-2)*2</f>
        <v>-1.22044</v>
      </c>
      <c r="F47">
        <v>81.664900000000003</v>
      </c>
      <c r="G47">
        <v>2.61022</v>
      </c>
      <c r="H47">
        <f>-(Table134[[#This Row],[time]]-2)*2</f>
        <v>-1.22044</v>
      </c>
      <c r="I47">
        <v>83.184600000000003</v>
      </c>
      <c r="J47">
        <v>2.61022</v>
      </c>
      <c r="K47">
        <f>-(Table134[[#This Row],[time]]-2)*2</f>
        <v>-1.22044</v>
      </c>
      <c r="L47">
        <v>71.715999999999994</v>
      </c>
      <c r="M47">
        <v>2.61022</v>
      </c>
      <c r="N47">
        <f>-(Table134[[#This Row],[time]]-2)*2</f>
        <v>-1.22044</v>
      </c>
      <c r="O47">
        <v>83.276899999999998</v>
      </c>
      <c r="P47">
        <v>2.61022</v>
      </c>
      <c r="Q47">
        <f>-(Table134[[#This Row],[time]]-2)*2</f>
        <v>-1.22044</v>
      </c>
      <c r="R47">
        <v>71.150599999999997</v>
      </c>
      <c r="S47">
        <v>2.61022</v>
      </c>
      <c r="T47">
        <f>-(Table134[[#This Row],[time]]-2)*2</f>
        <v>-1.22044</v>
      </c>
      <c r="U47">
        <v>71.321899999999999</v>
      </c>
      <c r="V47">
        <v>2.61022</v>
      </c>
      <c r="W47">
        <f>-(Table134[[#This Row],[time]]-2)*2</f>
        <v>-1.22044</v>
      </c>
      <c r="X47">
        <v>80.793700000000001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100.735</v>
      </c>
      <c r="D48">
        <v>2.6619299999999999</v>
      </c>
      <c r="E48">
        <f>-(Table134[[#This Row],[time]]-2)*2</f>
        <v>-1.3238599999999998</v>
      </c>
      <c r="F48">
        <v>79.427499999999995</v>
      </c>
      <c r="G48">
        <v>2.6619299999999999</v>
      </c>
      <c r="H48">
        <f>-(Table134[[#This Row],[time]]-2)*2</f>
        <v>-1.3238599999999998</v>
      </c>
      <c r="I48">
        <v>82.268799999999999</v>
      </c>
      <c r="J48">
        <v>2.6619299999999999</v>
      </c>
      <c r="K48">
        <f>-(Table134[[#This Row],[time]]-2)*2</f>
        <v>-1.3238599999999998</v>
      </c>
      <c r="L48">
        <v>68.578000000000003</v>
      </c>
      <c r="M48">
        <v>2.6619299999999999</v>
      </c>
      <c r="N48">
        <f>-(Table134[[#This Row],[time]]-2)*2</f>
        <v>-1.3238599999999998</v>
      </c>
      <c r="O48">
        <v>82.838300000000004</v>
      </c>
      <c r="P48">
        <v>2.6619299999999999</v>
      </c>
      <c r="Q48">
        <f>-(Table134[[#This Row],[time]]-2)*2</f>
        <v>-1.3238599999999998</v>
      </c>
      <c r="R48">
        <v>69.541300000000007</v>
      </c>
      <c r="S48">
        <v>2.6619299999999999</v>
      </c>
      <c r="T48">
        <f>-(Table134[[#This Row],[time]]-2)*2</f>
        <v>-1.3238599999999998</v>
      </c>
      <c r="U48">
        <v>70.365200000000002</v>
      </c>
      <c r="V48">
        <v>2.6619299999999999</v>
      </c>
      <c r="W48">
        <f>-(Table134[[#This Row],[time]]-2)*2</f>
        <v>-1.3238599999999998</v>
      </c>
      <c r="X48">
        <v>79.8279</v>
      </c>
    </row>
    <row r="49" spans="1:24" x14ac:dyDescent="0.3">
      <c r="A49">
        <v>2.70424</v>
      </c>
      <c r="B49">
        <f>-(Table134[[#This Row],[time]]-2)*2</f>
        <v>-1.40848</v>
      </c>
      <c r="C49">
        <v>100.286</v>
      </c>
      <c r="D49">
        <v>2.70424</v>
      </c>
      <c r="E49">
        <f>-(Table134[[#This Row],[time]]-2)*2</f>
        <v>-1.40848</v>
      </c>
      <c r="F49">
        <v>77.890199999999993</v>
      </c>
      <c r="G49">
        <v>2.70424</v>
      </c>
      <c r="H49">
        <f>-(Table134[[#This Row],[time]]-2)*2</f>
        <v>-1.40848</v>
      </c>
      <c r="I49">
        <v>81.230599999999995</v>
      </c>
      <c r="J49">
        <v>2.70424</v>
      </c>
      <c r="K49">
        <f>-(Table134[[#This Row],[time]]-2)*2</f>
        <v>-1.40848</v>
      </c>
      <c r="L49">
        <v>68.313100000000006</v>
      </c>
      <c r="M49">
        <v>2.70424</v>
      </c>
      <c r="N49">
        <f>-(Table134[[#This Row],[time]]-2)*2</f>
        <v>-1.40848</v>
      </c>
      <c r="O49">
        <v>82.213999999999999</v>
      </c>
      <c r="P49">
        <v>2.70424</v>
      </c>
      <c r="Q49">
        <f>-(Table134[[#This Row],[time]]-2)*2</f>
        <v>-1.40848</v>
      </c>
      <c r="R49">
        <v>68.151700000000005</v>
      </c>
      <c r="S49">
        <v>2.70424</v>
      </c>
      <c r="T49">
        <f>-(Table134[[#This Row],[time]]-2)*2</f>
        <v>-1.40848</v>
      </c>
      <c r="U49">
        <v>69.225499999999997</v>
      </c>
      <c r="V49">
        <v>2.70424</v>
      </c>
      <c r="W49">
        <f>-(Table134[[#This Row],[time]]-2)*2</f>
        <v>-1.40848</v>
      </c>
      <c r="X49">
        <v>79.094499999999996</v>
      </c>
    </row>
    <row r="50" spans="1:24" x14ac:dyDescent="0.3">
      <c r="A50">
        <v>2.75779</v>
      </c>
      <c r="B50">
        <f>-(Table134[[#This Row],[time]]-2)*2</f>
        <v>-1.5155799999999999</v>
      </c>
      <c r="C50">
        <v>99.909000000000006</v>
      </c>
      <c r="D50">
        <v>2.75779</v>
      </c>
      <c r="E50">
        <f>-(Table134[[#This Row],[time]]-2)*2</f>
        <v>-1.5155799999999999</v>
      </c>
      <c r="F50">
        <v>77.843400000000003</v>
      </c>
      <c r="G50">
        <v>2.75779</v>
      </c>
      <c r="H50">
        <f>-(Table134[[#This Row],[time]]-2)*2</f>
        <v>-1.5155799999999999</v>
      </c>
      <c r="I50">
        <v>80.724699999999999</v>
      </c>
      <c r="J50">
        <v>2.75779</v>
      </c>
      <c r="K50">
        <f>-(Table134[[#This Row],[time]]-2)*2</f>
        <v>-1.5155799999999999</v>
      </c>
      <c r="L50">
        <v>66.962900000000005</v>
      </c>
      <c r="M50">
        <v>2.75779</v>
      </c>
      <c r="N50">
        <f>-(Table134[[#This Row],[time]]-2)*2</f>
        <v>-1.5155799999999999</v>
      </c>
      <c r="O50">
        <v>81.892700000000005</v>
      </c>
      <c r="P50">
        <v>2.75779</v>
      </c>
      <c r="Q50">
        <f>-(Table134[[#This Row],[time]]-2)*2</f>
        <v>-1.5155799999999999</v>
      </c>
      <c r="R50">
        <v>67.298299999999998</v>
      </c>
      <c r="S50">
        <v>2.75779</v>
      </c>
      <c r="T50">
        <f>-(Table134[[#This Row],[time]]-2)*2</f>
        <v>-1.5155799999999999</v>
      </c>
      <c r="U50">
        <v>68.713099999999997</v>
      </c>
      <c r="V50">
        <v>2.75779</v>
      </c>
      <c r="W50">
        <f>-(Table134[[#This Row],[time]]-2)*2</f>
        <v>-1.5155799999999999</v>
      </c>
      <c r="X50">
        <v>78.547799999999995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99.1173</v>
      </c>
      <c r="D51">
        <v>2.8044500000000001</v>
      </c>
      <c r="E51">
        <f>-(Table134[[#This Row],[time]]-2)*2</f>
        <v>-1.6089000000000002</v>
      </c>
      <c r="F51">
        <v>74.152799999999999</v>
      </c>
      <c r="G51">
        <v>2.8044500000000001</v>
      </c>
      <c r="H51">
        <f>-(Table134[[#This Row],[time]]-2)*2</f>
        <v>-1.6089000000000002</v>
      </c>
      <c r="I51">
        <v>79.909000000000006</v>
      </c>
      <c r="J51">
        <v>2.8044500000000001</v>
      </c>
      <c r="K51">
        <f>-(Table134[[#This Row],[time]]-2)*2</f>
        <v>-1.6089000000000002</v>
      </c>
      <c r="L51">
        <v>65.668599999999998</v>
      </c>
      <c r="M51">
        <v>2.8044500000000001</v>
      </c>
      <c r="N51">
        <f>-(Table134[[#This Row],[time]]-2)*2</f>
        <v>-1.6089000000000002</v>
      </c>
      <c r="O51">
        <v>81.311999999999998</v>
      </c>
      <c r="P51">
        <v>2.8044500000000001</v>
      </c>
      <c r="Q51">
        <f>-(Table134[[#This Row],[time]]-2)*2</f>
        <v>-1.6089000000000002</v>
      </c>
      <c r="R51">
        <v>63.419600000000003</v>
      </c>
      <c r="S51">
        <v>2.8044500000000001</v>
      </c>
      <c r="T51">
        <f>-(Table134[[#This Row],[time]]-2)*2</f>
        <v>-1.6089000000000002</v>
      </c>
      <c r="U51">
        <v>67.762699999999995</v>
      </c>
      <c r="V51">
        <v>2.8044500000000001</v>
      </c>
      <c r="W51">
        <f>-(Table134[[#This Row],[time]]-2)*2</f>
        <v>-1.6089000000000002</v>
      </c>
      <c r="X51">
        <v>77.598100000000002</v>
      </c>
    </row>
    <row r="52" spans="1:24" x14ac:dyDescent="0.3">
      <c r="A52">
        <v>2.8546</v>
      </c>
      <c r="B52">
        <f>-(Table134[[#This Row],[time]]-2)*2</f>
        <v>-1.7092000000000001</v>
      </c>
      <c r="C52">
        <v>98.034599999999998</v>
      </c>
      <c r="D52">
        <v>2.8546</v>
      </c>
      <c r="E52">
        <f>-(Table134[[#This Row],[time]]-2)*2</f>
        <v>-1.7092000000000001</v>
      </c>
      <c r="F52">
        <v>70.509900000000002</v>
      </c>
      <c r="G52">
        <v>2.8546</v>
      </c>
      <c r="H52">
        <f>-(Table134[[#This Row],[time]]-2)*2</f>
        <v>-1.7092000000000001</v>
      </c>
      <c r="I52">
        <v>79.095500000000001</v>
      </c>
      <c r="J52">
        <v>2.8546</v>
      </c>
      <c r="K52">
        <f>-(Table134[[#This Row],[time]]-2)*2</f>
        <v>-1.7092000000000001</v>
      </c>
      <c r="L52">
        <v>65.422799999999995</v>
      </c>
      <c r="M52">
        <v>2.8546</v>
      </c>
      <c r="N52">
        <f>-(Table134[[#This Row],[time]]-2)*2</f>
        <v>-1.7092000000000001</v>
      </c>
      <c r="O52">
        <v>80.602999999999994</v>
      </c>
      <c r="P52">
        <v>2.8546</v>
      </c>
      <c r="Q52">
        <f>-(Table134[[#This Row],[time]]-2)*2</f>
        <v>-1.7092000000000001</v>
      </c>
      <c r="R52">
        <v>62.335000000000001</v>
      </c>
      <c r="S52">
        <v>2.8546</v>
      </c>
      <c r="T52">
        <f>-(Table134[[#This Row],[time]]-2)*2</f>
        <v>-1.7092000000000001</v>
      </c>
      <c r="U52">
        <v>66.744100000000003</v>
      </c>
      <c r="V52">
        <v>2.8546</v>
      </c>
      <c r="W52">
        <f>-(Table134[[#This Row],[time]]-2)*2</f>
        <v>-1.7092000000000001</v>
      </c>
      <c r="X52">
        <v>74.751000000000005</v>
      </c>
    </row>
    <row r="53" spans="1:24" x14ac:dyDescent="0.3">
      <c r="A53">
        <v>2.90442</v>
      </c>
      <c r="B53">
        <f>-(Table134[[#This Row],[time]]-2)*2</f>
        <v>-1.80884</v>
      </c>
      <c r="C53">
        <v>97.443399999999997</v>
      </c>
      <c r="D53">
        <v>2.90442</v>
      </c>
      <c r="E53">
        <f>-(Table134[[#This Row],[time]]-2)*2</f>
        <v>-1.80884</v>
      </c>
      <c r="F53">
        <v>70.024900000000002</v>
      </c>
      <c r="G53">
        <v>2.90442</v>
      </c>
      <c r="H53">
        <f>-(Table134[[#This Row],[time]]-2)*2</f>
        <v>-1.80884</v>
      </c>
      <c r="I53">
        <v>78.725999999999999</v>
      </c>
      <c r="J53">
        <v>2.90442</v>
      </c>
      <c r="K53">
        <f>-(Table134[[#This Row],[time]]-2)*2</f>
        <v>-1.80884</v>
      </c>
      <c r="L53">
        <v>64.081000000000003</v>
      </c>
      <c r="M53">
        <v>2.90442</v>
      </c>
      <c r="N53">
        <f>-(Table134[[#This Row],[time]]-2)*2</f>
        <v>-1.80884</v>
      </c>
      <c r="O53">
        <v>80.214799999999997</v>
      </c>
      <c r="P53">
        <v>2.90442</v>
      </c>
      <c r="Q53">
        <f>-(Table134[[#This Row],[time]]-2)*2</f>
        <v>-1.80884</v>
      </c>
      <c r="R53">
        <v>61.174900000000001</v>
      </c>
      <c r="S53">
        <v>2.90442</v>
      </c>
      <c r="T53">
        <f>-(Table134[[#This Row],[time]]-2)*2</f>
        <v>-1.80884</v>
      </c>
      <c r="U53">
        <v>66.307199999999995</v>
      </c>
      <c r="V53">
        <v>2.90442</v>
      </c>
      <c r="W53">
        <f>-(Table134[[#This Row],[time]]-2)*2</f>
        <v>-1.80884</v>
      </c>
      <c r="X53">
        <v>74.098699999999994</v>
      </c>
    </row>
    <row r="54" spans="1:24" x14ac:dyDescent="0.3">
      <c r="A54">
        <v>2.95797</v>
      </c>
      <c r="B54">
        <f>-(Table134[[#This Row],[time]]-2)*2</f>
        <v>-1.91594</v>
      </c>
      <c r="C54">
        <v>96.0077</v>
      </c>
      <c r="D54">
        <v>2.95797</v>
      </c>
      <c r="E54">
        <f>-(Table134[[#This Row],[time]]-2)*2</f>
        <v>-1.91594</v>
      </c>
      <c r="F54">
        <v>66.723100000000002</v>
      </c>
      <c r="G54">
        <v>2.95797</v>
      </c>
      <c r="H54">
        <f>-(Table134[[#This Row],[time]]-2)*2</f>
        <v>-1.91594</v>
      </c>
      <c r="I54">
        <v>77.794200000000004</v>
      </c>
      <c r="J54">
        <v>2.95797</v>
      </c>
      <c r="K54">
        <f>-(Table134[[#This Row],[time]]-2)*2</f>
        <v>-1.91594</v>
      </c>
      <c r="L54">
        <v>62.991500000000002</v>
      </c>
      <c r="M54">
        <v>2.95797</v>
      </c>
      <c r="N54">
        <f>-(Table134[[#This Row],[time]]-2)*2</f>
        <v>-1.91594</v>
      </c>
      <c r="O54">
        <v>79.503299999999996</v>
      </c>
      <c r="P54">
        <v>2.95797</v>
      </c>
      <c r="Q54">
        <f>-(Table134[[#This Row],[time]]-2)*2</f>
        <v>-1.91594</v>
      </c>
      <c r="R54">
        <v>58.442999999999998</v>
      </c>
      <c r="S54">
        <v>2.95797</v>
      </c>
      <c r="T54">
        <f>-(Table134[[#This Row],[time]]-2)*2</f>
        <v>-1.91594</v>
      </c>
      <c r="U54">
        <v>65.281000000000006</v>
      </c>
      <c r="V54">
        <v>2.95797</v>
      </c>
      <c r="W54">
        <f>-(Table134[[#This Row],[time]]-2)*2</f>
        <v>-1.91594</v>
      </c>
      <c r="X54">
        <v>71.787700000000001</v>
      </c>
    </row>
    <row r="55" spans="1:24" x14ac:dyDescent="0.3">
      <c r="A55">
        <v>3</v>
      </c>
      <c r="B55">
        <f>-(Table134[[#This Row],[time]]-2)*2</f>
        <v>-2</v>
      </c>
      <c r="C55">
        <v>95.7667</v>
      </c>
      <c r="D55">
        <v>3</v>
      </c>
      <c r="E55">
        <f>-(Table134[[#This Row],[time]]-2)*2</f>
        <v>-2</v>
      </c>
      <c r="F55">
        <v>66.227500000000006</v>
      </c>
      <c r="G55">
        <v>3</v>
      </c>
      <c r="H55">
        <f>-(Table134[[#This Row],[time]]-2)*2</f>
        <v>-2</v>
      </c>
      <c r="I55">
        <v>77.6404</v>
      </c>
      <c r="J55">
        <v>3</v>
      </c>
      <c r="K55">
        <f>-(Table134[[#This Row],[time]]-2)*2</f>
        <v>-2</v>
      </c>
      <c r="L55">
        <v>62.948700000000002</v>
      </c>
      <c r="M55">
        <v>3</v>
      </c>
      <c r="N55">
        <f>-(Table134[[#This Row],[time]]-2)*2</f>
        <v>-2</v>
      </c>
      <c r="O55">
        <v>79.323700000000002</v>
      </c>
      <c r="P55">
        <v>3</v>
      </c>
      <c r="Q55">
        <f>-(Table134[[#This Row],[time]]-2)*2</f>
        <v>-2</v>
      </c>
      <c r="R55">
        <v>58.395600000000002</v>
      </c>
      <c r="S55">
        <v>3</v>
      </c>
      <c r="T55">
        <f>-(Table134[[#This Row],[time]]-2)*2</f>
        <v>-2</v>
      </c>
      <c r="U55">
        <v>65.126800000000003</v>
      </c>
      <c r="V55">
        <v>3</v>
      </c>
      <c r="W55">
        <f>-(Table134[[#This Row],[time]]-2)*2</f>
        <v>-2</v>
      </c>
      <c r="X55">
        <v>71.148399999999995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881A14-0503-42BB-9F2C-E116273F33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981B0D-C217-43D3-82AC-F90124D22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8C27A8-A512-4780-95F9-D34DCB887DF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2020-12-29T21:02:14Z</dcterms:created>
  <dcterms:modified xsi:type="dcterms:W3CDTF">2020-12-29T21:07:16Z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