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LatPhysTether/"/>
    </mc:Choice>
  </mc:AlternateContent>
  <xr:revisionPtr revIDLastSave="17" documentId="8_{11BCF28E-81D0-41CA-8401-525555B6133E}" xr6:coauthVersionLast="45" xr6:coauthVersionMax="45" xr10:uidLastSave="{586F1932-F3A0-4C48-9D3F-8D0CDDB5C36E}"/>
  <bookViews>
    <workbookView xWindow="384" yWindow="384" windowWidth="17280" windowHeight="9024" xr2:uid="{FB1A00EC-43A2-42D0-A3E0-ECD6EFF9E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<sst xmlns="http://schemas.openxmlformats.org/spreadsheetml/2006/main" count="75" uniqueCount="20">
  <si>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</si>
  <si>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</si>
  <si>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</si>
  <si>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</si>
  <si>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</si>
  <si>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</si>
  <si>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</si>
  <si>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</si>
  <si>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</si>
  <si>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</si>
  <si>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</si>
  <si>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</si>
  <si>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</si>
  <si>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</si>
  <si>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</si>
  <si>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</si>
  <si>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5P  LatPhys Tether</t>
  </si>
  <si>
    <t>S2_5P_LatPhys_Tether.odb</t>
  </si>
  <si>
    <t>5N LatPhys tether</t>
  </si>
  <si>
    <t>S2_5N_LatPhys_Tether.odb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</si>
</sst>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689C0-39CE-4027-8DC3-40EC1013C49F}" name="Table1" displayName="Table1" ref="A5:C26" totalsRowShown="0">
  <autoFilter ref="A5:C26" xr:uid="{9D202445-5A2E-4081-BEBC-B67FB40CC578}"/>
  <tableColumns count="3">
    <tableColumn id="1" xr3:uid="{47E0C8B9-BCD4-4EC1-AC17-5EBC180AA362}" name="time"/>
    <tableColumn id="2" xr3:uid="{69F80A0A-88C2-46D3-8E46-83FF83DAE2D1}" name="moment" dataDxfId="15">
      <calculatedColumnFormula>(Table1[[#This Row],[time]]-2)*2</calculatedColumnFormula>
    </tableColumn>
    <tableColumn id="3" xr3:uid="{431F3541-4179-4BE9-9EA9-6E8ED1392681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29D5-061A-429F-951F-07BE417DB6B5}" name="Table2" displayName="Table2" ref="D5:F26" totalsRowShown="0">
  <autoFilter ref="D5:F26" xr:uid="{6CA9313F-EF62-459D-859B-6BDA4F2F985A}"/>
  <tableColumns count="3">
    <tableColumn id="1" xr3:uid="{A5D2BD81-09FD-4F12-8208-0DEFC0B8B40C}" name="time"/>
    <tableColumn id="2" xr3:uid="{1BFC045D-0E0F-4C23-9877-5C0C5607C24D}" name="moment" dataDxfId="14">
      <calculatedColumnFormula>(Table2[[#This Row],[time]]-2)*2</calculatedColumnFormula>
    </tableColumn>
    <tableColumn id="3" xr3:uid="{DC711D37-5704-46C9-B11F-D51FAAEC7220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72F6B3-A895-4821-AA73-5D50622BADA9}" name="Table3" displayName="Table3" ref="G5:I26" totalsRowShown="0">
  <autoFilter ref="G5:I26" xr:uid="{867979F4-E739-42C2-9E00-CD2136C711E4}"/>
  <tableColumns count="3">
    <tableColumn id="1" xr3:uid="{EE517826-BA86-485A-8BF5-1901EEFB04AB}" name="time"/>
    <tableColumn id="2" xr3:uid="{6DB3D039-3767-4EB5-92A4-F519252C16FC}" name="moment" dataDxfId="13">
      <calculatedColumnFormula>(Table3[[#This Row],[time]]-2)*2</calculatedColumnFormula>
    </tableColumn>
    <tableColumn id="3" xr3:uid="{B62E3D2E-371F-42E9-857A-C1A3EE65D052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4E2878-6040-4952-BEB1-C17857A08A42}" name="Table4" displayName="Table4" ref="J5:L26" totalsRowShown="0">
  <autoFilter ref="J5:L26" xr:uid="{DBC0A2AD-872C-4B02-9BF6-9DB86AAA73E2}"/>
  <tableColumns count="3">
    <tableColumn id="1" xr3:uid="{CD524FF4-9D83-4E93-8899-448A1817A830}" name="time"/>
    <tableColumn id="2" xr3:uid="{AB334E72-2AEA-4384-963F-8EAF517713E3}" name="moment" dataDxfId="12">
      <calculatedColumnFormula>(Table4[[#This Row],[time]]-2)*2</calculatedColumnFormula>
    </tableColumn>
    <tableColumn id="3" xr3:uid="{A83CB8BF-7392-4E3C-8EE3-BC47D504C851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942DF9-AB6A-4C71-8BBF-4BBDE2E2DC7E}" name="Table5" displayName="Table5" ref="M5:O26" totalsRowShown="0">
  <autoFilter ref="M5:O26" xr:uid="{559B7CDD-B269-4500-B6F8-56A5F22F1B21}"/>
  <tableColumns count="3">
    <tableColumn id="1" xr3:uid="{74C2444C-B906-45FC-AE66-3ACC91CA1102}" name="time"/>
    <tableColumn id="2" xr3:uid="{2B811CF2-10CA-4E6D-A70A-93F04733D935}" name="moment" dataDxfId="11">
      <calculatedColumnFormula>(Table5[[#This Row],[time]]-2)*2</calculatedColumnFormula>
    </tableColumn>
    <tableColumn id="3" xr3:uid="{FEEB53C6-E69E-4B64-B756-2E2AB9296DFC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5AB984-719D-4115-9D33-87659D6DA522}" name="Table6" displayName="Table6" ref="P5:R26" totalsRowShown="0">
  <autoFilter ref="P5:R26" xr:uid="{6AE49A79-76B3-4242-A96F-A14033AB848C}"/>
  <tableColumns count="3">
    <tableColumn id="1" xr3:uid="{80E0F1C3-73C8-4053-B8DB-EBB080CA788F}" name="time"/>
    <tableColumn id="2" xr3:uid="{56BBBD6A-4C65-4414-B843-1C240B8259D6}" name="moment" dataDxfId="10">
      <calculatedColumnFormula>(Table6[[#This Row],[time]]-2)*2</calculatedColumnFormula>
    </tableColumn>
    <tableColumn id="3" xr3:uid="{9F8A7F9A-2775-4B4C-A013-899CAA396471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FDDA22-4219-467C-B1DD-4C01C2262DE4}" name="Table7" displayName="Table7" ref="S5:U26" totalsRowShown="0">
  <autoFilter ref="S5:U26" xr:uid="{50C3E6EA-C9E5-45E9-A9FE-06494E756BA5}"/>
  <tableColumns count="3">
    <tableColumn id="1" xr3:uid="{C02CCF5B-C6C4-48E0-AFEE-4D78E0DD93BD}" name="time"/>
    <tableColumn id="2" xr3:uid="{2BB067E1-B41A-4249-A4AE-E0A99B6C6533}" name="moment" dataDxfId="9">
      <calculatedColumnFormula>(Table7[[#This Row],[time]]-2)*2</calculatedColumnFormula>
    </tableColumn>
    <tableColumn id="3" xr3:uid="{9F15419C-C81C-4197-98AC-F9D55DF446D3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7A338C-073A-4AFC-B8C0-70C2638AE601}" name="Table8" displayName="Table8" ref="V5:X26" totalsRowShown="0">
  <autoFilter ref="V5:X26" xr:uid="{C9290134-116C-4D70-9ABE-066C278230FF}"/>
  <tableColumns count="3">
    <tableColumn id="1" xr3:uid="{3F4668B5-CCC9-4883-92F5-8A932B9B3585}" name="time"/>
    <tableColumn id="2" xr3:uid="{B48856DA-55FD-42C8-84AE-617E22656667}" name="moment" dataDxfId="8">
      <calculatedColumnFormula>(Table8[[#This Row],[time]]-2)*2</calculatedColumnFormula>
    </tableColumn>
    <tableColumn id="3" xr3:uid="{57D5F286-B608-42C8-902C-73C02F42877F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EFA381-8F95-4B7E-94BC-CFD12565A74C}" name="Table134" displayName="Table134" ref="A34:C55" totalsRowShown="0">
  <autoFilter ref="A34:C55" xr:uid="{75FC0674-E259-42E4-9801-0B1D87CE0B2B}"/>
  <tableColumns count="3">
    <tableColumn id="1" xr3:uid="{3C7459DA-4493-49AE-97EB-307975DEE972}" name="time"/>
    <tableColumn id="2" xr3:uid="{057F46EE-E2BB-4586-BF3F-B0FC5AE307AE}" name="moment" dataDxfId="7">
      <calculatedColumnFormula>-(Table134[[#This Row],[time]]-2)*2</calculatedColumnFormula>
    </tableColumn>
    <tableColumn id="3" xr3:uid="{37BAB663-6273-44B8-AE13-69633AE9B01E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7BCD16-0E40-4F37-9E23-0CD656DFA963}" name="Table235" displayName="Table235" ref="D34:F55" totalsRowShown="0">
  <autoFilter ref="D34:F55" xr:uid="{878FE85E-96A7-4360-AF10-34A23064E2EB}"/>
  <tableColumns count="3">
    <tableColumn id="1" xr3:uid="{206C2C18-494F-46C5-A64D-3F2A2934A636}" name="time"/>
    <tableColumn id="2" xr3:uid="{4910A33E-F051-4384-80CA-686C0BC64F4A}" name="moment" dataDxfId="6">
      <calculatedColumnFormula>-(Table134[[#This Row],[time]]-2)*2</calculatedColumnFormula>
    </tableColumn>
    <tableColumn id="3" xr3:uid="{A11C3940-F673-4650-89FD-8893540EA1D2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8390B1-AE04-42D2-A069-3C03E9552DD2}" name="Table336" displayName="Table336" ref="G34:I55" totalsRowShown="0">
  <autoFilter ref="G34:I55" xr:uid="{344558A2-B973-4EFD-9D42-2DAB38DE2575}"/>
  <tableColumns count="3">
    <tableColumn id="1" xr3:uid="{5DE81F2B-472C-47E1-A61B-0D6C981ED513}" name="time"/>
    <tableColumn id="2" xr3:uid="{38CFB4D4-A0D6-4F0C-9D77-6990ACF97A27}" name="moment" dataDxfId="5">
      <calculatedColumnFormula>-(Table134[[#This Row],[time]]-2)*2</calculatedColumnFormula>
    </tableColumn>
    <tableColumn id="3" xr3:uid="{526A515A-5B40-4450-BD18-84D6135711D4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9747B9-D65D-4303-9B83-6C0003D5B2D9}" name="Table437" displayName="Table437" ref="J34:L55" totalsRowShown="0">
  <autoFilter ref="J34:L55" xr:uid="{E41235A0-4DEC-4472-9352-D5D1E047737B}"/>
  <tableColumns count="3">
    <tableColumn id="1" xr3:uid="{5C1BD02E-E62D-4F30-9D02-8A4E7EF6C11B}" name="time"/>
    <tableColumn id="2" xr3:uid="{02C0024A-4F8E-4FF3-866A-4D936F74B34A}" name="moment" dataDxfId="4">
      <calculatedColumnFormula>-(Table134[[#This Row],[time]]-2)*2</calculatedColumnFormula>
    </tableColumn>
    <tableColumn id="3" xr3:uid="{AF980A91-DE81-4946-98FF-B3B6B795B451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AE822F-5064-495E-A4CD-BFA43C1B1BDC}" name="Table538" displayName="Table538" ref="M34:O55" totalsRowShown="0">
  <autoFilter ref="M34:O55" xr:uid="{D21C11E1-1664-47E3-B17E-BAE340DFF45E}"/>
  <tableColumns count="3">
    <tableColumn id="1" xr3:uid="{CA79D1A2-7A6D-4CEB-B59E-BB72A9EA9E7C}" name="time"/>
    <tableColumn id="2" xr3:uid="{A87E19E2-04A8-4ACC-AC73-EC168B917242}" name="moment" dataDxfId="3">
      <calculatedColumnFormula>-(Table134[[#This Row],[time]]-2)*2</calculatedColumnFormula>
    </tableColumn>
    <tableColumn id="3" xr3:uid="{9C0D46AB-9335-4BEC-9263-C301A0BBAD87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D880E8-5D0F-4209-ABCB-AE04C7F629F8}" name="Table639" displayName="Table639" ref="P34:R55" totalsRowShown="0">
  <autoFilter ref="P34:R55" xr:uid="{F669C995-D9AF-4595-8515-93E813719143}"/>
  <tableColumns count="3">
    <tableColumn id="1" xr3:uid="{44BB48F7-343D-48CB-8112-568BA1720D41}" name="time"/>
    <tableColumn id="2" xr3:uid="{EA36F078-C365-48A9-A367-392D4A816EE6}" name="moment" dataDxfId="2">
      <calculatedColumnFormula>-(Table134[[#This Row],[time]]-2)*2</calculatedColumnFormula>
    </tableColumn>
    <tableColumn id="3" xr3:uid="{4D5A3026-590E-49FA-B9C9-BDB4AA76AE51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6DE098-3112-4187-BBF7-6D35FB6A056C}" name="Table740" displayName="Table740" ref="S34:U55" totalsRowShown="0">
  <autoFilter ref="S34:U55" xr:uid="{8B70378D-797F-45F9-8406-91F67DF15BDB}"/>
  <tableColumns count="3">
    <tableColumn id="1" xr3:uid="{9C18859F-A206-4938-AB1C-CB15B32D93F3}" name="time"/>
    <tableColumn id="2" xr3:uid="{1424C087-F98D-43B5-A150-A37204DA6BA6}" name="moment" dataDxfId="1">
      <calculatedColumnFormula>-(Table134[[#This Row],[time]]-2)*2</calculatedColumnFormula>
    </tableColumn>
    <tableColumn id="3" xr3:uid="{B43C796D-CE28-46F5-9D53-E2D68EC99A09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145BB2-0753-4905-8184-43C0F01EA5C2}" name="Table841" displayName="Table841" ref="V34:X55" totalsRowShown="0">
  <autoFilter ref="V34:X55" xr:uid="{46CDB556-90DE-4BF9-8D6C-1BD1A1A00343}"/>
  <tableColumns count="3">
    <tableColumn id="1" xr3:uid="{03AF30EA-6A65-4DB0-A83F-75E76926AF50}" name="time"/>
    <tableColumn id="2" xr3:uid="{03F17D62-B2DF-4C17-9084-F0465034D30C}" name="moment" dataDxfId="0">
      <calculatedColumnFormula>-(Table134[[#This Row],[time]]-2)*2</calculatedColumnFormula>
    </tableColumn>
    <tableColumn id="3" xr3:uid="{3E1A2D9A-8E19-4A2B-BF51-5099F0AE87BC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9FDD-1AA3-40D1-AC46-62C666B2F24D}">
  <dimension ref="A1:X55"/>
  <sheetViews>
    <sheetView tabSelected="1" workbookViewId="0">
      <selection activeCell="X6" sqref="X6:X26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91.082599999999999</v>
      </c>
      <c r="D6">
        <v>2</v>
      </c>
      <c r="E6">
        <f>(Table2[[#This Row],[time]]-2)*2</f>
        <v>0</v>
      </c>
      <c r="F6">
        <v>95.835700000000003</v>
      </c>
      <c r="G6">
        <v>2</v>
      </c>
      <c r="H6">
        <f>(Table3[[#This Row],[time]]-2)*2</f>
        <v>0</v>
      </c>
      <c r="I6">
        <v>89.253699999999995</v>
      </c>
      <c r="J6">
        <v>2</v>
      </c>
      <c r="K6">
        <f>(Table4[[#This Row],[time]]-2)*2</f>
        <v>0</v>
      </c>
      <c r="L6">
        <v>86.409400000000005</v>
      </c>
      <c r="M6">
        <v>2</v>
      </c>
      <c r="N6">
        <f>(Table5[[#This Row],[time]]-2)*2</f>
        <v>0</v>
      </c>
      <c r="O6">
        <v>82.628699999999995</v>
      </c>
      <c r="P6">
        <v>2</v>
      </c>
      <c r="Q6">
        <f>(Table6[[#This Row],[time]]-2)*2</f>
        <v>0</v>
      </c>
      <c r="R6">
        <v>88.863399999999999</v>
      </c>
      <c r="S6">
        <v>2</v>
      </c>
      <c r="T6">
        <f>(Table7[[#This Row],[time]]-2)*2</f>
        <v>0</v>
      </c>
      <c r="U6">
        <v>78.953900000000004</v>
      </c>
      <c r="V6">
        <v>2</v>
      </c>
      <c r="W6">
        <f>(Table8[[#This Row],[time]]-2)*2</f>
        <v>0</v>
      </c>
      <c r="X6">
        <v>83.137299999999996</v>
      </c>
    </row>
    <row r="7" spans="1:24" x14ac:dyDescent="0.3">
      <c r="A7">
        <v>2.0575000000000001</v>
      </c>
      <c r="B7">
        <f>(Table1[[#This Row],[time]]-2)*2</f>
        <v>0.11500000000000021</v>
      </c>
      <c r="C7">
        <v>91.042299999999997</v>
      </c>
      <c r="D7">
        <v>2.0575000000000001</v>
      </c>
      <c r="E7">
        <f>(Table2[[#This Row],[time]]-2)*2</f>
        <v>0.11500000000000021</v>
      </c>
      <c r="F7">
        <v>96.001300000000001</v>
      </c>
      <c r="G7">
        <v>2.0575000000000001</v>
      </c>
      <c r="H7">
        <f>(Table3[[#This Row],[time]]-2)*2</f>
        <v>0.11500000000000021</v>
      </c>
      <c r="I7">
        <v>89.200900000000004</v>
      </c>
      <c r="J7">
        <v>2.0575000000000001</v>
      </c>
      <c r="K7">
        <f>(Table4[[#This Row],[time]]-2)*2</f>
        <v>0.11500000000000021</v>
      </c>
      <c r="L7">
        <v>86.546899999999994</v>
      </c>
      <c r="M7">
        <v>2.0575000000000001</v>
      </c>
      <c r="N7">
        <f>(Table5[[#This Row],[time]]-2)*2</f>
        <v>0.11500000000000021</v>
      </c>
      <c r="O7">
        <v>82.565700000000007</v>
      </c>
      <c r="P7">
        <v>2.0575000000000001</v>
      </c>
      <c r="Q7">
        <f>(Table6[[#This Row],[time]]-2)*2</f>
        <v>0.11500000000000021</v>
      </c>
      <c r="R7">
        <v>88.865200000000002</v>
      </c>
      <c r="S7">
        <v>2.0575000000000001</v>
      </c>
      <c r="T7">
        <f>(Table7[[#This Row],[time]]-2)*2</f>
        <v>0.11500000000000021</v>
      </c>
      <c r="U7">
        <v>78.654200000000003</v>
      </c>
      <c r="V7">
        <v>2.0575000000000001</v>
      </c>
      <c r="W7">
        <f>(Table8[[#This Row],[time]]-2)*2</f>
        <v>0.11500000000000021</v>
      </c>
      <c r="X7">
        <v>83.353099999999998</v>
      </c>
    </row>
    <row r="8" spans="1:24" x14ac:dyDescent="0.3">
      <c r="A8">
        <v>2.1025</v>
      </c>
      <c r="B8">
        <f>(Table1[[#This Row],[time]]-2)*2</f>
        <v>0.20500000000000007</v>
      </c>
      <c r="C8">
        <v>90.977199999999996</v>
      </c>
      <c r="D8">
        <v>2.1025</v>
      </c>
      <c r="E8">
        <f>(Table2[[#This Row],[time]]-2)*2</f>
        <v>0.20500000000000007</v>
      </c>
      <c r="F8">
        <v>95.791300000000007</v>
      </c>
      <c r="G8">
        <v>2.1025</v>
      </c>
      <c r="H8">
        <f>(Table3[[#This Row],[time]]-2)*2</f>
        <v>0.20500000000000007</v>
      </c>
      <c r="I8">
        <v>88.978099999999998</v>
      </c>
      <c r="J8">
        <v>2.1025</v>
      </c>
      <c r="K8">
        <f>(Table4[[#This Row],[time]]-2)*2</f>
        <v>0.20500000000000007</v>
      </c>
      <c r="L8">
        <v>86.928600000000003</v>
      </c>
      <c r="M8">
        <v>2.1025</v>
      </c>
      <c r="N8">
        <f>(Table5[[#This Row],[time]]-2)*2</f>
        <v>0.20500000000000007</v>
      </c>
      <c r="O8">
        <v>82.583600000000004</v>
      </c>
      <c r="P8">
        <v>2.1025</v>
      </c>
      <c r="Q8">
        <f>(Table6[[#This Row],[time]]-2)*2</f>
        <v>0.20500000000000007</v>
      </c>
      <c r="R8">
        <v>89.550200000000004</v>
      </c>
      <c r="S8">
        <v>2.1025</v>
      </c>
      <c r="T8">
        <f>(Table7[[#This Row],[time]]-2)*2</f>
        <v>0.20500000000000007</v>
      </c>
      <c r="U8">
        <v>77.8643</v>
      </c>
      <c r="V8">
        <v>2.1025</v>
      </c>
      <c r="W8">
        <f>(Table8[[#This Row],[time]]-2)*2</f>
        <v>0.20500000000000007</v>
      </c>
      <c r="X8">
        <v>83.526499999999999</v>
      </c>
    </row>
    <row r="9" spans="1:24" x14ac:dyDescent="0.3">
      <c r="A9">
        <v>2.1671900000000002</v>
      </c>
      <c r="B9">
        <f>(Table1[[#This Row],[time]]-2)*2</f>
        <v>0.33438000000000034</v>
      </c>
      <c r="C9">
        <v>90.892799999999994</v>
      </c>
      <c r="D9">
        <v>2.1671900000000002</v>
      </c>
      <c r="E9">
        <f>(Table2[[#This Row],[time]]-2)*2</f>
        <v>0.33438000000000034</v>
      </c>
      <c r="F9">
        <v>95.397800000000004</v>
      </c>
      <c r="G9">
        <v>2.1671900000000002</v>
      </c>
      <c r="H9">
        <f>(Table3[[#This Row],[time]]-2)*2</f>
        <v>0.33438000000000034</v>
      </c>
      <c r="I9">
        <v>87.749099999999999</v>
      </c>
      <c r="J9">
        <v>2.1671900000000002</v>
      </c>
      <c r="K9">
        <f>(Table4[[#This Row],[time]]-2)*2</f>
        <v>0.33438000000000034</v>
      </c>
      <c r="L9">
        <v>87.644099999999995</v>
      </c>
      <c r="M9">
        <v>2.1671900000000002</v>
      </c>
      <c r="N9">
        <f>(Table5[[#This Row],[time]]-2)*2</f>
        <v>0.33438000000000034</v>
      </c>
      <c r="O9">
        <v>81.967100000000002</v>
      </c>
      <c r="P9">
        <v>2.1671900000000002</v>
      </c>
      <c r="Q9">
        <f>(Table6[[#This Row],[time]]-2)*2</f>
        <v>0.33438000000000034</v>
      </c>
      <c r="R9">
        <v>89.502399999999994</v>
      </c>
      <c r="S9">
        <v>2.1671900000000002</v>
      </c>
      <c r="T9">
        <f>(Table7[[#This Row],[time]]-2)*2</f>
        <v>0.33438000000000034</v>
      </c>
      <c r="U9">
        <v>77.633300000000006</v>
      </c>
      <c r="V9">
        <v>2.1671900000000002</v>
      </c>
      <c r="W9">
        <f>(Table8[[#This Row],[time]]-2)*2</f>
        <v>0.33438000000000034</v>
      </c>
      <c r="X9">
        <v>83.622200000000007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90.816500000000005</v>
      </c>
      <c r="D10">
        <v>2.2146499999999998</v>
      </c>
      <c r="E10">
        <f>(Table2[[#This Row],[time]]-2)*2</f>
        <v>0.42929999999999957</v>
      </c>
      <c r="F10">
        <v>95.364400000000003</v>
      </c>
      <c r="G10">
        <v>2.2146499999999998</v>
      </c>
      <c r="H10">
        <f>(Table3[[#This Row],[time]]-2)*2</f>
        <v>0.42929999999999957</v>
      </c>
      <c r="I10">
        <v>87.609099999999998</v>
      </c>
      <c r="J10">
        <v>2.2146499999999998</v>
      </c>
      <c r="K10">
        <f>(Table4[[#This Row],[time]]-2)*2</f>
        <v>0.42929999999999957</v>
      </c>
      <c r="L10">
        <v>87.944800000000001</v>
      </c>
      <c r="M10">
        <v>2.2146499999999998</v>
      </c>
      <c r="N10">
        <f>(Table5[[#This Row],[time]]-2)*2</f>
        <v>0.42929999999999957</v>
      </c>
      <c r="O10">
        <v>81.479200000000006</v>
      </c>
      <c r="P10">
        <v>2.2146499999999998</v>
      </c>
      <c r="Q10">
        <f>(Table6[[#This Row],[time]]-2)*2</f>
        <v>0.42929999999999957</v>
      </c>
      <c r="R10">
        <v>89.362799999999993</v>
      </c>
      <c r="S10">
        <v>2.2146499999999998</v>
      </c>
      <c r="T10">
        <f>(Table7[[#This Row],[time]]-2)*2</f>
        <v>0.42929999999999957</v>
      </c>
      <c r="U10">
        <v>77.522999999999996</v>
      </c>
      <c r="V10">
        <v>2.2146499999999998</v>
      </c>
      <c r="W10">
        <f>(Table8[[#This Row],[time]]-2)*2</f>
        <v>0.42929999999999957</v>
      </c>
      <c r="X10">
        <v>83.459800000000001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90.704400000000007</v>
      </c>
      <c r="D11">
        <v>2.2715999999999998</v>
      </c>
      <c r="E11">
        <f>(Table2[[#This Row],[time]]-2)*2</f>
        <v>0.54319999999999968</v>
      </c>
      <c r="F11">
        <v>95.224100000000007</v>
      </c>
      <c r="G11">
        <v>2.2715999999999998</v>
      </c>
      <c r="H11">
        <f>(Table3[[#This Row],[time]]-2)*2</f>
        <v>0.54319999999999968</v>
      </c>
      <c r="I11">
        <v>87.228399999999993</v>
      </c>
      <c r="J11">
        <v>2.2715999999999998</v>
      </c>
      <c r="K11">
        <f>(Table4[[#This Row],[time]]-2)*2</f>
        <v>0.54319999999999968</v>
      </c>
      <c r="L11">
        <v>88.639799999999994</v>
      </c>
      <c r="M11">
        <v>2.2715999999999998</v>
      </c>
      <c r="N11">
        <f>(Table5[[#This Row],[time]]-2)*2</f>
        <v>0.54319999999999968</v>
      </c>
      <c r="O11">
        <v>81.107799999999997</v>
      </c>
      <c r="P11">
        <v>2.2715999999999998</v>
      </c>
      <c r="Q11">
        <f>(Table6[[#This Row],[time]]-2)*2</f>
        <v>0.54319999999999968</v>
      </c>
      <c r="R11">
        <v>92.507300000000001</v>
      </c>
      <c r="S11">
        <v>2.2715999999999998</v>
      </c>
      <c r="T11">
        <f>(Table7[[#This Row],[time]]-2)*2</f>
        <v>0.54319999999999968</v>
      </c>
      <c r="U11">
        <v>77.534700000000001</v>
      </c>
      <c r="V11">
        <v>2.2715999999999998</v>
      </c>
      <c r="W11">
        <f>(Table8[[#This Row],[time]]-2)*2</f>
        <v>0.54319999999999968</v>
      </c>
      <c r="X11">
        <v>82.901600000000002</v>
      </c>
    </row>
    <row r="12" spans="1:24" x14ac:dyDescent="0.3">
      <c r="A12">
        <v>2.32233</v>
      </c>
      <c r="B12">
        <f>(Table1[[#This Row],[time]]-2)*2</f>
        <v>0.64466000000000001</v>
      </c>
      <c r="C12">
        <v>90.590599999999995</v>
      </c>
      <c r="D12">
        <v>2.32233</v>
      </c>
      <c r="E12">
        <f>(Table2[[#This Row],[time]]-2)*2</f>
        <v>0.64466000000000001</v>
      </c>
      <c r="F12">
        <v>95.290899999999993</v>
      </c>
      <c r="G12">
        <v>2.32233</v>
      </c>
      <c r="H12">
        <f>(Table3[[#This Row],[time]]-2)*2</f>
        <v>0.64466000000000001</v>
      </c>
      <c r="I12">
        <v>85.816699999999997</v>
      </c>
      <c r="J12">
        <v>2.32233</v>
      </c>
      <c r="K12">
        <f>(Table4[[#This Row],[time]]-2)*2</f>
        <v>0.64466000000000001</v>
      </c>
      <c r="L12">
        <v>89.238500000000002</v>
      </c>
      <c r="M12">
        <v>2.32233</v>
      </c>
      <c r="N12">
        <f>(Table5[[#This Row],[time]]-2)*2</f>
        <v>0.64466000000000001</v>
      </c>
      <c r="O12">
        <v>80.069299999999998</v>
      </c>
      <c r="P12">
        <v>2.32233</v>
      </c>
      <c r="Q12">
        <f>(Table6[[#This Row],[time]]-2)*2</f>
        <v>0.64466000000000001</v>
      </c>
      <c r="R12">
        <v>92.549000000000007</v>
      </c>
      <c r="S12">
        <v>2.32233</v>
      </c>
      <c r="T12">
        <f>(Table7[[#This Row],[time]]-2)*2</f>
        <v>0.64466000000000001</v>
      </c>
      <c r="U12">
        <v>77.426500000000004</v>
      </c>
      <c r="V12">
        <v>2.32233</v>
      </c>
      <c r="W12">
        <f>(Table8[[#This Row],[time]]-2)*2</f>
        <v>0.64466000000000001</v>
      </c>
      <c r="X12">
        <v>82.431100000000001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90.372</v>
      </c>
      <c r="D13">
        <v>2.3587899999999999</v>
      </c>
      <c r="E13">
        <f>(Table2[[#This Row],[time]]-2)*2</f>
        <v>0.71757999999999988</v>
      </c>
      <c r="F13">
        <v>95.328800000000001</v>
      </c>
      <c r="G13">
        <v>2.3587899999999999</v>
      </c>
      <c r="H13">
        <f>(Table3[[#This Row],[time]]-2)*2</f>
        <v>0.71757999999999988</v>
      </c>
      <c r="I13">
        <v>85.299700000000001</v>
      </c>
      <c r="J13">
        <v>2.3587899999999999</v>
      </c>
      <c r="K13">
        <f>(Table4[[#This Row],[time]]-2)*2</f>
        <v>0.71757999999999988</v>
      </c>
      <c r="L13">
        <v>89.956699999999998</v>
      </c>
      <c r="M13">
        <v>2.3587899999999999</v>
      </c>
      <c r="N13">
        <f>(Table5[[#This Row],[time]]-2)*2</f>
        <v>0.71757999999999988</v>
      </c>
      <c r="O13">
        <v>78.356499999999997</v>
      </c>
      <c r="P13">
        <v>2.3587899999999999</v>
      </c>
      <c r="Q13">
        <f>(Table6[[#This Row],[time]]-2)*2</f>
        <v>0.71757999999999988</v>
      </c>
      <c r="R13">
        <v>92.501300000000001</v>
      </c>
      <c r="S13">
        <v>2.3587899999999999</v>
      </c>
      <c r="T13">
        <f>(Table7[[#This Row],[time]]-2)*2</f>
        <v>0.71757999999999988</v>
      </c>
      <c r="U13">
        <v>77.021299999999997</v>
      </c>
      <c r="V13">
        <v>2.3587899999999999</v>
      </c>
      <c r="W13">
        <f>(Table8[[#This Row],[time]]-2)*2</f>
        <v>0.71757999999999988</v>
      </c>
      <c r="X13">
        <v>82.075100000000006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89.893500000000003</v>
      </c>
      <c r="D14">
        <v>2.4015499999999999</v>
      </c>
      <c r="E14">
        <f>(Table2[[#This Row],[time]]-2)*2</f>
        <v>0.8030999999999997</v>
      </c>
      <c r="F14">
        <v>95.436899999999994</v>
      </c>
      <c r="G14">
        <v>2.4015499999999999</v>
      </c>
      <c r="H14">
        <f>(Table3[[#This Row],[time]]-2)*2</f>
        <v>0.8030999999999997</v>
      </c>
      <c r="I14">
        <v>84.511499999999998</v>
      </c>
      <c r="J14">
        <v>2.4015499999999999</v>
      </c>
      <c r="K14">
        <f>(Table4[[#This Row],[time]]-2)*2</f>
        <v>0.8030999999999997</v>
      </c>
      <c r="L14">
        <v>90.452500000000001</v>
      </c>
      <c r="M14">
        <v>2.4015499999999999</v>
      </c>
      <c r="N14">
        <f>(Table5[[#This Row],[time]]-2)*2</f>
        <v>0.8030999999999997</v>
      </c>
      <c r="O14">
        <v>76.5745</v>
      </c>
      <c r="P14">
        <v>2.4015499999999999</v>
      </c>
      <c r="Q14">
        <f>(Table6[[#This Row],[time]]-2)*2</f>
        <v>0.8030999999999997</v>
      </c>
      <c r="R14">
        <v>93.664299999999997</v>
      </c>
      <c r="S14">
        <v>2.4015499999999999</v>
      </c>
      <c r="T14">
        <f>(Table7[[#This Row],[time]]-2)*2</f>
        <v>0.8030999999999997</v>
      </c>
      <c r="U14">
        <v>76.578800000000001</v>
      </c>
      <c r="V14">
        <v>2.4015499999999999</v>
      </c>
      <c r="W14">
        <f>(Table8[[#This Row],[time]]-2)*2</f>
        <v>0.8030999999999997</v>
      </c>
      <c r="X14">
        <v>81.548000000000002</v>
      </c>
    </row>
    <row r="15" spans="1:24" x14ac:dyDescent="0.3">
      <c r="A15">
        <v>2.47973</v>
      </c>
      <c r="B15">
        <f>(Table1[[#This Row],[time]]-2)*2</f>
        <v>0.95945999999999998</v>
      </c>
      <c r="C15">
        <v>89.514300000000006</v>
      </c>
      <c r="D15">
        <v>2.47973</v>
      </c>
      <c r="E15">
        <f>(Table2[[#This Row],[time]]-2)*2</f>
        <v>0.95945999999999998</v>
      </c>
      <c r="F15">
        <v>95.578400000000002</v>
      </c>
      <c r="G15">
        <v>2.47973</v>
      </c>
      <c r="H15">
        <f>(Table3[[#This Row],[time]]-2)*2</f>
        <v>0.95945999999999998</v>
      </c>
      <c r="I15">
        <v>83.933300000000003</v>
      </c>
      <c r="J15">
        <v>2.47973</v>
      </c>
      <c r="K15">
        <f>(Table4[[#This Row],[time]]-2)*2</f>
        <v>0.95945999999999998</v>
      </c>
      <c r="L15">
        <v>90.677000000000007</v>
      </c>
      <c r="M15">
        <v>2.47973</v>
      </c>
      <c r="N15">
        <f>(Table5[[#This Row],[time]]-2)*2</f>
        <v>0.95945999999999998</v>
      </c>
      <c r="O15">
        <v>74.259799999999998</v>
      </c>
      <c r="P15">
        <v>2.47973</v>
      </c>
      <c r="Q15">
        <f>(Table6[[#This Row],[time]]-2)*2</f>
        <v>0.95945999999999998</v>
      </c>
      <c r="R15">
        <v>94.517200000000003</v>
      </c>
      <c r="S15">
        <v>2.47973</v>
      </c>
      <c r="T15">
        <f>(Table7[[#This Row],[time]]-2)*2</f>
        <v>0.95945999999999998</v>
      </c>
      <c r="U15">
        <v>76.420500000000004</v>
      </c>
      <c r="V15">
        <v>2.47973</v>
      </c>
      <c r="W15">
        <f>(Table8[[#This Row],[time]]-2)*2</f>
        <v>0.95945999999999998</v>
      </c>
      <c r="X15">
        <v>81.0261</v>
      </c>
    </row>
    <row r="16" spans="1:24" x14ac:dyDescent="0.3">
      <c r="A16">
        <v>2.51017</v>
      </c>
      <c r="B16">
        <f>(Table1[[#This Row],[time]]-2)*2</f>
        <v>1.02034</v>
      </c>
      <c r="C16">
        <v>89.058099999999996</v>
      </c>
      <c r="D16">
        <v>2.51017</v>
      </c>
      <c r="E16">
        <f>(Table2[[#This Row],[time]]-2)*2</f>
        <v>1.02034</v>
      </c>
      <c r="F16">
        <v>96.145099999999999</v>
      </c>
      <c r="G16">
        <v>2.51017</v>
      </c>
      <c r="H16">
        <f>(Table3[[#This Row],[time]]-2)*2</f>
        <v>1.02034</v>
      </c>
      <c r="I16">
        <v>83.489400000000003</v>
      </c>
      <c r="J16">
        <v>2.51017</v>
      </c>
      <c r="K16">
        <f>(Table4[[#This Row],[time]]-2)*2</f>
        <v>1.02034</v>
      </c>
      <c r="L16">
        <v>90.777900000000002</v>
      </c>
      <c r="M16">
        <v>2.51017</v>
      </c>
      <c r="N16">
        <f>(Table5[[#This Row],[time]]-2)*2</f>
        <v>1.02034</v>
      </c>
      <c r="O16">
        <v>73.414699999999996</v>
      </c>
      <c r="P16">
        <v>2.51017</v>
      </c>
      <c r="Q16">
        <f>(Table6[[#This Row],[time]]-2)*2</f>
        <v>1.02034</v>
      </c>
      <c r="R16">
        <v>94.663899999999998</v>
      </c>
      <c r="S16">
        <v>2.51017</v>
      </c>
      <c r="T16">
        <f>(Table7[[#This Row],[time]]-2)*2</f>
        <v>1.02034</v>
      </c>
      <c r="U16">
        <v>76.321200000000005</v>
      </c>
      <c r="V16">
        <v>2.51017</v>
      </c>
      <c r="W16">
        <f>(Table8[[#This Row],[time]]-2)*2</f>
        <v>1.02034</v>
      </c>
      <c r="X16">
        <v>80.494799999999998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88.204300000000003</v>
      </c>
      <c r="D17">
        <v>2.5632600000000001</v>
      </c>
      <c r="E17">
        <f>(Table2[[#This Row],[time]]-2)*2</f>
        <v>1.1265200000000002</v>
      </c>
      <c r="F17">
        <v>96.952600000000004</v>
      </c>
      <c r="G17">
        <v>2.5632600000000001</v>
      </c>
      <c r="H17">
        <f>(Table3[[#This Row],[time]]-2)*2</f>
        <v>1.1265200000000002</v>
      </c>
      <c r="I17">
        <v>81.839100000000002</v>
      </c>
      <c r="J17">
        <v>2.5632600000000001</v>
      </c>
      <c r="K17">
        <f>(Table4[[#This Row],[time]]-2)*2</f>
        <v>1.1265200000000002</v>
      </c>
      <c r="L17">
        <v>90.727999999999994</v>
      </c>
      <c r="M17">
        <v>2.5632600000000001</v>
      </c>
      <c r="N17">
        <f>(Table5[[#This Row],[time]]-2)*2</f>
        <v>1.1265200000000002</v>
      </c>
      <c r="O17">
        <v>71.470799999999997</v>
      </c>
      <c r="P17">
        <v>2.5632600000000001</v>
      </c>
      <c r="Q17">
        <f>(Table6[[#This Row],[time]]-2)*2</f>
        <v>1.1265200000000002</v>
      </c>
      <c r="R17">
        <v>94.344300000000004</v>
      </c>
      <c r="S17">
        <v>2.5632600000000001</v>
      </c>
      <c r="T17">
        <f>(Table7[[#This Row],[time]]-2)*2</f>
        <v>1.1265200000000002</v>
      </c>
      <c r="U17">
        <v>75.4375</v>
      </c>
      <c r="V17">
        <v>2.5632600000000001</v>
      </c>
      <c r="W17">
        <f>(Table8[[#This Row],[time]]-2)*2</f>
        <v>1.1265200000000002</v>
      </c>
      <c r="X17">
        <v>79.875200000000007</v>
      </c>
    </row>
    <row r="18" spans="1:24" x14ac:dyDescent="0.3">
      <c r="A18">
        <v>2.61022</v>
      </c>
      <c r="B18">
        <f>(Table1[[#This Row],[time]]-2)*2</f>
        <v>1.22044</v>
      </c>
      <c r="C18">
        <v>87.908600000000007</v>
      </c>
      <c r="D18">
        <v>2.61022</v>
      </c>
      <c r="E18">
        <f>(Table2[[#This Row],[time]]-2)*2</f>
        <v>1.22044</v>
      </c>
      <c r="F18">
        <v>97.056700000000006</v>
      </c>
      <c r="G18">
        <v>2.61022</v>
      </c>
      <c r="H18">
        <f>(Table3[[#This Row],[time]]-2)*2</f>
        <v>1.22044</v>
      </c>
      <c r="I18">
        <v>81.789900000000003</v>
      </c>
      <c r="J18">
        <v>2.61022</v>
      </c>
      <c r="K18">
        <f>(Table4[[#This Row],[time]]-2)*2</f>
        <v>1.22044</v>
      </c>
      <c r="L18">
        <v>90.651700000000005</v>
      </c>
      <c r="M18">
        <v>2.61022</v>
      </c>
      <c r="N18">
        <f>(Table5[[#This Row],[time]]-2)*2</f>
        <v>1.22044</v>
      </c>
      <c r="O18">
        <v>71.186300000000003</v>
      </c>
      <c r="P18">
        <v>2.61022</v>
      </c>
      <c r="Q18">
        <f>(Table6[[#This Row],[time]]-2)*2</f>
        <v>1.22044</v>
      </c>
      <c r="R18">
        <v>94.1922</v>
      </c>
      <c r="S18">
        <v>2.61022</v>
      </c>
      <c r="T18">
        <f>(Table7[[#This Row],[time]]-2)*2</f>
        <v>1.22044</v>
      </c>
      <c r="U18">
        <v>75.369</v>
      </c>
      <c r="V18">
        <v>2.61022</v>
      </c>
      <c r="W18">
        <f>(Table8[[#This Row],[time]]-2)*2</f>
        <v>1.22044</v>
      </c>
      <c r="X18">
        <v>79.546000000000006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87.300700000000006</v>
      </c>
      <c r="D19">
        <v>2.6619299999999999</v>
      </c>
      <c r="E19">
        <f>(Table2[[#This Row],[time]]-2)*2</f>
        <v>1.3238599999999998</v>
      </c>
      <c r="F19">
        <v>97.180099999999996</v>
      </c>
      <c r="G19">
        <v>2.6619299999999999</v>
      </c>
      <c r="H19">
        <f>(Table3[[#This Row],[time]]-2)*2</f>
        <v>1.3238599999999998</v>
      </c>
      <c r="I19">
        <v>81.721999999999994</v>
      </c>
      <c r="J19">
        <v>2.6619299999999999</v>
      </c>
      <c r="K19">
        <f>(Table4[[#This Row],[time]]-2)*2</f>
        <v>1.3238599999999998</v>
      </c>
      <c r="L19">
        <v>90.292100000000005</v>
      </c>
      <c r="M19">
        <v>2.6619299999999999</v>
      </c>
      <c r="N19">
        <f>(Table5[[#This Row],[time]]-2)*2</f>
        <v>1.3238599999999998</v>
      </c>
      <c r="O19">
        <v>69.562399999999997</v>
      </c>
      <c r="P19">
        <v>2.6619299999999999</v>
      </c>
      <c r="Q19">
        <f>(Table6[[#This Row],[time]]-2)*2</f>
        <v>1.3238599999999998</v>
      </c>
      <c r="R19">
        <v>94.4529</v>
      </c>
      <c r="S19">
        <v>2.6619299999999999</v>
      </c>
      <c r="T19">
        <f>(Table7[[#This Row],[time]]-2)*2</f>
        <v>1.3238599999999998</v>
      </c>
      <c r="U19">
        <v>75.137900000000002</v>
      </c>
      <c r="V19">
        <v>2.6619299999999999</v>
      </c>
      <c r="W19">
        <f>(Table8[[#This Row],[time]]-2)*2</f>
        <v>1.3238599999999998</v>
      </c>
      <c r="X19">
        <v>78.979299999999995</v>
      </c>
    </row>
    <row r="20" spans="1:24" x14ac:dyDescent="0.3">
      <c r="A20">
        <v>2.70424</v>
      </c>
      <c r="B20">
        <f>(Table1[[#This Row],[time]]-2)*2</f>
        <v>1.40848</v>
      </c>
      <c r="C20">
        <v>85.696600000000004</v>
      </c>
      <c r="D20">
        <v>2.70424</v>
      </c>
      <c r="E20">
        <f>(Table2[[#This Row],[time]]-2)*2</f>
        <v>1.40848</v>
      </c>
      <c r="F20">
        <v>97.865499999999997</v>
      </c>
      <c r="G20">
        <v>2.70424</v>
      </c>
      <c r="H20">
        <f>(Table3[[#This Row],[time]]-2)*2</f>
        <v>1.40848</v>
      </c>
      <c r="I20">
        <v>81.078800000000001</v>
      </c>
      <c r="J20">
        <v>2.70424</v>
      </c>
      <c r="K20">
        <f>(Table4[[#This Row],[time]]-2)*2</f>
        <v>1.40848</v>
      </c>
      <c r="L20">
        <v>90.253</v>
      </c>
      <c r="M20">
        <v>2.70424</v>
      </c>
      <c r="N20">
        <f>(Table5[[#This Row],[time]]-2)*2</f>
        <v>1.40848</v>
      </c>
      <c r="O20">
        <v>68.539599999999993</v>
      </c>
      <c r="P20">
        <v>2.70424</v>
      </c>
      <c r="Q20">
        <f>(Table6[[#This Row],[time]]-2)*2</f>
        <v>1.40848</v>
      </c>
      <c r="R20">
        <v>94.130200000000002</v>
      </c>
      <c r="S20">
        <v>2.70424</v>
      </c>
      <c r="T20">
        <f>(Table7[[#This Row],[time]]-2)*2</f>
        <v>1.40848</v>
      </c>
      <c r="U20">
        <v>74.296800000000005</v>
      </c>
      <c r="V20">
        <v>2.70424</v>
      </c>
      <c r="W20">
        <f>(Table8[[#This Row],[time]]-2)*2</f>
        <v>1.40848</v>
      </c>
      <c r="X20">
        <v>78.550200000000004</v>
      </c>
    </row>
    <row r="21" spans="1:24" x14ac:dyDescent="0.3">
      <c r="A21">
        <v>2.75779</v>
      </c>
      <c r="B21">
        <f>(Table1[[#This Row],[time]]-2)*2</f>
        <v>1.5155799999999999</v>
      </c>
      <c r="C21">
        <v>84.902500000000003</v>
      </c>
      <c r="D21">
        <v>2.75779</v>
      </c>
      <c r="E21">
        <f>(Table2[[#This Row],[time]]-2)*2</f>
        <v>1.5155799999999999</v>
      </c>
      <c r="F21">
        <v>98.694000000000003</v>
      </c>
      <c r="G21">
        <v>2.75779</v>
      </c>
      <c r="H21">
        <f>(Table3[[#This Row],[time]]-2)*2</f>
        <v>1.5155799999999999</v>
      </c>
      <c r="I21">
        <v>79.521900000000002</v>
      </c>
      <c r="J21">
        <v>2.75779</v>
      </c>
      <c r="K21">
        <f>(Table4[[#This Row],[time]]-2)*2</f>
        <v>1.5155799999999999</v>
      </c>
      <c r="L21">
        <v>89.947699999999998</v>
      </c>
      <c r="M21">
        <v>2.75779</v>
      </c>
      <c r="N21">
        <f>(Table5[[#This Row],[time]]-2)*2</f>
        <v>1.5155799999999999</v>
      </c>
      <c r="O21">
        <v>67.928600000000003</v>
      </c>
      <c r="P21">
        <v>2.75779</v>
      </c>
      <c r="Q21">
        <f>(Table6[[#This Row],[time]]-2)*2</f>
        <v>1.5155799999999999</v>
      </c>
      <c r="R21">
        <v>94.148200000000003</v>
      </c>
      <c r="S21">
        <v>2.75779</v>
      </c>
      <c r="T21">
        <f>(Table7[[#This Row],[time]]-2)*2</f>
        <v>1.5155799999999999</v>
      </c>
      <c r="U21">
        <v>73.532799999999995</v>
      </c>
      <c r="V21">
        <v>2.75779</v>
      </c>
      <c r="W21">
        <f>(Table8[[#This Row],[time]]-2)*2</f>
        <v>1.5155799999999999</v>
      </c>
      <c r="X21">
        <v>77.608599999999996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84.0976</v>
      </c>
      <c r="D22">
        <v>2.8044500000000001</v>
      </c>
      <c r="E22">
        <f>(Table2[[#This Row],[time]]-2)*2</f>
        <v>1.6089000000000002</v>
      </c>
      <c r="F22">
        <v>99.2209</v>
      </c>
      <c r="G22">
        <v>2.8044500000000001</v>
      </c>
      <c r="H22">
        <f>(Table3[[#This Row],[time]]-2)*2</f>
        <v>1.6089000000000002</v>
      </c>
      <c r="I22">
        <v>79.476299999999995</v>
      </c>
      <c r="J22">
        <v>2.8044500000000001</v>
      </c>
      <c r="K22">
        <f>(Table4[[#This Row],[time]]-2)*2</f>
        <v>1.6089000000000002</v>
      </c>
      <c r="L22">
        <v>89.837900000000005</v>
      </c>
      <c r="M22">
        <v>2.8044500000000001</v>
      </c>
      <c r="N22">
        <f>(Table5[[#This Row],[time]]-2)*2</f>
        <v>1.6089000000000002</v>
      </c>
      <c r="O22">
        <v>67.191100000000006</v>
      </c>
      <c r="P22">
        <v>2.8044500000000001</v>
      </c>
      <c r="Q22">
        <f>(Table6[[#This Row],[time]]-2)*2</f>
        <v>1.6089000000000002</v>
      </c>
      <c r="R22">
        <v>93.795500000000004</v>
      </c>
      <c r="S22">
        <v>2.8044500000000001</v>
      </c>
      <c r="T22">
        <f>(Table7[[#This Row],[time]]-2)*2</f>
        <v>1.6089000000000002</v>
      </c>
      <c r="U22">
        <v>73.098699999999994</v>
      </c>
      <c r="V22">
        <v>2.8044500000000001</v>
      </c>
      <c r="W22">
        <f>(Table8[[#This Row],[time]]-2)*2</f>
        <v>1.6089000000000002</v>
      </c>
      <c r="X22">
        <v>76.982100000000003</v>
      </c>
    </row>
    <row r="23" spans="1:24" x14ac:dyDescent="0.3">
      <c r="A23">
        <v>2.8546</v>
      </c>
      <c r="B23">
        <f>(Table1[[#This Row],[time]]-2)*2</f>
        <v>1.7092000000000001</v>
      </c>
      <c r="C23">
        <v>82.696700000000007</v>
      </c>
      <c r="D23">
        <v>2.8546</v>
      </c>
      <c r="E23">
        <f>(Table2[[#This Row],[time]]-2)*2</f>
        <v>1.7092000000000001</v>
      </c>
      <c r="F23">
        <v>99.317099999999996</v>
      </c>
      <c r="G23">
        <v>2.8546</v>
      </c>
      <c r="H23">
        <f>(Table3[[#This Row],[time]]-2)*2</f>
        <v>1.7092000000000001</v>
      </c>
      <c r="I23">
        <v>79.367199999999997</v>
      </c>
      <c r="J23">
        <v>2.8546</v>
      </c>
      <c r="K23">
        <f>(Table4[[#This Row],[time]]-2)*2</f>
        <v>1.7092000000000001</v>
      </c>
      <c r="L23">
        <v>89.706500000000005</v>
      </c>
      <c r="M23">
        <v>2.8546</v>
      </c>
      <c r="N23">
        <f>(Table5[[#This Row],[time]]-2)*2</f>
        <v>1.7092000000000001</v>
      </c>
      <c r="O23">
        <v>66.239400000000003</v>
      </c>
      <c r="P23">
        <v>2.8546</v>
      </c>
      <c r="Q23">
        <f>(Table6[[#This Row],[time]]-2)*2</f>
        <v>1.7092000000000001</v>
      </c>
      <c r="R23">
        <v>93.331100000000006</v>
      </c>
      <c r="S23">
        <v>2.8546</v>
      </c>
      <c r="T23">
        <f>(Table7[[#This Row],[time]]-2)*2</f>
        <v>1.7092000000000001</v>
      </c>
      <c r="U23">
        <v>72.698400000000007</v>
      </c>
      <c r="V23">
        <v>2.8546</v>
      </c>
      <c r="W23">
        <f>(Table8[[#This Row],[time]]-2)*2</f>
        <v>1.7092000000000001</v>
      </c>
      <c r="X23">
        <v>76.195599999999999</v>
      </c>
    </row>
    <row r="24" spans="1:24" x14ac:dyDescent="0.3">
      <c r="A24">
        <v>2.90442</v>
      </c>
      <c r="B24">
        <f>(Table1[[#This Row],[time]]-2)*2</f>
        <v>1.80884</v>
      </c>
      <c r="C24">
        <v>81.1751</v>
      </c>
      <c r="D24">
        <v>2.90442</v>
      </c>
      <c r="E24">
        <f>(Table2[[#This Row],[time]]-2)*2</f>
        <v>1.80884</v>
      </c>
      <c r="F24">
        <v>100.407</v>
      </c>
      <c r="G24">
        <v>2.90442</v>
      </c>
      <c r="H24">
        <f>(Table3[[#This Row],[time]]-2)*2</f>
        <v>1.80884</v>
      </c>
      <c r="I24">
        <v>78.371499999999997</v>
      </c>
      <c r="J24">
        <v>2.90442</v>
      </c>
      <c r="K24">
        <f>(Table4[[#This Row],[time]]-2)*2</f>
        <v>1.80884</v>
      </c>
      <c r="L24">
        <v>89.396799999999999</v>
      </c>
      <c r="M24">
        <v>2.90442</v>
      </c>
      <c r="N24">
        <f>(Table5[[#This Row],[time]]-2)*2</f>
        <v>1.80884</v>
      </c>
      <c r="O24">
        <v>65.6995</v>
      </c>
      <c r="P24">
        <v>2.90442</v>
      </c>
      <c r="Q24">
        <f>(Table6[[#This Row],[time]]-2)*2</f>
        <v>1.80884</v>
      </c>
      <c r="R24">
        <v>93.041799999999995</v>
      </c>
      <c r="S24">
        <v>2.90442</v>
      </c>
      <c r="T24">
        <f>(Table7[[#This Row],[time]]-2)*2</f>
        <v>1.80884</v>
      </c>
      <c r="U24">
        <v>71.051900000000003</v>
      </c>
      <c r="V24">
        <v>2.90442</v>
      </c>
      <c r="W24">
        <f>(Table8[[#This Row],[time]]-2)*2</f>
        <v>1.80884</v>
      </c>
      <c r="X24">
        <v>75.566299999999998</v>
      </c>
    </row>
    <row r="25" spans="1:24" x14ac:dyDescent="0.3">
      <c r="A25">
        <v>2.95797</v>
      </c>
      <c r="B25">
        <f>(Table1[[#This Row],[time]]-2)*2</f>
        <v>1.91594</v>
      </c>
      <c r="C25">
        <v>80.117999999999995</v>
      </c>
      <c r="D25">
        <v>2.95797</v>
      </c>
      <c r="E25">
        <f>(Table2[[#This Row],[time]]-2)*2</f>
        <v>1.91594</v>
      </c>
      <c r="F25">
        <v>101.73399999999999</v>
      </c>
      <c r="G25">
        <v>2.95797</v>
      </c>
      <c r="H25">
        <f>(Table3[[#This Row],[time]]-2)*2</f>
        <v>1.91594</v>
      </c>
      <c r="I25">
        <v>76.946700000000007</v>
      </c>
      <c r="J25">
        <v>2.95797</v>
      </c>
      <c r="K25">
        <f>(Table4[[#This Row],[time]]-2)*2</f>
        <v>1.91594</v>
      </c>
      <c r="L25">
        <v>88.957499999999996</v>
      </c>
      <c r="M25">
        <v>2.95797</v>
      </c>
      <c r="N25">
        <f>(Table5[[#This Row],[time]]-2)*2</f>
        <v>1.91594</v>
      </c>
      <c r="O25">
        <v>64.484999999999999</v>
      </c>
      <c r="P25">
        <v>2.95797</v>
      </c>
      <c r="Q25">
        <f>(Table6[[#This Row],[time]]-2)*2</f>
        <v>1.91594</v>
      </c>
      <c r="R25">
        <v>92.5745</v>
      </c>
      <c r="S25">
        <v>2.95797</v>
      </c>
      <c r="T25">
        <f>(Table7[[#This Row],[time]]-2)*2</f>
        <v>1.91594</v>
      </c>
      <c r="U25">
        <v>70.763999999999996</v>
      </c>
      <c r="V25">
        <v>2.95797</v>
      </c>
      <c r="W25">
        <f>(Table8[[#This Row],[time]]-2)*2</f>
        <v>1.91594</v>
      </c>
      <c r="X25">
        <v>74.879199999999997</v>
      </c>
    </row>
    <row r="26" spans="1:24" x14ac:dyDescent="0.3">
      <c r="A26">
        <v>3</v>
      </c>
      <c r="B26">
        <f>(Table1[[#This Row],[time]]-2)*2</f>
        <v>2</v>
      </c>
      <c r="C26">
        <v>77.788799999999995</v>
      </c>
      <c r="D26">
        <v>3</v>
      </c>
      <c r="E26">
        <f>(Table2[[#This Row],[time]]-2)*2</f>
        <v>2</v>
      </c>
      <c r="F26">
        <v>103.09699999999999</v>
      </c>
      <c r="G26">
        <v>3</v>
      </c>
      <c r="H26">
        <f>(Table3[[#This Row],[time]]-2)*2</f>
        <v>2</v>
      </c>
      <c r="I26">
        <v>76.876800000000003</v>
      </c>
      <c r="J26">
        <v>3</v>
      </c>
      <c r="K26">
        <f>(Table4[[#This Row],[time]]-2)*2</f>
        <v>2</v>
      </c>
      <c r="L26">
        <v>88.485600000000005</v>
      </c>
      <c r="M26">
        <v>3</v>
      </c>
      <c r="N26">
        <f>(Table5[[#This Row],[time]]-2)*2</f>
        <v>2</v>
      </c>
      <c r="O26">
        <v>63.829300000000003</v>
      </c>
      <c r="P26">
        <v>3</v>
      </c>
      <c r="Q26">
        <f>(Table6[[#This Row],[time]]-2)*2</f>
        <v>2</v>
      </c>
      <c r="R26">
        <v>92.139899999999997</v>
      </c>
      <c r="S26">
        <v>3</v>
      </c>
      <c r="T26">
        <f>(Table7[[#This Row],[time]]-2)*2</f>
        <v>2</v>
      </c>
      <c r="U26">
        <v>70.4602</v>
      </c>
      <c r="V26">
        <v>3</v>
      </c>
      <c r="W26">
        <f>(Table8[[#This Row],[time]]-2)*2</f>
        <v>2</v>
      </c>
      <c r="X26">
        <v>74.286199999999994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91.082599999999999</v>
      </c>
      <c r="D35">
        <v>2</v>
      </c>
      <c r="E35">
        <f>-(Table134[[#This Row],[time]]-2)*2</f>
        <v>0</v>
      </c>
      <c r="F35">
        <v>95.835700000000003</v>
      </c>
      <c r="G35">
        <v>2</v>
      </c>
      <c r="H35">
        <f>-(Table134[[#This Row],[time]]-2)*2</f>
        <v>0</v>
      </c>
      <c r="I35">
        <v>89.253699999999995</v>
      </c>
      <c r="J35">
        <v>2</v>
      </c>
      <c r="K35">
        <f>-(Table134[[#This Row],[time]]-2)*2</f>
        <v>0</v>
      </c>
      <c r="L35">
        <v>86.409400000000005</v>
      </c>
      <c r="M35">
        <v>2</v>
      </c>
      <c r="N35">
        <f>-(Table134[[#This Row],[time]]-2)*2</f>
        <v>0</v>
      </c>
      <c r="O35">
        <v>82.628699999999995</v>
      </c>
      <c r="P35">
        <v>2</v>
      </c>
      <c r="Q35">
        <f>-(Table134[[#This Row],[time]]-2)*2</f>
        <v>0</v>
      </c>
      <c r="R35">
        <v>88.863399999999999</v>
      </c>
      <c r="S35">
        <v>2</v>
      </c>
      <c r="T35">
        <f>-(Table134[[#This Row],[time]]-2)*2</f>
        <v>0</v>
      </c>
      <c r="U35">
        <v>78.953900000000004</v>
      </c>
      <c r="V35">
        <v>2</v>
      </c>
      <c r="W35">
        <f>-(Table134[[#This Row],[time]]-2)*2</f>
        <v>0</v>
      </c>
      <c r="X35">
        <v>83.137299999999996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91.059700000000007</v>
      </c>
      <c r="D36">
        <v>2.0575000000000001</v>
      </c>
      <c r="E36">
        <f>-(Table134[[#This Row],[time]]-2)*2</f>
        <v>-0.11500000000000021</v>
      </c>
      <c r="F36">
        <v>95.844899999999996</v>
      </c>
      <c r="G36">
        <v>2.0575000000000001</v>
      </c>
      <c r="H36">
        <f>-(Table134[[#This Row],[time]]-2)*2</f>
        <v>-0.11500000000000021</v>
      </c>
      <c r="I36">
        <v>89.250500000000002</v>
      </c>
      <c r="J36">
        <v>2.0575000000000001</v>
      </c>
      <c r="K36">
        <f>-(Table134[[#This Row],[time]]-2)*2</f>
        <v>-0.11500000000000021</v>
      </c>
      <c r="L36">
        <v>86.386499999999998</v>
      </c>
      <c r="M36">
        <v>2.0575000000000001</v>
      </c>
      <c r="N36">
        <f>-(Table134[[#This Row],[time]]-2)*2</f>
        <v>-0.11500000000000021</v>
      </c>
      <c r="O36">
        <v>82.585499999999996</v>
      </c>
      <c r="P36">
        <v>2.0575000000000001</v>
      </c>
      <c r="Q36">
        <f>-(Table134[[#This Row],[time]]-2)*2</f>
        <v>-0.11500000000000021</v>
      </c>
      <c r="R36">
        <v>88.865399999999994</v>
      </c>
      <c r="S36">
        <v>2.0575000000000001</v>
      </c>
      <c r="T36">
        <f>-(Table134[[#This Row],[time]]-2)*2</f>
        <v>-0.11500000000000021</v>
      </c>
      <c r="U36">
        <v>79.305800000000005</v>
      </c>
      <c r="V36">
        <v>2.0575000000000001</v>
      </c>
      <c r="W36">
        <f>-(Table134[[#This Row],[time]]-2)*2</f>
        <v>-0.11500000000000021</v>
      </c>
      <c r="X36">
        <v>83.059399999999997</v>
      </c>
    </row>
    <row r="37" spans="1:24" x14ac:dyDescent="0.3">
      <c r="A37">
        <v>2.1025</v>
      </c>
      <c r="B37">
        <f>-(Table134[[#This Row],[time]]-2)*2</f>
        <v>-0.20500000000000007</v>
      </c>
      <c r="C37">
        <v>90.950800000000001</v>
      </c>
      <c r="D37">
        <v>2.1025</v>
      </c>
      <c r="E37">
        <f>-(Table134[[#This Row],[time]]-2)*2</f>
        <v>-0.20500000000000007</v>
      </c>
      <c r="F37">
        <v>95.838700000000003</v>
      </c>
      <c r="G37">
        <v>2.1025</v>
      </c>
      <c r="H37">
        <f>-(Table134[[#This Row],[time]]-2)*2</f>
        <v>-0.20500000000000007</v>
      </c>
      <c r="I37">
        <v>89.465000000000003</v>
      </c>
      <c r="J37">
        <v>2.1025</v>
      </c>
      <c r="K37">
        <f>-(Table134[[#This Row],[time]]-2)*2</f>
        <v>-0.20500000000000007</v>
      </c>
      <c r="L37">
        <v>86.073599999999999</v>
      </c>
      <c r="M37">
        <v>2.1025</v>
      </c>
      <c r="N37">
        <f>-(Table134[[#This Row],[time]]-2)*2</f>
        <v>-0.20500000000000007</v>
      </c>
      <c r="O37">
        <v>82.695099999999996</v>
      </c>
      <c r="P37">
        <v>2.1025</v>
      </c>
      <c r="Q37">
        <f>-(Table134[[#This Row],[time]]-2)*2</f>
        <v>-0.20500000000000007</v>
      </c>
      <c r="R37">
        <v>88.819699999999997</v>
      </c>
      <c r="S37">
        <v>2.1025</v>
      </c>
      <c r="T37">
        <f>-(Table134[[#This Row],[time]]-2)*2</f>
        <v>-0.20500000000000007</v>
      </c>
      <c r="U37">
        <v>79.917400000000001</v>
      </c>
      <c r="V37">
        <v>2.1025</v>
      </c>
      <c r="W37">
        <f>-(Table134[[#This Row],[time]]-2)*2</f>
        <v>-0.20500000000000007</v>
      </c>
      <c r="X37">
        <v>82.709100000000007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90.856499999999997</v>
      </c>
      <c r="D38">
        <v>2.1671900000000002</v>
      </c>
      <c r="E38">
        <f>-(Table134[[#This Row],[time]]-2)*2</f>
        <v>-0.33438000000000034</v>
      </c>
      <c r="F38">
        <v>95.6798</v>
      </c>
      <c r="G38">
        <v>2.1671900000000002</v>
      </c>
      <c r="H38">
        <f>-(Table134[[#This Row],[time]]-2)*2</f>
        <v>-0.33438000000000034</v>
      </c>
      <c r="I38">
        <v>89.724400000000003</v>
      </c>
      <c r="J38">
        <v>2.1671900000000002</v>
      </c>
      <c r="K38">
        <f>-(Table134[[#This Row],[time]]-2)*2</f>
        <v>-0.33438000000000034</v>
      </c>
      <c r="L38">
        <v>85.186499999999995</v>
      </c>
      <c r="M38">
        <v>2.1671900000000002</v>
      </c>
      <c r="N38">
        <f>-(Table134[[#This Row],[time]]-2)*2</f>
        <v>-0.33438000000000034</v>
      </c>
      <c r="O38">
        <v>82.780199999999994</v>
      </c>
      <c r="P38">
        <v>2.1671900000000002</v>
      </c>
      <c r="Q38">
        <f>-(Table134[[#This Row],[time]]-2)*2</f>
        <v>-0.33438000000000034</v>
      </c>
      <c r="R38">
        <v>87.489500000000007</v>
      </c>
      <c r="S38">
        <v>2.1671900000000002</v>
      </c>
      <c r="T38">
        <f>-(Table134[[#This Row],[time]]-2)*2</f>
        <v>-0.33438000000000034</v>
      </c>
      <c r="U38">
        <v>80.381399999999999</v>
      </c>
      <c r="V38">
        <v>2.1671900000000002</v>
      </c>
      <c r="W38">
        <f>-(Table134[[#This Row],[time]]-2)*2</f>
        <v>-0.33438000000000034</v>
      </c>
      <c r="X38">
        <v>82.624799999999993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90.784300000000002</v>
      </c>
      <c r="D39">
        <v>2.2146499999999998</v>
      </c>
      <c r="E39">
        <f>-(Table134[[#This Row],[time]]-2)*2</f>
        <v>-0.42929999999999957</v>
      </c>
      <c r="F39">
        <v>95.678100000000001</v>
      </c>
      <c r="G39">
        <v>2.2146499999999998</v>
      </c>
      <c r="H39">
        <f>-(Table134[[#This Row],[time]]-2)*2</f>
        <v>-0.42929999999999957</v>
      </c>
      <c r="I39">
        <v>90.043199999999999</v>
      </c>
      <c r="J39">
        <v>2.2146499999999998</v>
      </c>
      <c r="K39">
        <f>-(Table134[[#This Row],[time]]-2)*2</f>
        <v>-0.42929999999999957</v>
      </c>
      <c r="L39">
        <v>84.529799999999994</v>
      </c>
      <c r="M39">
        <v>2.2146499999999998</v>
      </c>
      <c r="N39">
        <f>-(Table134[[#This Row],[time]]-2)*2</f>
        <v>-0.42929999999999957</v>
      </c>
      <c r="O39">
        <v>82.918999999999997</v>
      </c>
      <c r="P39">
        <v>2.2146499999999998</v>
      </c>
      <c r="Q39">
        <f>-(Table134[[#This Row],[time]]-2)*2</f>
        <v>-0.42929999999999957</v>
      </c>
      <c r="R39">
        <v>86.724599999999995</v>
      </c>
      <c r="S39">
        <v>2.2146499999999998</v>
      </c>
      <c r="T39">
        <f>-(Table134[[#This Row],[time]]-2)*2</f>
        <v>-0.42929999999999957</v>
      </c>
      <c r="U39">
        <v>80.474500000000006</v>
      </c>
      <c r="V39">
        <v>2.2146499999999998</v>
      </c>
      <c r="W39">
        <f>-(Table134[[#This Row],[time]]-2)*2</f>
        <v>-0.42929999999999957</v>
      </c>
      <c r="X39">
        <v>82.542000000000002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90.738200000000006</v>
      </c>
      <c r="D40">
        <v>2.2715999999999998</v>
      </c>
      <c r="E40">
        <f>-(Table134[[#This Row],[time]]-2)*2</f>
        <v>-0.54319999999999968</v>
      </c>
      <c r="F40">
        <v>95.253500000000003</v>
      </c>
      <c r="G40">
        <v>2.2715999999999998</v>
      </c>
      <c r="H40">
        <f>-(Table134[[#This Row],[time]]-2)*2</f>
        <v>-0.54319999999999968</v>
      </c>
      <c r="I40">
        <v>90.198300000000003</v>
      </c>
      <c r="J40">
        <v>2.2715999999999998</v>
      </c>
      <c r="K40">
        <f>-(Table134[[#This Row],[time]]-2)*2</f>
        <v>-0.54319999999999968</v>
      </c>
      <c r="L40">
        <v>83.624799999999993</v>
      </c>
      <c r="M40">
        <v>2.2715999999999998</v>
      </c>
      <c r="N40">
        <f>-(Table134[[#This Row],[time]]-2)*2</f>
        <v>-0.54319999999999968</v>
      </c>
      <c r="O40">
        <v>83.434600000000003</v>
      </c>
      <c r="P40">
        <v>2.2715999999999998</v>
      </c>
      <c r="Q40">
        <f>-(Table134[[#This Row],[time]]-2)*2</f>
        <v>-0.54319999999999968</v>
      </c>
      <c r="R40">
        <v>84.3</v>
      </c>
      <c r="S40">
        <v>2.2715999999999998</v>
      </c>
      <c r="T40">
        <f>-(Table134[[#This Row],[time]]-2)*2</f>
        <v>-0.54319999999999968</v>
      </c>
      <c r="U40">
        <v>80.117500000000007</v>
      </c>
      <c r="V40">
        <v>2.2715999999999998</v>
      </c>
      <c r="W40">
        <f>-(Table134[[#This Row],[time]]-2)*2</f>
        <v>-0.54319999999999968</v>
      </c>
      <c r="X40">
        <v>82.417100000000005</v>
      </c>
    </row>
    <row r="41" spans="1:24" x14ac:dyDescent="0.3">
      <c r="A41">
        <v>2.32233</v>
      </c>
      <c r="B41">
        <f>-(Table134[[#This Row],[time]]-2)*2</f>
        <v>-0.64466000000000001</v>
      </c>
      <c r="C41">
        <v>90.69</v>
      </c>
      <c r="D41">
        <v>2.32233</v>
      </c>
      <c r="E41">
        <f>-(Table134[[#This Row],[time]]-2)*2</f>
        <v>-0.64466000000000001</v>
      </c>
      <c r="F41">
        <v>94.62</v>
      </c>
      <c r="G41">
        <v>2.32233</v>
      </c>
      <c r="H41">
        <f>-(Table134[[#This Row],[time]]-2)*2</f>
        <v>-0.64466000000000001</v>
      </c>
      <c r="I41">
        <v>90.367500000000007</v>
      </c>
      <c r="J41">
        <v>2.32233</v>
      </c>
      <c r="K41">
        <f>-(Table134[[#This Row],[time]]-2)*2</f>
        <v>-0.64466000000000001</v>
      </c>
      <c r="L41">
        <v>82.420699999999997</v>
      </c>
      <c r="M41">
        <v>2.32233</v>
      </c>
      <c r="N41">
        <f>-(Table134[[#This Row],[time]]-2)*2</f>
        <v>-0.64466000000000001</v>
      </c>
      <c r="O41">
        <v>84.139700000000005</v>
      </c>
      <c r="P41">
        <v>2.32233</v>
      </c>
      <c r="Q41">
        <f>-(Table134[[#This Row],[time]]-2)*2</f>
        <v>-0.64466000000000001</v>
      </c>
      <c r="R41">
        <v>83.105599999999995</v>
      </c>
      <c r="S41">
        <v>2.32233</v>
      </c>
      <c r="T41">
        <f>-(Table134[[#This Row],[time]]-2)*2</f>
        <v>-0.64466000000000001</v>
      </c>
      <c r="U41">
        <v>79.153300000000002</v>
      </c>
      <c r="V41">
        <v>2.32233</v>
      </c>
      <c r="W41">
        <f>-(Table134[[#This Row],[time]]-2)*2</f>
        <v>-0.64466000000000001</v>
      </c>
      <c r="X41">
        <v>82.343400000000003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90.691299999999998</v>
      </c>
      <c r="D42">
        <v>2.3587899999999999</v>
      </c>
      <c r="E42">
        <f>-(Table134[[#This Row],[time]]-2)*2</f>
        <v>-0.71757999999999988</v>
      </c>
      <c r="F42">
        <v>94.570800000000006</v>
      </c>
      <c r="G42">
        <v>2.3587899999999999</v>
      </c>
      <c r="H42">
        <f>-(Table134[[#This Row],[time]]-2)*2</f>
        <v>-0.71757999999999988</v>
      </c>
      <c r="I42">
        <v>90.295000000000002</v>
      </c>
      <c r="J42">
        <v>2.3587899999999999</v>
      </c>
      <c r="K42">
        <f>-(Table134[[#This Row],[time]]-2)*2</f>
        <v>-0.71757999999999988</v>
      </c>
      <c r="L42">
        <v>81.800899999999999</v>
      </c>
      <c r="M42">
        <v>2.3587899999999999</v>
      </c>
      <c r="N42">
        <f>-(Table134[[#This Row],[time]]-2)*2</f>
        <v>-0.71757999999999988</v>
      </c>
      <c r="O42">
        <v>84.141999999999996</v>
      </c>
      <c r="P42">
        <v>2.3587899999999999</v>
      </c>
      <c r="Q42">
        <f>-(Table134[[#This Row],[time]]-2)*2</f>
        <v>-0.71757999999999988</v>
      </c>
      <c r="R42">
        <v>82.9923</v>
      </c>
      <c r="S42">
        <v>2.3587899999999999</v>
      </c>
      <c r="T42">
        <f>-(Table134[[#This Row],[time]]-2)*2</f>
        <v>-0.71757999999999988</v>
      </c>
      <c r="U42">
        <v>78.507199999999997</v>
      </c>
      <c r="V42">
        <v>2.3587899999999999</v>
      </c>
      <c r="W42">
        <f>-(Table134[[#This Row],[time]]-2)*2</f>
        <v>-0.71757999999999988</v>
      </c>
      <c r="X42">
        <v>82.409400000000005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90.833500000000001</v>
      </c>
      <c r="D43">
        <v>2.4015499999999999</v>
      </c>
      <c r="E43">
        <f>-(Table134[[#This Row],[time]]-2)*2</f>
        <v>-0.8030999999999997</v>
      </c>
      <c r="F43">
        <v>94.289500000000004</v>
      </c>
      <c r="G43">
        <v>2.4015499999999999</v>
      </c>
      <c r="H43">
        <f>-(Table134[[#This Row],[time]]-2)*2</f>
        <v>-0.8030999999999997</v>
      </c>
      <c r="I43">
        <v>90.016900000000007</v>
      </c>
      <c r="J43">
        <v>2.4015499999999999</v>
      </c>
      <c r="K43">
        <f>-(Table134[[#This Row],[time]]-2)*2</f>
        <v>-0.8030999999999997</v>
      </c>
      <c r="L43">
        <v>81.372600000000006</v>
      </c>
      <c r="M43">
        <v>2.4015499999999999</v>
      </c>
      <c r="N43">
        <f>-(Table134[[#This Row],[time]]-2)*2</f>
        <v>-0.8030999999999997</v>
      </c>
      <c r="O43">
        <v>84.019800000000004</v>
      </c>
      <c r="P43">
        <v>2.4015499999999999</v>
      </c>
      <c r="Q43">
        <f>-(Table134[[#This Row],[time]]-2)*2</f>
        <v>-0.8030999999999997</v>
      </c>
      <c r="R43">
        <v>80.747</v>
      </c>
      <c r="S43">
        <v>2.4015499999999999</v>
      </c>
      <c r="T43">
        <f>-(Table134[[#This Row],[time]]-2)*2</f>
        <v>-0.8030999999999997</v>
      </c>
      <c r="U43">
        <v>76.992900000000006</v>
      </c>
      <c r="V43">
        <v>2.4015499999999999</v>
      </c>
      <c r="W43">
        <f>-(Table134[[#This Row],[time]]-2)*2</f>
        <v>-0.8030999999999997</v>
      </c>
      <c r="X43">
        <v>82.214399999999998</v>
      </c>
    </row>
    <row r="44" spans="1:24" x14ac:dyDescent="0.3">
      <c r="A44">
        <v>2.47973</v>
      </c>
      <c r="B44">
        <f>-(Table134[[#This Row],[time]]-2)*2</f>
        <v>-0.95945999999999998</v>
      </c>
      <c r="C44">
        <v>90.991699999999994</v>
      </c>
      <c r="D44">
        <v>2.47973</v>
      </c>
      <c r="E44">
        <f>-(Table134[[#This Row],[time]]-2)*2</f>
        <v>-0.95945999999999998</v>
      </c>
      <c r="F44">
        <v>93.223399999999998</v>
      </c>
      <c r="G44">
        <v>2.47973</v>
      </c>
      <c r="H44">
        <f>-(Table134[[#This Row],[time]]-2)*2</f>
        <v>-0.95945999999999998</v>
      </c>
      <c r="I44">
        <v>89.953699999999998</v>
      </c>
      <c r="J44">
        <v>2.47973</v>
      </c>
      <c r="K44">
        <f>-(Table134[[#This Row],[time]]-2)*2</f>
        <v>-0.95945999999999998</v>
      </c>
      <c r="L44">
        <v>80.302400000000006</v>
      </c>
      <c r="M44">
        <v>2.47973</v>
      </c>
      <c r="N44">
        <f>-(Table134[[#This Row],[time]]-2)*2</f>
        <v>-0.95945999999999998</v>
      </c>
      <c r="O44">
        <v>83.9803</v>
      </c>
      <c r="P44">
        <v>2.47973</v>
      </c>
      <c r="Q44">
        <f>-(Table134[[#This Row],[time]]-2)*2</f>
        <v>-0.95945999999999998</v>
      </c>
      <c r="R44">
        <v>80.207700000000003</v>
      </c>
      <c r="S44">
        <v>2.47973</v>
      </c>
      <c r="T44">
        <f>-(Table134[[#This Row],[time]]-2)*2</f>
        <v>-0.95945999999999998</v>
      </c>
      <c r="U44">
        <v>76.049199999999999</v>
      </c>
      <c r="V44">
        <v>2.47973</v>
      </c>
      <c r="W44">
        <f>-(Table134[[#This Row],[time]]-2)*2</f>
        <v>-0.95945999999999998</v>
      </c>
      <c r="X44">
        <v>82.326700000000002</v>
      </c>
    </row>
    <row r="45" spans="1:24" x14ac:dyDescent="0.3">
      <c r="A45">
        <v>2.51017</v>
      </c>
      <c r="B45">
        <f>-(Table134[[#This Row],[time]]-2)*2</f>
        <v>-1.02034</v>
      </c>
      <c r="C45">
        <v>91.2928</v>
      </c>
      <c r="D45">
        <v>2.51017</v>
      </c>
      <c r="E45">
        <f>-(Table134[[#This Row],[time]]-2)*2</f>
        <v>-1.02034</v>
      </c>
      <c r="F45">
        <v>93.011300000000006</v>
      </c>
      <c r="G45">
        <v>2.51017</v>
      </c>
      <c r="H45">
        <f>-(Table134[[#This Row],[time]]-2)*2</f>
        <v>-1.02034</v>
      </c>
      <c r="I45">
        <v>89.690899999999999</v>
      </c>
      <c r="J45">
        <v>2.51017</v>
      </c>
      <c r="K45">
        <f>-(Table134[[#This Row],[time]]-2)*2</f>
        <v>-1.02034</v>
      </c>
      <c r="L45">
        <v>79.297399999999996</v>
      </c>
      <c r="M45">
        <v>2.51017</v>
      </c>
      <c r="N45">
        <f>-(Table134[[#This Row],[time]]-2)*2</f>
        <v>-1.02034</v>
      </c>
      <c r="O45">
        <v>84.405500000000004</v>
      </c>
      <c r="P45">
        <v>2.51017</v>
      </c>
      <c r="Q45">
        <f>-(Table134[[#This Row],[time]]-2)*2</f>
        <v>-1.02034</v>
      </c>
      <c r="R45">
        <v>79.474800000000002</v>
      </c>
      <c r="S45">
        <v>2.51017</v>
      </c>
      <c r="T45">
        <f>-(Table134[[#This Row],[time]]-2)*2</f>
        <v>-1.02034</v>
      </c>
      <c r="U45">
        <v>74.651300000000006</v>
      </c>
      <c r="V45">
        <v>2.51017</v>
      </c>
      <c r="W45">
        <f>-(Table134[[#This Row],[time]]-2)*2</f>
        <v>-1.02034</v>
      </c>
      <c r="X45">
        <v>81.811300000000003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91.567700000000002</v>
      </c>
      <c r="D46">
        <v>2.5632600000000001</v>
      </c>
      <c r="E46">
        <f>-(Table134[[#This Row],[time]]-2)*2</f>
        <v>-1.1265200000000002</v>
      </c>
      <c r="F46">
        <v>92.1768</v>
      </c>
      <c r="G46">
        <v>2.5632600000000001</v>
      </c>
      <c r="H46">
        <f>-(Table134[[#This Row],[time]]-2)*2</f>
        <v>-1.1265200000000002</v>
      </c>
      <c r="I46">
        <v>89.434899999999999</v>
      </c>
      <c r="J46">
        <v>2.5632600000000001</v>
      </c>
      <c r="K46">
        <f>-(Table134[[#This Row],[time]]-2)*2</f>
        <v>-1.1265200000000002</v>
      </c>
      <c r="L46">
        <v>79.0244</v>
      </c>
      <c r="M46">
        <v>2.5632600000000001</v>
      </c>
      <c r="N46">
        <f>-(Table134[[#This Row],[time]]-2)*2</f>
        <v>-1.1265200000000002</v>
      </c>
      <c r="O46">
        <v>84.158100000000005</v>
      </c>
      <c r="P46">
        <v>2.5632600000000001</v>
      </c>
      <c r="Q46">
        <f>-(Table134[[#This Row],[time]]-2)*2</f>
        <v>-1.1265200000000002</v>
      </c>
      <c r="R46">
        <v>77.450199999999995</v>
      </c>
      <c r="S46">
        <v>2.5632600000000001</v>
      </c>
      <c r="T46">
        <f>-(Table134[[#This Row],[time]]-2)*2</f>
        <v>-1.1265200000000002</v>
      </c>
      <c r="U46">
        <v>73.758899999999997</v>
      </c>
      <c r="V46">
        <v>2.5632600000000001</v>
      </c>
      <c r="W46">
        <f>-(Table134[[#This Row],[time]]-2)*2</f>
        <v>-1.1265200000000002</v>
      </c>
      <c r="X46">
        <v>81.231099999999998</v>
      </c>
    </row>
    <row r="47" spans="1:24" x14ac:dyDescent="0.3">
      <c r="A47">
        <v>2.61022</v>
      </c>
      <c r="B47">
        <f>-(Table134[[#This Row],[time]]-2)*2</f>
        <v>-1.22044</v>
      </c>
      <c r="C47">
        <v>92.059399999999997</v>
      </c>
      <c r="D47">
        <v>2.61022</v>
      </c>
      <c r="E47">
        <f>-(Table134[[#This Row],[time]]-2)*2</f>
        <v>-1.22044</v>
      </c>
      <c r="F47">
        <v>91.674700000000001</v>
      </c>
      <c r="G47">
        <v>2.61022</v>
      </c>
      <c r="H47">
        <f>-(Table134[[#This Row],[time]]-2)*2</f>
        <v>-1.22044</v>
      </c>
      <c r="I47">
        <v>89.181299999999993</v>
      </c>
      <c r="J47">
        <v>2.61022</v>
      </c>
      <c r="K47">
        <f>-(Table134[[#This Row],[time]]-2)*2</f>
        <v>-1.22044</v>
      </c>
      <c r="L47">
        <v>78.1143</v>
      </c>
      <c r="M47">
        <v>2.61022</v>
      </c>
      <c r="N47">
        <f>-(Table134[[#This Row],[time]]-2)*2</f>
        <v>-1.22044</v>
      </c>
      <c r="O47">
        <v>84.279899999999998</v>
      </c>
      <c r="P47">
        <v>2.61022</v>
      </c>
      <c r="Q47">
        <f>-(Table134[[#This Row],[time]]-2)*2</f>
        <v>-1.22044</v>
      </c>
      <c r="R47">
        <v>75.748099999999994</v>
      </c>
      <c r="S47">
        <v>2.61022</v>
      </c>
      <c r="T47">
        <f>-(Table134[[#This Row],[time]]-2)*2</f>
        <v>-1.22044</v>
      </c>
      <c r="U47">
        <v>72.817700000000002</v>
      </c>
      <c r="V47">
        <v>2.61022</v>
      </c>
      <c r="W47">
        <f>-(Table134[[#This Row],[time]]-2)*2</f>
        <v>-1.22044</v>
      </c>
      <c r="X47">
        <v>81.266599999999997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92.740899999999996</v>
      </c>
      <c r="D48">
        <v>2.6619299999999999</v>
      </c>
      <c r="E48">
        <f>-(Table134[[#This Row],[time]]-2)*2</f>
        <v>-1.3238599999999998</v>
      </c>
      <c r="F48">
        <v>91.143600000000006</v>
      </c>
      <c r="G48">
        <v>2.6619299999999999</v>
      </c>
      <c r="H48">
        <f>-(Table134[[#This Row],[time]]-2)*2</f>
        <v>-1.3238599999999998</v>
      </c>
      <c r="I48">
        <v>88.839799999999997</v>
      </c>
      <c r="J48">
        <v>2.6619299999999999</v>
      </c>
      <c r="K48">
        <f>-(Table134[[#This Row],[time]]-2)*2</f>
        <v>-1.3238599999999998</v>
      </c>
      <c r="L48">
        <v>77.252600000000001</v>
      </c>
      <c r="M48">
        <v>2.6619299999999999</v>
      </c>
      <c r="N48">
        <f>-(Table134[[#This Row],[time]]-2)*2</f>
        <v>-1.3238599999999998</v>
      </c>
      <c r="O48">
        <v>84.19</v>
      </c>
      <c r="P48">
        <v>2.6619299999999999</v>
      </c>
      <c r="Q48">
        <f>-(Table134[[#This Row],[time]]-2)*2</f>
        <v>-1.3238599999999998</v>
      </c>
      <c r="R48">
        <v>74.617599999999996</v>
      </c>
      <c r="S48">
        <v>2.6619299999999999</v>
      </c>
      <c r="T48">
        <f>-(Table134[[#This Row],[time]]-2)*2</f>
        <v>-1.3238599999999998</v>
      </c>
      <c r="U48">
        <v>71.494</v>
      </c>
      <c r="V48">
        <v>2.6619299999999999</v>
      </c>
      <c r="W48">
        <f>-(Table134[[#This Row],[time]]-2)*2</f>
        <v>-1.3238599999999998</v>
      </c>
      <c r="X48">
        <v>80.503100000000003</v>
      </c>
    </row>
    <row r="49" spans="1:24" x14ac:dyDescent="0.3">
      <c r="A49">
        <v>2.70424</v>
      </c>
      <c r="B49">
        <f>-(Table134[[#This Row],[time]]-2)*2</f>
        <v>-1.40848</v>
      </c>
      <c r="C49">
        <v>93.113600000000005</v>
      </c>
      <c r="D49">
        <v>2.70424</v>
      </c>
      <c r="E49">
        <f>-(Table134[[#This Row],[time]]-2)*2</f>
        <v>-1.40848</v>
      </c>
      <c r="F49">
        <v>90.504800000000003</v>
      </c>
      <c r="G49">
        <v>2.70424</v>
      </c>
      <c r="H49">
        <f>-(Table134[[#This Row],[time]]-2)*2</f>
        <v>-1.40848</v>
      </c>
      <c r="I49">
        <v>88.629499999999993</v>
      </c>
      <c r="J49">
        <v>2.70424</v>
      </c>
      <c r="K49">
        <f>-(Table134[[#This Row],[time]]-2)*2</f>
        <v>-1.40848</v>
      </c>
      <c r="L49">
        <v>75.843199999999996</v>
      </c>
      <c r="M49">
        <v>2.70424</v>
      </c>
      <c r="N49">
        <f>-(Table134[[#This Row],[time]]-2)*2</f>
        <v>-1.40848</v>
      </c>
      <c r="O49">
        <v>84.424800000000005</v>
      </c>
      <c r="P49">
        <v>2.70424</v>
      </c>
      <c r="Q49">
        <f>-(Table134[[#This Row],[time]]-2)*2</f>
        <v>-1.40848</v>
      </c>
      <c r="R49">
        <v>73.936899999999994</v>
      </c>
      <c r="S49">
        <v>2.70424</v>
      </c>
      <c r="T49">
        <f>-(Table134[[#This Row],[time]]-2)*2</f>
        <v>-1.40848</v>
      </c>
      <c r="U49">
        <v>70.855400000000003</v>
      </c>
      <c r="V49">
        <v>2.70424</v>
      </c>
      <c r="W49">
        <f>-(Table134[[#This Row],[time]]-2)*2</f>
        <v>-1.40848</v>
      </c>
      <c r="X49">
        <v>80.528700000000001</v>
      </c>
    </row>
    <row r="50" spans="1:24" x14ac:dyDescent="0.3">
      <c r="A50">
        <v>2.75779</v>
      </c>
      <c r="B50">
        <f>-(Table134[[#This Row],[time]]-2)*2</f>
        <v>-1.5155799999999999</v>
      </c>
      <c r="C50">
        <v>93.547300000000007</v>
      </c>
      <c r="D50">
        <v>2.75779</v>
      </c>
      <c r="E50">
        <f>-(Table134[[#This Row],[time]]-2)*2</f>
        <v>-1.5155799999999999</v>
      </c>
      <c r="F50">
        <v>89.948499999999996</v>
      </c>
      <c r="G50">
        <v>2.75779</v>
      </c>
      <c r="H50">
        <f>-(Table134[[#This Row],[time]]-2)*2</f>
        <v>-1.5155799999999999</v>
      </c>
      <c r="I50">
        <v>88.175399999999996</v>
      </c>
      <c r="J50">
        <v>2.75779</v>
      </c>
      <c r="K50">
        <f>-(Table134[[#This Row],[time]]-2)*2</f>
        <v>-1.5155799999999999</v>
      </c>
      <c r="L50">
        <v>75.338999999999999</v>
      </c>
      <c r="M50">
        <v>2.75779</v>
      </c>
      <c r="N50">
        <f>-(Table134[[#This Row],[time]]-2)*2</f>
        <v>-1.5155799999999999</v>
      </c>
      <c r="O50">
        <v>84.015900000000002</v>
      </c>
      <c r="P50">
        <v>2.75779</v>
      </c>
      <c r="Q50">
        <f>-(Table134[[#This Row],[time]]-2)*2</f>
        <v>-1.5155799999999999</v>
      </c>
      <c r="R50">
        <v>73.336500000000001</v>
      </c>
      <c r="S50">
        <v>2.75779</v>
      </c>
      <c r="T50">
        <f>-(Table134[[#This Row],[time]]-2)*2</f>
        <v>-1.5155799999999999</v>
      </c>
      <c r="U50">
        <v>70.052400000000006</v>
      </c>
      <c r="V50">
        <v>2.75779</v>
      </c>
      <c r="W50">
        <f>-(Table134[[#This Row],[time]]-2)*2</f>
        <v>-1.5155799999999999</v>
      </c>
      <c r="X50">
        <v>79.505600000000001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94.867000000000004</v>
      </c>
      <c r="D51">
        <v>2.8044500000000001</v>
      </c>
      <c r="E51">
        <f>-(Table134[[#This Row],[time]]-2)*2</f>
        <v>-1.6089000000000002</v>
      </c>
      <c r="F51">
        <v>88.762799999999999</v>
      </c>
      <c r="G51">
        <v>2.8044500000000001</v>
      </c>
      <c r="H51">
        <f>-(Table134[[#This Row],[time]]-2)*2</f>
        <v>-1.6089000000000002</v>
      </c>
      <c r="I51">
        <v>87.441100000000006</v>
      </c>
      <c r="J51">
        <v>2.8044500000000001</v>
      </c>
      <c r="K51">
        <f>-(Table134[[#This Row],[time]]-2)*2</f>
        <v>-1.6089000000000002</v>
      </c>
      <c r="L51">
        <v>74.811800000000005</v>
      </c>
      <c r="M51">
        <v>2.8044500000000001</v>
      </c>
      <c r="N51">
        <f>-(Table134[[#This Row],[time]]-2)*2</f>
        <v>-1.6089000000000002</v>
      </c>
      <c r="O51">
        <v>83.501199999999997</v>
      </c>
      <c r="P51">
        <v>2.8044500000000001</v>
      </c>
      <c r="Q51">
        <f>-(Table134[[#This Row],[time]]-2)*2</f>
        <v>-1.6089000000000002</v>
      </c>
      <c r="R51">
        <v>71.025899999999993</v>
      </c>
      <c r="S51">
        <v>2.8044500000000001</v>
      </c>
      <c r="T51">
        <f>-(Table134[[#This Row],[time]]-2)*2</f>
        <v>-1.6089000000000002</v>
      </c>
      <c r="U51">
        <v>68.993899999999996</v>
      </c>
      <c r="V51">
        <v>2.8044500000000001</v>
      </c>
      <c r="W51">
        <f>-(Table134[[#This Row],[time]]-2)*2</f>
        <v>-1.6089000000000002</v>
      </c>
      <c r="X51">
        <v>78.236000000000004</v>
      </c>
    </row>
    <row r="52" spans="1:24" x14ac:dyDescent="0.3">
      <c r="A52">
        <v>2.8546</v>
      </c>
      <c r="B52">
        <f>-(Table134[[#This Row],[time]]-2)*2</f>
        <v>-1.7092000000000001</v>
      </c>
      <c r="C52">
        <v>95.76</v>
      </c>
      <c r="D52">
        <v>2.8546</v>
      </c>
      <c r="E52">
        <f>-(Table134[[#This Row],[time]]-2)*2</f>
        <v>-1.7092000000000001</v>
      </c>
      <c r="F52">
        <v>88.269499999999994</v>
      </c>
      <c r="G52">
        <v>2.8546</v>
      </c>
      <c r="H52">
        <f>-(Table134[[#This Row],[time]]-2)*2</f>
        <v>-1.7092000000000001</v>
      </c>
      <c r="I52">
        <v>86.949299999999994</v>
      </c>
      <c r="J52">
        <v>2.8546</v>
      </c>
      <c r="K52">
        <f>-(Table134[[#This Row],[time]]-2)*2</f>
        <v>-1.7092000000000001</v>
      </c>
      <c r="L52">
        <v>73.465400000000002</v>
      </c>
      <c r="M52">
        <v>2.8546</v>
      </c>
      <c r="N52">
        <f>-(Table134[[#This Row],[time]]-2)*2</f>
        <v>-1.7092000000000001</v>
      </c>
      <c r="O52">
        <v>83.264700000000005</v>
      </c>
      <c r="P52">
        <v>2.8546</v>
      </c>
      <c r="Q52">
        <f>-(Table134[[#This Row],[time]]-2)*2</f>
        <v>-1.7092000000000001</v>
      </c>
      <c r="R52">
        <v>69.990600000000001</v>
      </c>
      <c r="S52">
        <v>2.8546</v>
      </c>
      <c r="T52">
        <f>-(Table134[[#This Row],[time]]-2)*2</f>
        <v>-1.7092000000000001</v>
      </c>
      <c r="U52">
        <v>68.2851</v>
      </c>
      <c r="V52">
        <v>2.8546</v>
      </c>
      <c r="W52">
        <f>-(Table134[[#This Row],[time]]-2)*2</f>
        <v>-1.7092000000000001</v>
      </c>
      <c r="X52">
        <v>78.277900000000002</v>
      </c>
    </row>
    <row r="53" spans="1:24" x14ac:dyDescent="0.3">
      <c r="A53">
        <v>2.90442</v>
      </c>
      <c r="B53">
        <f>-(Table134[[#This Row],[time]]-2)*2</f>
        <v>-1.80884</v>
      </c>
      <c r="C53">
        <v>96.877300000000005</v>
      </c>
      <c r="D53">
        <v>2.90442</v>
      </c>
      <c r="E53">
        <f>-(Table134[[#This Row],[time]]-2)*2</f>
        <v>-1.80884</v>
      </c>
      <c r="F53">
        <v>87.342500000000001</v>
      </c>
      <c r="G53">
        <v>2.90442</v>
      </c>
      <c r="H53">
        <f>-(Table134[[#This Row],[time]]-2)*2</f>
        <v>-1.80884</v>
      </c>
      <c r="I53">
        <v>86.245400000000004</v>
      </c>
      <c r="J53">
        <v>2.90442</v>
      </c>
      <c r="K53">
        <f>-(Table134[[#This Row],[time]]-2)*2</f>
        <v>-1.80884</v>
      </c>
      <c r="L53">
        <v>73.048400000000001</v>
      </c>
      <c r="M53">
        <v>2.90442</v>
      </c>
      <c r="N53">
        <f>-(Table134[[#This Row],[time]]-2)*2</f>
        <v>-1.80884</v>
      </c>
      <c r="O53">
        <v>82.854399999999998</v>
      </c>
      <c r="P53">
        <v>2.90442</v>
      </c>
      <c r="Q53">
        <f>-(Table134[[#This Row],[time]]-2)*2</f>
        <v>-1.80884</v>
      </c>
      <c r="R53">
        <v>69.230099999999993</v>
      </c>
      <c r="S53">
        <v>2.90442</v>
      </c>
      <c r="T53">
        <f>-(Table134[[#This Row],[time]]-2)*2</f>
        <v>-1.80884</v>
      </c>
      <c r="U53">
        <v>67.401200000000003</v>
      </c>
      <c r="V53">
        <v>2.90442</v>
      </c>
      <c r="W53">
        <f>-(Table134[[#This Row],[time]]-2)*2</f>
        <v>-1.80884</v>
      </c>
      <c r="X53">
        <v>77.370599999999996</v>
      </c>
    </row>
    <row r="54" spans="1:24" x14ac:dyDescent="0.3">
      <c r="A54">
        <v>2.95797</v>
      </c>
      <c r="B54">
        <f>-(Table134[[#This Row],[time]]-2)*2</f>
        <v>-1.91594</v>
      </c>
      <c r="C54">
        <v>97.689099999999996</v>
      </c>
      <c r="D54">
        <v>2.95797</v>
      </c>
      <c r="E54">
        <f>-(Table134[[#This Row],[time]]-2)*2</f>
        <v>-1.91594</v>
      </c>
      <c r="F54">
        <v>85.623800000000003</v>
      </c>
      <c r="G54">
        <v>2.95797</v>
      </c>
      <c r="H54">
        <f>-(Table134[[#This Row],[time]]-2)*2</f>
        <v>-1.91594</v>
      </c>
      <c r="I54">
        <v>85.683199999999999</v>
      </c>
      <c r="J54">
        <v>2.95797</v>
      </c>
      <c r="K54">
        <f>-(Table134[[#This Row],[time]]-2)*2</f>
        <v>-1.91594</v>
      </c>
      <c r="L54">
        <v>72.048699999999997</v>
      </c>
      <c r="M54">
        <v>2.95797</v>
      </c>
      <c r="N54">
        <f>-(Table134[[#This Row],[time]]-2)*2</f>
        <v>-1.91594</v>
      </c>
      <c r="O54">
        <v>82.543199999999999</v>
      </c>
      <c r="P54">
        <v>2.95797</v>
      </c>
      <c r="Q54">
        <f>-(Table134[[#This Row],[time]]-2)*2</f>
        <v>-1.91594</v>
      </c>
      <c r="R54">
        <v>68.932100000000005</v>
      </c>
      <c r="S54">
        <v>2.95797</v>
      </c>
      <c r="T54">
        <f>-(Table134[[#This Row],[time]]-2)*2</f>
        <v>-1.91594</v>
      </c>
      <c r="U54">
        <v>66.765799999999999</v>
      </c>
      <c r="V54">
        <v>2.95797</v>
      </c>
      <c r="W54">
        <f>-(Table134[[#This Row],[time]]-2)*2</f>
        <v>-1.91594</v>
      </c>
      <c r="X54">
        <v>77.398499999999999</v>
      </c>
    </row>
    <row r="55" spans="1:24" x14ac:dyDescent="0.3">
      <c r="A55">
        <v>3</v>
      </c>
      <c r="B55">
        <f>-(Table134[[#This Row],[time]]-2)*2</f>
        <v>-2</v>
      </c>
      <c r="C55">
        <v>98.392300000000006</v>
      </c>
      <c r="D55">
        <v>3</v>
      </c>
      <c r="E55">
        <f>-(Table134[[#This Row],[time]]-2)*2</f>
        <v>-2</v>
      </c>
      <c r="F55">
        <v>84.810299999999998</v>
      </c>
      <c r="G55">
        <v>3</v>
      </c>
      <c r="H55">
        <f>-(Table134[[#This Row],[time]]-2)*2</f>
        <v>-2</v>
      </c>
      <c r="I55">
        <v>85.236999999999995</v>
      </c>
      <c r="J55">
        <v>3</v>
      </c>
      <c r="K55">
        <f>-(Table134[[#This Row],[time]]-2)*2</f>
        <v>-2</v>
      </c>
      <c r="L55">
        <v>71.102199999999996</v>
      </c>
      <c r="M55">
        <v>3</v>
      </c>
      <c r="N55">
        <f>-(Table134[[#This Row],[time]]-2)*2</f>
        <v>-2</v>
      </c>
      <c r="O55">
        <v>82.193600000000004</v>
      </c>
      <c r="P55">
        <v>3</v>
      </c>
      <c r="Q55">
        <f>-(Table134[[#This Row],[time]]-2)*2</f>
        <v>-2</v>
      </c>
      <c r="R55">
        <v>65.846599999999995</v>
      </c>
      <c r="S55">
        <v>3</v>
      </c>
      <c r="T55">
        <f>-(Table134[[#This Row],[time]]-2)*2</f>
        <v>-2</v>
      </c>
      <c r="U55">
        <v>66.206999999999994</v>
      </c>
      <c r="V55">
        <v>3</v>
      </c>
      <c r="W55">
        <f>-(Table134[[#This Row],[time]]-2)*2</f>
        <v>-2</v>
      </c>
      <c r="X55">
        <v>75.778000000000006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DFD7B7-D368-446B-9A50-3BAE32915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87F6D-4DC9-4F6B-BFDB-391D6850A1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E33C3-1986-442D-B4E2-27C5115E80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2021-01-03T02:17:27Z</dcterms:created>
  <dcterms:modified xsi:type="dcterms:W3CDTF">2021-01-03T02:26:27Z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