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PhysPhysNoTether/"/>
    </mc:Choice>
  </mc:AlternateContent>
  <xr:revisionPtr revIDLastSave="2" documentId="8_{EA53A924-B8CA-4DBE-ABFC-678FAB8C6E6B}" xr6:coauthVersionLast="45" xr6:coauthVersionMax="45" xr10:uidLastSave="{56D9DBF8-3945-46E0-8AA3-5601BAE82A35}"/>
  <bookViews>
    <workbookView minimized="1" xWindow="2196" yWindow="2196" windowWidth="17280" windowHeight="9036" xr2:uid="{19588E87-7CDE-47FA-AF33-897FDA62B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<sst xmlns="http://schemas.openxmlformats.org/spreadsheetml/2006/main" count="75" uniqueCount="20">
  <si>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</si>
  <si>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</si>
  <si>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</si>
  <si>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</si>
  <si>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</si>
  <si>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</si>
  <si>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</si>
  <si>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</si>
  <si>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</si>
  <si>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</si>
  <si>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</si>
  <si>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</si>
  <si>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</si>
  <si>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</si>
  <si>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</si>
  <si>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</si>
  <si>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5P PhysPhys NoTether</t>
  </si>
  <si>
    <t>S2_5P_PhysPhys_NoTether.odb</t>
  </si>
  <si>
    <t>5N PhysPhys NoTether</t>
  </si>
  <si>
    <t>S2_5N_PhysPhys_NoTether.odb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</si>
</sst>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C5F53-B91B-4F32-B16F-6F5C6B4F353E}" name="Table1" displayName="Table1" ref="A5:C26" totalsRowShown="0">
  <autoFilter ref="A5:C26" xr:uid="{58DEAC45-A0D4-4C14-8F39-7F87007B0CDB}"/>
  <tableColumns count="3">
    <tableColumn id="1" xr3:uid="{280CA0EF-219C-49C4-AAC0-C6527AEFF3D3}" name="time"/>
    <tableColumn id="2" xr3:uid="{77998D4A-26D4-48A7-891D-A124373BCA12}" name="moment" dataDxfId="15">
      <calculatedColumnFormula>(Table1[[#This Row],[time]]-2)*2</calculatedColumnFormula>
    </tableColumn>
    <tableColumn id="3" xr3:uid="{3751EAF0-2A32-4342-94CC-B26CE01ED920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02F77E-99C4-4BD1-8A2D-D626A5B5103F}" name="Table235" displayName="Table235" ref="D34:F55" totalsRowShown="0">
  <autoFilter ref="D34:F55" xr:uid="{B1B8CD25-9254-4E8E-95F8-B2088E6A050A}"/>
  <tableColumns count="3">
    <tableColumn id="1" xr3:uid="{A374AFB5-34AB-4839-971F-CAEFCB71E777}" name="time"/>
    <tableColumn id="2" xr3:uid="{005EF0B0-C589-4ABE-B97E-FDCA5D6A7239}" name="moment" dataDxfId="6">
      <calculatedColumnFormula>-(Table134[[#This Row],[time]]-2)*2</calculatedColumnFormula>
    </tableColumn>
    <tableColumn id="3" xr3:uid="{AE454DED-046F-4233-8810-625015862A10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A96839-3BEF-4B65-BD6C-075A08772BC2}" name="Table336" displayName="Table336" ref="G34:I55" totalsRowShown="0">
  <autoFilter ref="G34:I55" xr:uid="{EAB8F57F-7B25-48F3-B303-A9A7095E533C}"/>
  <tableColumns count="3">
    <tableColumn id="1" xr3:uid="{E56F9C8C-E81A-4F52-854B-FDE3B713DAE1}" name="time"/>
    <tableColumn id="2" xr3:uid="{32DAA4BA-C221-4652-B486-60941E6F223E}" name="moment" dataDxfId="5">
      <calculatedColumnFormula>-(Table134[[#This Row],[time]]-2)*2</calculatedColumnFormula>
    </tableColumn>
    <tableColumn id="3" xr3:uid="{015275ED-B673-4A28-A3E6-4BD8826874A2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DF2F3C6-AE14-4ECE-88D4-02596661ADC2}" name="Table437" displayName="Table437" ref="J34:L55" totalsRowShown="0">
  <autoFilter ref="J34:L55" xr:uid="{D5E396DF-645D-487D-98FA-5F31FB6B788B}"/>
  <tableColumns count="3">
    <tableColumn id="1" xr3:uid="{009A455A-4B09-4DE5-BDBB-9D267A9FCF07}" name="time"/>
    <tableColumn id="2" xr3:uid="{886F2800-BF96-49C0-BC6D-1C8081C91A26}" name="moment" dataDxfId="4">
      <calculatedColumnFormula>-(Table134[[#This Row],[time]]-2)*2</calculatedColumnFormula>
    </tableColumn>
    <tableColumn id="3" xr3:uid="{7E9018B6-5F70-4086-B6D1-EF87FADEEF86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CC67922-EA47-4DA6-BA8D-C32281D1D0F3}" name="Table538" displayName="Table538" ref="M34:O55" totalsRowShown="0">
  <autoFilter ref="M34:O55" xr:uid="{5C31A1D7-1E75-447D-8882-BE62BA8D013C}"/>
  <tableColumns count="3">
    <tableColumn id="1" xr3:uid="{A0A98116-4FD9-4632-9EB9-D3164519ED0C}" name="time"/>
    <tableColumn id="2" xr3:uid="{B2FAD2F2-4FF1-4D39-973D-72385A02AB01}" name="moment" dataDxfId="3">
      <calculatedColumnFormula>-(Table134[[#This Row],[time]]-2)*2</calculatedColumnFormula>
    </tableColumn>
    <tableColumn id="3" xr3:uid="{18AF8893-2E49-466D-9F1C-C95FCF56FFF9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8D008D2-4902-40F4-A01D-E206949CA9A4}" name="Table639" displayName="Table639" ref="P34:R55" totalsRowShown="0">
  <autoFilter ref="P34:R55" xr:uid="{7F32576C-7265-4B55-9C23-4B9FE10CEA4C}"/>
  <tableColumns count="3">
    <tableColumn id="1" xr3:uid="{D5FD2C3C-9A02-479F-98DB-A480AD1A0F7A}" name="time"/>
    <tableColumn id="2" xr3:uid="{DBF3F28C-B73B-4CC4-A567-97DD41E2B35B}" name="moment" dataDxfId="2">
      <calculatedColumnFormula>-(Table134[[#This Row],[time]]-2)*2</calculatedColumnFormula>
    </tableColumn>
    <tableColumn id="3" xr3:uid="{FDD58E36-DFE3-4B0A-8D6E-37ADCA1AED5D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24C3EA-D84F-4E4F-B9B3-8A67C68362F4}" name="Table740" displayName="Table740" ref="S34:U55" totalsRowShown="0">
  <autoFilter ref="S34:U55" xr:uid="{6140D607-B2D2-4AC7-B92A-EF1D9F29A533}"/>
  <tableColumns count="3">
    <tableColumn id="1" xr3:uid="{C81F6D98-E494-4B1A-8B79-D7A5C9E6D8C2}" name="time"/>
    <tableColumn id="2" xr3:uid="{E0643706-0516-4867-957C-B38A560D4FDD}" name="moment" dataDxfId="1">
      <calculatedColumnFormula>-(Table134[[#This Row],[time]]-2)*2</calculatedColumnFormula>
    </tableColumn>
    <tableColumn id="3" xr3:uid="{1FFF323D-E07C-438B-AD05-6D91DD7210F1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F6A01DB-57B1-4443-87A7-9D1A9F87421A}" name="Table841" displayName="Table841" ref="V34:X55" totalsRowShown="0">
  <autoFilter ref="V34:X55" xr:uid="{EEAC5B49-B2F8-4C81-AB86-F0A05C954B0C}"/>
  <tableColumns count="3">
    <tableColumn id="1" xr3:uid="{F94E04DE-3B22-4F68-AFEC-EE43E88A7D12}" name="time"/>
    <tableColumn id="2" xr3:uid="{077B4948-1002-48BC-80C5-FE44DF3A5176}" name="moment" dataDxfId="0">
      <calculatedColumnFormula>-(Table134[[#This Row],[time]]-2)*2</calculatedColumnFormula>
    </tableColumn>
    <tableColumn id="3" xr3:uid="{4985DD2A-DB5E-4D5F-B6F2-D4C0161EC435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13DF30-F6B5-4686-94A5-AD4139514FE6}" name="Table2" displayName="Table2" ref="D5:F26" totalsRowShown="0">
  <autoFilter ref="D5:F26" xr:uid="{611F9F77-8EB5-445B-B422-86F3B8A8C57D}"/>
  <tableColumns count="3">
    <tableColumn id="1" xr3:uid="{2220BDEB-3C25-4CA9-8EAA-39E1C3196DCC}" name="time"/>
    <tableColumn id="2" xr3:uid="{E5F115CC-0BAB-4716-8BE7-EBA811D05AC0}" name="moment" dataDxfId="14">
      <calculatedColumnFormula>(Table2[[#This Row],[time]]-2)*2</calculatedColumnFormula>
    </tableColumn>
    <tableColumn id="3" xr3:uid="{56FE2FB4-07B9-4866-8585-2D083FF9D12F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CEF1F9-E92F-462B-8A5F-1B6E366EFEC6}" name="Table3" displayName="Table3" ref="G5:I26" totalsRowShown="0">
  <autoFilter ref="G5:I26" xr:uid="{60521DD0-56A9-4FE1-AE2D-F77B1D085C99}"/>
  <tableColumns count="3">
    <tableColumn id="1" xr3:uid="{3B197405-65A1-4C83-9FFC-776A9FF6183A}" name="time"/>
    <tableColumn id="2" xr3:uid="{07B35F4A-3EF5-43B6-A9B6-EC4D9E794FCD}" name="moment" dataDxfId="13">
      <calculatedColumnFormula>(Table3[[#This Row],[time]]-2)*2</calculatedColumnFormula>
    </tableColumn>
    <tableColumn id="3" xr3:uid="{CA643A56-0D13-4F3E-BBB5-F7554DFCFECC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876C0F-AEFF-4B93-85A4-E254FB249641}" name="Table4" displayName="Table4" ref="J5:L26" totalsRowShown="0">
  <autoFilter ref="J5:L26" xr:uid="{9F4FE7F2-41F5-4D7C-AC64-5E4E2F8A84AD}"/>
  <tableColumns count="3">
    <tableColumn id="1" xr3:uid="{E39E61B2-4EFE-442A-BD21-03B6B4A25A86}" name="time"/>
    <tableColumn id="2" xr3:uid="{EDB5F70C-8857-480D-93EC-1B3B098AB06B}" name="moment" dataDxfId="12">
      <calculatedColumnFormula>(Table4[[#This Row],[time]]-2)*2</calculatedColumnFormula>
    </tableColumn>
    <tableColumn id="3" xr3:uid="{225A8371-2B98-4CF1-BD4E-4D029491B24F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A0B2D4-16E9-4534-8894-23C43523CBA8}" name="Table5" displayName="Table5" ref="M5:O26" totalsRowShown="0">
  <autoFilter ref="M5:O26" xr:uid="{36E780D3-BC03-4D1E-BE9E-FC66239A9927}"/>
  <tableColumns count="3">
    <tableColumn id="1" xr3:uid="{1D3A8193-B3C4-4F19-8EAB-77C528F8996F}" name="time"/>
    <tableColumn id="2" xr3:uid="{1F179674-C14C-448B-B20A-EC353DC33227}" name="moment" dataDxfId="11">
      <calculatedColumnFormula>(Table5[[#This Row],[time]]-2)*2</calculatedColumnFormula>
    </tableColumn>
    <tableColumn id="3" xr3:uid="{833F123F-D7B8-4995-AF6D-336AC84488C0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B1529D-E4C6-4FCB-A238-D7B13848390F}" name="Table6" displayName="Table6" ref="P5:R26" totalsRowShown="0">
  <autoFilter ref="P5:R26" xr:uid="{91D06445-692B-48E7-8DA4-201D37A7EFFE}"/>
  <tableColumns count="3">
    <tableColumn id="1" xr3:uid="{D118AA8D-3F3C-4777-8C45-2AD66004BD92}" name="time"/>
    <tableColumn id="2" xr3:uid="{14DE681C-2F1A-41DA-83A0-915F0A179511}" name="moment" dataDxfId="10">
      <calculatedColumnFormula>(Table6[[#This Row],[time]]-2)*2</calculatedColumnFormula>
    </tableColumn>
    <tableColumn id="3" xr3:uid="{9B160816-6121-427C-B977-0ACCC242829E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3621D0-A4D8-414C-88E9-6146736BC34F}" name="Table7" displayName="Table7" ref="S5:U26" totalsRowShown="0">
  <autoFilter ref="S5:U26" xr:uid="{F3E0B9A1-3D39-415D-BEFB-04AD6A731659}"/>
  <tableColumns count="3">
    <tableColumn id="1" xr3:uid="{20569EEB-7D07-4CAB-A6A0-775FAB295DBE}" name="time"/>
    <tableColumn id="2" xr3:uid="{B02A9B91-3ACC-476F-BB3D-EE74E7EE08EA}" name="moment" dataDxfId="9">
      <calculatedColumnFormula>(Table7[[#This Row],[time]]-2)*2</calculatedColumnFormula>
    </tableColumn>
    <tableColumn id="3" xr3:uid="{96357830-6B3C-445A-91CF-EBC7A4597EBF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8C7ACE-0415-46E6-9707-55A6D488B21E}" name="Table8" displayName="Table8" ref="V5:X26" totalsRowShown="0">
  <autoFilter ref="V5:X26" xr:uid="{A8158507-04C6-4368-BE84-45570D709000}"/>
  <tableColumns count="3">
    <tableColumn id="1" xr3:uid="{C8CE7C6D-4A6F-4E2D-B06F-AF37551642E6}" name="time"/>
    <tableColumn id="2" xr3:uid="{7E76C45E-5EDB-4EFB-BB45-3A57662252F4}" name="moment" dataDxfId="8">
      <calculatedColumnFormula>(Table8[[#This Row],[time]]-2)*2</calculatedColumnFormula>
    </tableColumn>
    <tableColumn id="3" xr3:uid="{F25A12D1-C77A-47F0-847A-7E3E08863A2B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245D3A-869F-44BF-80FC-FE34016CB1F2}" name="Table134" displayName="Table134" ref="A34:C55" totalsRowShown="0">
  <autoFilter ref="A34:C55" xr:uid="{B42C384C-304B-427F-843F-0AE5E4AC3AC4}"/>
  <tableColumns count="3">
    <tableColumn id="1" xr3:uid="{8218AF3A-FB39-4C84-9537-D3A90FA47E7A}" name="time"/>
    <tableColumn id="2" xr3:uid="{AE74AC38-A59F-456D-A71E-9CA5D72D063E}" name="moment" dataDxfId="7">
      <calculatedColumnFormula>-(Table134[[#This Row],[time]]-2)*2</calculatedColumnFormula>
    </tableColumn>
    <tableColumn id="3" xr3:uid="{96496A21-B260-4F36-BB55-5CBB06F937E0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271C-86FD-484A-87D8-BE016007F5E6}">
  <dimension ref="A1:X55"/>
  <sheetViews>
    <sheetView tabSelected="1" workbookViewId="0">
      <selection sqref="A1:XFD104857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80.561000000000007</v>
      </c>
      <c r="D6">
        <v>2</v>
      </c>
      <c r="E6">
        <f>(Table2[[#This Row],[time]]-2)*2</f>
        <v>0</v>
      </c>
      <c r="F6">
        <v>87.831800000000001</v>
      </c>
      <c r="G6">
        <v>2</v>
      </c>
      <c r="H6">
        <f>(Table3[[#This Row],[time]]-2)*2</f>
        <v>0</v>
      </c>
      <c r="I6">
        <v>85.166600000000003</v>
      </c>
      <c r="J6">
        <v>2</v>
      </c>
      <c r="K6">
        <f>(Table4[[#This Row],[time]]-2)*2</f>
        <v>0</v>
      </c>
      <c r="L6">
        <v>79.101699999999994</v>
      </c>
      <c r="M6">
        <v>2</v>
      </c>
      <c r="N6">
        <f>(Table5[[#This Row],[time]]-2)*2</f>
        <v>0</v>
      </c>
      <c r="O6">
        <v>83.227800000000002</v>
      </c>
      <c r="P6">
        <v>2</v>
      </c>
      <c r="Q6">
        <f>(Table6[[#This Row],[time]]-2)*2</f>
        <v>0</v>
      </c>
      <c r="R6">
        <v>83.949600000000004</v>
      </c>
      <c r="S6">
        <v>2</v>
      </c>
      <c r="T6">
        <f>(Table7[[#This Row],[time]]-2)*2</f>
        <v>0</v>
      </c>
      <c r="U6">
        <v>78.459999999999994</v>
      </c>
      <c r="V6">
        <v>2</v>
      </c>
      <c r="W6">
        <f>(Table8[[#This Row],[time]]-2)*2</f>
        <v>0</v>
      </c>
      <c r="X6">
        <v>83.006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89.6755</v>
      </c>
      <c r="D7">
        <v>2.0575000000000001</v>
      </c>
      <c r="E7">
        <f>(Table2[[#This Row],[time]]-2)*2</f>
        <v>0.11500000000000021</v>
      </c>
      <c r="F7">
        <v>95.938699999999997</v>
      </c>
      <c r="G7">
        <v>2.0575000000000001</v>
      </c>
      <c r="H7">
        <f>(Table3[[#This Row],[time]]-2)*2</f>
        <v>0.11500000000000021</v>
      </c>
      <c r="I7">
        <v>87.165999999999997</v>
      </c>
      <c r="J7">
        <v>2.0575000000000001</v>
      </c>
      <c r="K7">
        <f>(Table4[[#This Row],[time]]-2)*2</f>
        <v>0.11500000000000021</v>
      </c>
      <c r="L7">
        <v>87.609099999999998</v>
      </c>
      <c r="M7">
        <v>2.0575000000000001</v>
      </c>
      <c r="N7">
        <f>(Table5[[#This Row],[time]]-2)*2</f>
        <v>0.11500000000000021</v>
      </c>
      <c r="O7">
        <v>82.498000000000005</v>
      </c>
      <c r="P7">
        <v>2.0575000000000001</v>
      </c>
      <c r="Q7">
        <f>(Table6[[#This Row],[time]]-2)*2</f>
        <v>0.11500000000000021</v>
      </c>
      <c r="R7">
        <v>89.350099999999998</v>
      </c>
      <c r="S7">
        <v>2.0575000000000001</v>
      </c>
      <c r="T7">
        <f>(Table7[[#This Row],[time]]-2)*2</f>
        <v>0.11500000000000021</v>
      </c>
      <c r="U7">
        <v>78.417100000000005</v>
      </c>
      <c r="V7">
        <v>2.0575000000000001</v>
      </c>
      <c r="W7">
        <f>(Table8[[#This Row],[time]]-2)*2</f>
        <v>0.11500000000000021</v>
      </c>
      <c r="X7">
        <v>83.404899999999998</v>
      </c>
    </row>
    <row r="8" spans="1:24" x14ac:dyDescent="0.3">
      <c r="A8">
        <v>2.1025</v>
      </c>
      <c r="B8">
        <f>(Table1[[#This Row],[time]]-2)*2</f>
        <v>0.20500000000000007</v>
      </c>
      <c r="C8">
        <v>87.267700000000005</v>
      </c>
      <c r="D8">
        <v>2.1025</v>
      </c>
      <c r="E8">
        <f>(Table2[[#This Row],[time]]-2)*2</f>
        <v>0.20500000000000007</v>
      </c>
      <c r="F8">
        <v>97.278400000000005</v>
      </c>
      <c r="G8">
        <v>2.1025</v>
      </c>
      <c r="H8">
        <f>(Table3[[#This Row],[time]]-2)*2</f>
        <v>0.20500000000000007</v>
      </c>
      <c r="I8">
        <v>85.356399999999994</v>
      </c>
      <c r="J8">
        <v>2.1025</v>
      </c>
      <c r="K8">
        <f>(Table4[[#This Row],[time]]-2)*2</f>
        <v>0.20500000000000007</v>
      </c>
      <c r="L8">
        <v>88.986999999999995</v>
      </c>
      <c r="M8">
        <v>2.1025</v>
      </c>
      <c r="N8">
        <f>(Table5[[#This Row],[time]]-2)*2</f>
        <v>0.20500000000000007</v>
      </c>
      <c r="O8">
        <v>79.950299999999999</v>
      </c>
      <c r="P8">
        <v>2.1025</v>
      </c>
      <c r="Q8">
        <f>(Table6[[#This Row],[time]]-2)*2</f>
        <v>0.20500000000000007</v>
      </c>
      <c r="R8">
        <v>91.739099999999993</v>
      </c>
      <c r="S8">
        <v>2.1025</v>
      </c>
      <c r="T8">
        <f>(Table7[[#This Row],[time]]-2)*2</f>
        <v>0.20500000000000007</v>
      </c>
      <c r="U8">
        <v>77.707400000000007</v>
      </c>
      <c r="V8">
        <v>2.1025</v>
      </c>
      <c r="W8">
        <f>(Table8[[#This Row],[time]]-2)*2</f>
        <v>0.20500000000000007</v>
      </c>
      <c r="X8">
        <v>83.442400000000006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85.503399999999999</v>
      </c>
      <c r="D9">
        <v>2.1671900000000002</v>
      </c>
      <c r="E9">
        <f>(Table2[[#This Row],[time]]-2)*2</f>
        <v>0.33438000000000034</v>
      </c>
      <c r="F9">
        <v>98.602699999999999</v>
      </c>
      <c r="G9">
        <v>2.1671900000000002</v>
      </c>
      <c r="H9">
        <f>(Table3[[#This Row],[time]]-2)*2</f>
        <v>0.33438000000000034</v>
      </c>
      <c r="I9">
        <v>84.012900000000002</v>
      </c>
      <c r="J9">
        <v>2.1671900000000002</v>
      </c>
      <c r="K9">
        <f>(Table4[[#This Row],[time]]-2)*2</f>
        <v>0.33438000000000034</v>
      </c>
      <c r="L9">
        <v>89.848299999999995</v>
      </c>
      <c r="M9">
        <v>2.1671900000000002</v>
      </c>
      <c r="N9">
        <f>(Table5[[#This Row],[time]]-2)*2</f>
        <v>0.33438000000000034</v>
      </c>
      <c r="O9">
        <v>76.944500000000005</v>
      </c>
      <c r="P9">
        <v>2.1671900000000002</v>
      </c>
      <c r="Q9">
        <f>(Table6[[#This Row],[time]]-2)*2</f>
        <v>0.33438000000000034</v>
      </c>
      <c r="R9">
        <v>92.373400000000004</v>
      </c>
      <c r="S9">
        <v>2.1671900000000002</v>
      </c>
      <c r="T9">
        <f>(Table7[[#This Row],[time]]-2)*2</f>
        <v>0.33438000000000034</v>
      </c>
      <c r="U9">
        <v>77.596999999999994</v>
      </c>
      <c r="V9">
        <v>2.1671900000000002</v>
      </c>
      <c r="W9">
        <f>(Table8[[#This Row],[time]]-2)*2</f>
        <v>0.33438000000000034</v>
      </c>
      <c r="X9">
        <v>83.082800000000006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83.672300000000007</v>
      </c>
      <c r="D10">
        <v>2.2146499999999998</v>
      </c>
      <c r="E10">
        <f>(Table2[[#This Row],[time]]-2)*2</f>
        <v>0.42929999999999957</v>
      </c>
      <c r="F10">
        <v>99.403400000000005</v>
      </c>
      <c r="G10">
        <v>2.2146499999999998</v>
      </c>
      <c r="H10">
        <f>(Table3[[#This Row],[time]]-2)*2</f>
        <v>0.42929999999999957</v>
      </c>
      <c r="I10">
        <v>83.031199999999998</v>
      </c>
      <c r="J10">
        <v>2.2146499999999998</v>
      </c>
      <c r="K10">
        <f>(Table4[[#This Row],[time]]-2)*2</f>
        <v>0.42929999999999957</v>
      </c>
      <c r="L10">
        <v>89.881900000000002</v>
      </c>
      <c r="M10">
        <v>2.2146499999999998</v>
      </c>
      <c r="N10">
        <f>(Table5[[#This Row],[time]]-2)*2</f>
        <v>0.42929999999999957</v>
      </c>
      <c r="O10">
        <v>75.819199999999995</v>
      </c>
      <c r="P10">
        <v>2.2146499999999998</v>
      </c>
      <c r="Q10">
        <f>(Table6[[#This Row],[time]]-2)*2</f>
        <v>0.42929999999999957</v>
      </c>
      <c r="R10">
        <v>93.174599999999998</v>
      </c>
      <c r="S10">
        <v>2.2146499999999998</v>
      </c>
      <c r="T10">
        <f>(Table7[[#This Row],[time]]-2)*2</f>
        <v>0.42929999999999957</v>
      </c>
      <c r="U10">
        <v>77.606800000000007</v>
      </c>
      <c r="V10">
        <v>2.2146499999999998</v>
      </c>
      <c r="W10">
        <f>(Table8[[#This Row],[time]]-2)*2</f>
        <v>0.42929999999999957</v>
      </c>
      <c r="X10">
        <v>82.488200000000006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81.282200000000003</v>
      </c>
      <c r="D11">
        <v>2.2715999999999998</v>
      </c>
      <c r="E11">
        <f>(Table2[[#This Row],[time]]-2)*2</f>
        <v>0.54319999999999968</v>
      </c>
      <c r="F11">
        <v>102.44499999999999</v>
      </c>
      <c r="G11">
        <v>2.2715999999999998</v>
      </c>
      <c r="H11">
        <f>(Table3[[#This Row],[time]]-2)*2</f>
        <v>0.54319999999999968</v>
      </c>
      <c r="I11">
        <v>82.778899999999993</v>
      </c>
      <c r="J11">
        <v>2.2715999999999998</v>
      </c>
      <c r="K11">
        <f>(Table4[[#This Row],[time]]-2)*2</f>
        <v>0.54319999999999968</v>
      </c>
      <c r="L11">
        <v>90.024900000000002</v>
      </c>
      <c r="M11">
        <v>2.2715999999999998</v>
      </c>
      <c r="N11">
        <f>(Table5[[#This Row],[time]]-2)*2</f>
        <v>0.54319999999999968</v>
      </c>
      <c r="O11">
        <v>73.1584</v>
      </c>
      <c r="P11">
        <v>2.2715999999999998</v>
      </c>
      <c r="Q11">
        <f>(Table6[[#This Row],[time]]-2)*2</f>
        <v>0.54319999999999968</v>
      </c>
      <c r="R11">
        <v>94.231800000000007</v>
      </c>
      <c r="S11">
        <v>2.2715999999999998</v>
      </c>
      <c r="T11">
        <f>(Table7[[#This Row],[time]]-2)*2</f>
        <v>0.54319999999999968</v>
      </c>
      <c r="U11">
        <v>77.550799999999995</v>
      </c>
      <c r="V11">
        <v>2.2715999999999998</v>
      </c>
      <c r="W11">
        <f>(Table8[[#This Row],[time]]-2)*2</f>
        <v>0.54319999999999968</v>
      </c>
      <c r="X11">
        <v>81.93</v>
      </c>
    </row>
    <row r="12" spans="1:24" x14ac:dyDescent="0.3">
      <c r="A12">
        <v>2.32233</v>
      </c>
      <c r="B12">
        <f>(Table1[[#This Row],[time]]-2)*2</f>
        <v>0.64466000000000001</v>
      </c>
      <c r="C12">
        <v>78.602099999999993</v>
      </c>
      <c r="D12">
        <v>2.32233</v>
      </c>
      <c r="E12">
        <f>(Table2[[#This Row],[time]]-2)*2</f>
        <v>0.64466000000000001</v>
      </c>
      <c r="F12">
        <v>105.521</v>
      </c>
      <c r="G12">
        <v>2.32233</v>
      </c>
      <c r="H12">
        <f>(Table3[[#This Row],[time]]-2)*2</f>
        <v>0.64466000000000001</v>
      </c>
      <c r="I12">
        <v>81.3155</v>
      </c>
      <c r="J12">
        <v>2.32233</v>
      </c>
      <c r="K12">
        <f>(Table4[[#This Row],[time]]-2)*2</f>
        <v>0.64466000000000001</v>
      </c>
      <c r="L12">
        <v>90.058199999999999</v>
      </c>
      <c r="M12">
        <v>2.32233</v>
      </c>
      <c r="N12">
        <f>(Table5[[#This Row],[time]]-2)*2</f>
        <v>0.64466000000000001</v>
      </c>
      <c r="O12">
        <v>71.808199999999999</v>
      </c>
      <c r="P12">
        <v>2.32233</v>
      </c>
      <c r="Q12">
        <f>(Table6[[#This Row],[time]]-2)*2</f>
        <v>0.64466000000000001</v>
      </c>
      <c r="R12">
        <v>94.629599999999996</v>
      </c>
      <c r="S12">
        <v>2.32233</v>
      </c>
      <c r="T12">
        <f>(Table7[[#This Row],[time]]-2)*2</f>
        <v>0.64466000000000001</v>
      </c>
      <c r="U12">
        <v>76.816400000000002</v>
      </c>
      <c r="V12">
        <v>2.32233</v>
      </c>
      <c r="W12">
        <f>(Table8[[#This Row],[time]]-2)*2</f>
        <v>0.64466000000000001</v>
      </c>
      <c r="X12">
        <v>81.423699999999997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74.915599999999998</v>
      </c>
      <c r="D13">
        <v>2.3587899999999999</v>
      </c>
      <c r="E13">
        <f>(Table2[[#This Row],[time]]-2)*2</f>
        <v>0.71757999999999988</v>
      </c>
      <c r="F13">
        <v>106.95</v>
      </c>
      <c r="G13">
        <v>2.3587899999999999</v>
      </c>
      <c r="H13">
        <f>(Table3[[#This Row],[time]]-2)*2</f>
        <v>0.71757999999999988</v>
      </c>
      <c r="I13">
        <v>80.627700000000004</v>
      </c>
      <c r="J13">
        <v>2.3587899999999999</v>
      </c>
      <c r="K13">
        <f>(Table4[[#This Row],[time]]-2)*2</f>
        <v>0.71757999999999988</v>
      </c>
      <c r="L13">
        <v>89.784000000000006</v>
      </c>
      <c r="M13">
        <v>2.3587899999999999</v>
      </c>
      <c r="N13">
        <f>(Table5[[#This Row],[time]]-2)*2</f>
        <v>0.71757999999999988</v>
      </c>
      <c r="O13">
        <v>70.964500000000001</v>
      </c>
      <c r="P13">
        <v>2.3587899999999999</v>
      </c>
      <c r="Q13">
        <f>(Table6[[#This Row],[time]]-2)*2</f>
        <v>0.71757999999999988</v>
      </c>
      <c r="R13">
        <v>94.345699999999994</v>
      </c>
      <c r="S13">
        <v>2.3587899999999999</v>
      </c>
      <c r="T13">
        <f>(Table7[[#This Row],[time]]-2)*2</f>
        <v>0.71757999999999988</v>
      </c>
      <c r="U13">
        <v>76.863600000000005</v>
      </c>
      <c r="V13">
        <v>2.3587899999999999</v>
      </c>
      <c r="W13">
        <f>(Table8[[#This Row],[time]]-2)*2</f>
        <v>0.71757999999999988</v>
      </c>
      <c r="X13">
        <v>80.923900000000003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71.577200000000005</v>
      </c>
      <c r="D14">
        <v>2.4015499999999999</v>
      </c>
      <c r="E14">
        <f>(Table2[[#This Row],[time]]-2)*2</f>
        <v>0.8030999999999997</v>
      </c>
      <c r="F14">
        <v>105.54900000000001</v>
      </c>
      <c r="G14">
        <v>2.4015499999999999</v>
      </c>
      <c r="H14">
        <f>(Table3[[#This Row],[time]]-2)*2</f>
        <v>0.8030999999999997</v>
      </c>
      <c r="I14">
        <v>79.799400000000006</v>
      </c>
      <c r="J14">
        <v>2.4015499999999999</v>
      </c>
      <c r="K14">
        <f>(Table4[[#This Row],[time]]-2)*2</f>
        <v>0.8030999999999997</v>
      </c>
      <c r="L14">
        <v>89.394599999999997</v>
      </c>
      <c r="M14">
        <v>2.4015499999999999</v>
      </c>
      <c r="N14">
        <f>(Table5[[#This Row],[time]]-2)*2</f>
        <v>0.8030999999999997</v>
      </c>
      <c r="O14">
        <v>69.962900000000005</v>
      </c>
      <c r="P14">
        <v>2.4015499999999999</v>
      </c>
      <c r="Q14">
        <f>(Table6[[#This Row],[time]]-2)*2</f>
        <v>0.8030999999999997</v>
      </c>
      <c r="R14">
        <v>94.534499999999994</v>
      </c>
      <c r="S14">
        <v>2.4015499999999999</v>
      </c>
      <c r="T14">
        <f>(Table7[[#This Row],[time]]-2)*2</f>
        <v>0.8030999999999997</v>
      </c>
      <c r="U14">
        <v>76.611999999999995</v>
      </c>
      <c r="V14">
        <v>2.4015499999999999</v>
      </c>
      <c r="W14">
        <f>(Table8[[#This Row],[time]]-2)*2</f>
        <v>0.8030999999999997</v>
      </c>
      <c r="X14">
        <v>80.364599999999996</v>
      </c>
    </row>
    <row r="15" spans="1:24" x14ac:dyDescent="0.3">
      <c r="A15">
        <v>2.47973</v>
      </c>
      <c r="B15">
        <f>(Table1[[#This Row],[time]]-2)*2</f>
        <v>0.95945999999999998</v>
      </c>
      <c r="C15">
        <v>68.998099999999994</v>
      </c>
      <c r="D15">
        <v>2.47973</v>
      </c>
      <c r="E15">
        <f>(Table2[[#This Row],[time]]-2)*2</f>
        <v>0.95945999999999998</v>
      </c>
      <c r="F15">
        <v>103.476</v>
      </c>
      <c r="G15">
        <v>2.47973</v>
      </c>
      <c r="H15">
        <f>(Table3[[#This Row],[time]]-2)*2</f>
        <v>0.95945999999999998</v>
      </c>
      <c r="I15">
        <v>79.116200000000006</v>
      </c>
      <c r="J15">
        <v>2.47973</v>
      </c>
      <c r="K15">
        <f>(Table4[[#This Row],[time]]-2)*2</f>
        <v>0.95945999999999998</v>
      </c>
      <c r="L15">
        <v>88.8994</v>
      </c>
      <c r="M15">
        <v>2.47973</v>
      </c>
      <c r="N15">
        <f>(Table5[[#This Row],[time]]-2)*2</f>
        <v>0.95945999999999998</v>
      </c>
      <c r="O15">
        <v>68.946200000000005</v>
      </c>
      <c r="P15">
        <v>2.47973</v>
      </c>
      <c r="Q15">
        <f>(Table6[[#This Row],[time]]-2)*2</f>
        <v>0.95945999999999998</v>
      </c>
      <c r="R15">
        <v>94.171199999999999</v>
      </c>
      <c r="S15">
        <v>2.47973</v>
      </c>
      <c r="T15">
        <f>(Table7[[#This Row],[time]]-2)*2</f>
        <v>0.95945999999999998</v>
      </c>
      <c r="U15">
        <v>76.592200000000005</v>
      </c>
      <c r="V15">
        <v>2.47973</v>
      </c>
      <c r="W15">
        <f>(Table8[[#This Row],[time]]-2)*2</f>
        <v>0.95945999999999998</v>
      </c>
      <c r="X15">
        <v>79.877799999999993</v>
      </c>
    </row>
    <row r="16" spans="1:24" x14ac:dyDescent="0.3">
      <c r="A16">
        <v>2.51017</v>
      </c>
      <c r="B16">
        <f>(Table1[[#This Row],[time]]-2)*2</f>
        <v>1.02034</v>
      </c>
      <c r="C16">
        <v>66.1935</v>
      </c>
      <c r="D16">
        <v>2.51017</v>
      </c>
      <c r="E16">
        <f>(Table2[[#This Row],[time]]-2)*2</f>
        <v>1.02034</v>
      </c>
      <c r="F16">
        <v>100.77</v>
      </c>
      <c r="G16">
        <v>2.51017</v>
      </c>
      <c r="H16">
        <f>(Table3[[#This Row],[time]]-2)*2</f>
        <v>1.02034</v>
      </c>
      <c r="I16">
        <v>77.891800000000003</v>
      </c>
      <c r="J16">
        <v>2.51017</v>
      </c>
      <c r="K16">
        <f>(Table4[[#This Row],[time]]-2)*2</f>
        <v>1.02034</v>
      </c>
      <c r="L16">
        <v>88.148700000000005</v>
      </c>
      <c r="M16">
        <v>2.51017</v>
      </c>
      <c r="N16">
        <f>(Table5[[#This Row],[time]]-2)*2</f>
        <v>1.02034</v>
      </c>
      <c r="O16">
        <v>67.830399999999997</v>
      </c>
      <c r="P16">
        <v>2.51017</v>
      </c>
      <c r="Q16">
        <f>(Table6[[#This Row],[time]]-2)*2</f>
        <v>1.02034</v>
      </c>
      <c r="R16">
        <v>94.031099999999995</v>
      </c>
      <c r="S16">
        <v>2.51017</v>
      </c>
      <c r="T16">
        <f>(Table7[[#This Row],[time]]-2)*2</f>
        <v>1.02034</v>
      </c>
      <c r="U16">
        <v>75.677999999999997</v>
      </c>
      <c r="V16">
        <v>2.51017</v>
      </c>
      <c r="W16">
        <f>(Table8[[#This Row],[time]]-2)*2</f>
        <v>1.02034</v>
      </c>
      <c r="X16">
        <v>79.462199999999996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65.460499999999996</v>
      </c>
      <c r="D17">
        <v>2.5632600000000001</v>
      </c>
      <c r="E17">
        <f>(Table2[[#This Row],[time]]-2)*2</f>
        <v>1.1265200000000002</v>
      </c>
      <c r="F17">
        <v>99.627099999999999</v>
      </c>
      <c r="G17">
        <v>2.5632600000000001</v>
      </c>
      <c r="H17">
        <f>(Table3[[#This Row],[time]]-2)*2</f>
        <v>1.1265200000000002</v>
      </c>
      <c r="I17">
        <v>76.75</v>
      </c>
      <c r="J17">
        <v>2.5632600000000001</v>
      </c>
      <c r="K17">
        <f>(Table4[[#This Row],[time]]-2)*2</f>
        <v>1.1265200000000002</v>
      </c>
      <c r="L17">
        <v>87.368600000000001</v>
      </c>
      <c r="M17">
        <v>2.5632600000000001</v>
      </c>
      <c r="N17">
        <f>(Table5[[#This Row],[time]]-2)*2</f>
        <v>1.1265200000000002</v>
      </c>
      <c r="O17">
        <v>67.278300000000002</v>
      </c>
      <c r="P17">
        <v>2.5632600000000001</v>
      </c>
      <c r="Q17">
        <f>(Table6[[#This Row],[time]]-2)*2</f>
        <v>1.1265200000000002</v>
      </c>
      <c r="R17">
        <v>93.548199999999994</v>
      </c>
      <c r="S17">
        <v>2.5632600000000001</v>
      </c>
      <c r="T17">
        <f>(Table7[[#This Row],[time]]-2)*2</f>
        <v>1.1265200000000002</v>
      </c>
      <c r="U17">
        <v>75.539000000000001</v>
      </c>
      <c r="V17">
        <v>2.5632600000000001</v>
      </c>
      <c r="W17">
        <f>(Table8[[#This Row],[time]]-2)*2</f>
        <v>1.1265200000000002</v>
      </c>
      <c r="X17">
        <v>78.962199999999996</v>
      </c>
    </row>
    <row r="18" spans="1:24" x14ac:dyDescent="0.3">
      <c r="A18">
        <v>2.61022</v>
      </c>
      <c r="B18">
        <f>(Table1[[#This Row],[time]]-2)*2</f>
        <v>1.22044</v>
      </c>
      <c r="C18">
        <v>63.5246</v>
      </c>
      <c r="D18">
        <v>2.61022</v>
      </c>
      <c r="E18">
        <f>(Table2[[#This Row],[time]]-2)*2</f>
        <v>1.22044</v>
      </c>
      <c r="F18">
        <v>98.311999999999998</v>
      </c>
      <c r="G18">
        <v>2.61022</v>
      </c>
      <c r="H18">
        <f>(Table3[[#This Row],[time]]-2)*2</f>
        <v>1.22044</v>
      </c>
      <c r="I18">
        <v>76.005399999999995</v>
      </c>
      <c r="J18">
        <v>2.61022</v>
      </c>
      <c r="K18">
        <f>(Table4[[#This Row],[time]]-2)*2</f>
        <v>1.22044</v>
      </c>
      <c r="L18">
        <v>86.354699999999994</v>
      </c>
      <c r="M18">
        <v>2.61022</v>
      </c>
      <c r="N18">
        <f>(Table5[[#This Row],[time]]-2)*2</f>
        <v>1.22044</v>
      </c>
      <c r="O18">
        <v>66.343699999999998</v>
      </c>
      <c r="P18">
        <v>2.61022</v>
      </c>
      <c r="Q18">
        <f>(Table6[[#This Row],[time]]-2)*2</f>
        <v>1.22044</v>
      </c>
      <c r="R18">
        <v>92.866399999999999</v>
      </c>
      <c r="S18">
        <v>2.61022</v>
      </c>
      <c r="T18">
        <f>(Table7[[#This Row],[time]]-2)*2</f>
        <v>1.22044</v>
      </c>
      <c r="U18">
        <v>74.765199999999993</v>
      </c>
      <c r="V18">
        <v>2.61022</v>
      </c>
      <c r="W18">
        <f>(Table8[[#This Row],[time]]-2)*2</f>
        <v>1.22044</v>
      </c>
      <c r="X18">
        <v>78.304599999999994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63.051499999999997</v>
      </c>
      <c r="D19">
        <v>2.6619299999999999</v>
      </c>
      <c r="E19">
        <f>(Table2[[#This Row],[time]]-2)*2</f>
        <v>1.3238599999999998</v>
      </c>
      <c r="F19">
        <v>97.510900000000007</v>
      </c>
      <c r="G19">
        <v>2.6619299999999999</v>
      </c>
      <c r="H19">
        <f>(Table3[[#This Row],[time]]-2)*2</f>
        <v>1.3238599999999998</v>
      </c>
      <c r="I19">
        <v>75.197500000000005</v>
      </c>
      <c r="J19">
        <v>2.6619299999999999</v>
      </c>
      <c r="K19">
        <f>(Table4[[#This Row],[time]]-2)*2</f>
        <v>1.3238599999999998</v>
      </c>
      <c r="L19">
        <v>85.748900000000006</v>
      </c>
      <c r="M19">
        <v>2.6619299999999999</v>
      </c>
      <c r="N19">
        <f>(Table5[[#This Row],[time]]-2)*2</f>
        <v>1.3238599999999998</v>
      </c>
      <c r="O19">
        <v>65.586799999999997</v>
      </c>
      <c r="P19">
        <v>2.6619299999999999</v>
      </c>
      <c r="Q19">
        <f>(Table6[[#This Row],[time]]-2)*2</f>
        <v>1.3238599999999998</v>
      </c>
      <c r="R19">
        <v>92.470600000000005</v>
      </c>
      <c r="S19">
        <v>2.6619299999999999</v>
      </c>
      <c r="T19">
        <f>(Table7[[#This Row],[time]]-2)*2</f>
        <v>1.3238599999999998</v>
      </c>
      <c r="U19">
        <v>74.321799999999996</v>
      </c>
      <c r="V19">
        <v>2.6619299999999999</v>
      </c>
      <c r="W19">
        <f>(Table8[[#This Row],[time]]-2)*2</f>
        <v>1.3238599999999998</v>
      </c>
      <c r="X19">
        <v>77.577399999999997</v>
      </c>
    </row>
    <row r="20" spans="1:24" x14ac:dyDescent="0.3">
      <c r="A20">
        <v>2.70424</v>
      </c>
      <c r="B20">
        <f>(Table1[[#This Row],[time]]-2)*2</f>
        <v>1.40848</v>
      </c>
      <c r="C20">
        <v>62.058900000000001</v>
      </c>
      <c r="D20">
        <v>2.70424</v>
      </c>
      <c r="E20">
        <f>(Table2[[#This Row],[time]]-2)*2</f>
        <v>1.40848</v>
      </c>
      <c r="F20">
        <v>96.622100000000003</v>
      </c>
      <c r="G20">
        <v>2.70424</v>
      </c>
      <c r="H20">
        <f>(Table3[[#This Row],[time]]-2)*2</f>
        <v>1.40848</v>
      </c>
      <c r="I20">
        <v>72.690100000000001</v>
      </c>
      <c r="J20">
        <v>2.70424</v>
      </c>
      <c r="K20">
        <f>(Table4[[#This Row],[time]]-2)*2</f>
        <v>1.40848</v>
      </c>
      <c r="L20">
        <v>85.151600000000002</v>
      </c>
      <c r="M20">
        <v>2.70424</v>
      </c>
      <c r="N20">
        <f>(Table5[[#This Row],[time]]-2)*2</f>
        <v>1.40848</v>
      </c>
      <c r="O20">
        <v>64.744399999999999</v>
      </c>
      <c r="P20">
        <v>2.70424</v>
      </c>
      <c r="Q20">
        <f>(Table6[[#This Row],[time]]-2)*2</f>
        <v>1.40848</v>
      </c>
      <c r="R20">
        <v>91.820700000000002</v>
      </c>
      <c r="S20">
        <v>2.70424</v>
      </c>
      <c r="T20">
        <f>(Table7[[#This Row],[time]]-2)*2</f>
        <v>1.40848</v>
      </c>
      <c r="U20">
        <v>73.619600000000005</v>
      </c>
      <c r="V20">
        <v>2.70424</v>
      </c>
      <c r="W20">
        <f>(Table8[[#This Row],[time]]-2)*2</f>
        <v>1.40848</v>
      </c>
      <c r="X20">
        <v>76.901200000000003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61.181800000000003</v>
      </c>
      <c r="D21">
        <v>2.75779</v>
      </c>
      <c r="E21">
        <f>(Table2[[#This Row],[time]]-2)*2</f>
        <v>1.5155799999999999</v>
      </c>
      <c r="F21">
        <v>95.808700000000002</v>
      </c>
      <c r="G21">
        <v>2.75779</v>
      </c>
      <c r="H21">
        <f>(Table3[[#This Row],[time]]-2)*2</f>
        <v>1.5155799999999999</v>
      </c>
      <c r="I21">
        <v>70.343500000000006</v>
      </c>
      <c r="J21">
        <v>2.75779</v>
      </c>
      <c r="K21">
        <f>(Table4[[#This Row],[time]]-2)*2</f>
        <v>1.5155799999999999</v>
      </c>
      <c r="L21">
        <v>84.459100000000007</v>
      </c>
      <c r="M21">
        <v>2.75779</v>
      </c>
      <c r="N21">
        <f>(Table5[[#This Row],[time]]-2)*2</f>
        <v>1.5155799999999999</v>
      </c>
      <c r="O21">
        <v>63.918700000000001</v>
      </c>
      <c r="P21">
        <v>2.75779</v>
      </c>
      <c r="Q21">
        <f>(Table6[[#This Row],[time]]-2)*2</f>
        <v>1.5155799999999999</v>
      </c>
      <c r="R21">
        <v>91.304299999999998</v>
      </c>
      <c r="S21">
        <v>2.75779</v>
      </c>
      <c r="T21">
        <f>(Table7[[#This Row],[time]]-2)*2</f>
        <v>1.5155799999999999</v>
      </c>
      <c r="U21">
        <v>73.168199999999999</v>
      </c>
      <c r="V21">
        <v>2.75779</v>
      </c>
      <c r="W21">
        <f>(Table8[[#This Row],[time]]-2)*2</f>
        <v>1.5155799999999999</v>
      </c>
      <c r="X21">
        <v>76.157799999999995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59.808900000000001</v>
      </c>
      <c r="D22">
        <v>2.8044500000000001</v>
      </c>
      <c r="E22">
        <f>(Table2[[#This Row],[time]]-2)*2</f>
        <v>1.6089000000000002</v>
      </c>
      <c r="F22">
        <v>94.777799999999999</v>
      </c>
      <c r="G22">
        <v>2.8044500000000001</v>
      </c>
      <c r="H22">
        <f>(Table3[[#This Row],[time]]-2)*2</f>
        <v>1.6089000000000002</v>
      </c>
      <c r="I22">
        <v>65.652900000000002</v>
      </c>
      <c r="J22">
        <v>2.8044500000000001</v>
      </c>
      <c r="K22">
        <f>(Table4[[#This Row],[time]]-2)*2</f>
        <v>1.6089000000000002</v>
      </c>
      <c r="L22">
        <v>83.644300000000001</v>
      </c>
      <c r="M22">
        <v>2.8044500000000001</v>
      </c>
      <c r="N22">
        <f>(Table5[[#This Row],[time]]-2)*2</f>
        <v>1.6089000000000002</v>
      </c>
      <c r="O22">
        <v>62.555799999999998</v>
      </c>
      <c r="P22">
        <v>2.8044500000000001</v>
      </c>
      <c r="Q22">
        <f>(Table6[[#This Row],[time]]-2)*2</f>
        <v>1.6089000000000002</v>
      </c>
      <c r="R22">
        <v>90.766900000000007</v>
      </c>
      <c r="S22">
        <v>2.8044500000000001</v>
      </c>
      <c r="T22">
        <f>(Table7[[#This Row],[time]]-2)*2</f>
        <v>1.6089000000000002</v>
      </c>
      <c r="U22">
        <v>72.097700000000003</v>
      </c>
      <c r="V22">
        <v>2.8044500000000001</v>
      </c>
      <c r="W22">
        <f>(Table8[[#This Row],[time]]-2)*2</f>
        <v>1.6089000000000002</v>
      </c>
      <c r="X22">
        <v>75.461200000000005</v>
      </c>
    </row>
    <row r="23" spans="1:24" x14ac:dyDescent="0.3">
      <c r="A23">
        <v>2.8546</v>
      </c>
      <c r="B23">
        <f>(Table1[[#This Row],[time]]-2)*2</f>
        <v>1.7092000000000001</v>
      </c>
      <c r="C23">
        <v>59.336799999999997</v>
      </c>
      <c r="D23">
        <v>2.8546</v>
      </c>
      <c r="E23">
        <f>(Table2[[#This Row],[time]]-2)*2</f>
        <v>1.7092000000000001</v>
      </c>
      <c r="F23">
        <v>93.926900000000003</v>
      </c>
      <c r="G23">
        <v>2.8546</v>
      </c>
      <c r="H23">
        <f>(Table3[[#This Row],[time]]-2)*2</f>
        <v>1.7092000000000001</v>
      </c>
      <c r="I23">
        <v>64.388999999999996</v>
      </c>
      <c r="J23">
        <v>2.8546</v>
      </c>
      <c r="K23">
        <f>(Table4[[#This Row],[time]]-2)*2</f>
        <v>1.7092000000000001</v>
      </c>
      <c r="L23">
        <v>82.957599999999999</v>
      </c>
      <c r="M23">
        <v>2.8546</v>
      </c>
      <c r="N23">
        <f>(Table5[[#This Row],[time]]-2)*2</f>
        <v>1.7092000000000001</v>
      </c>
      <c r="O23">
        <v>61.612299999999998</v>
      </c>
      <c r="P23">
        <v>2.8546</v>
      </c>
      <c r="Q23">
        <f>(Table6[[#This Row],[time]]-2)*2</f>
        <v>1.7092000000000001</v>
      </c>
      <c r="R23">
        <v>90.212000000000003</v>
      </c>
      <c r="S23">
        <v>2.8546</v>
      </c>
      <c r="T23">
        <f>(Table7[[#This Row],[time]]-2)*2</f>
        <v>1.7092000000000001</v>
      </c>
      <c r="U23">
        <v>71.069999999999993</v>
      </c>
      <c r="V23">
        <v>2.8546</v>
      </c>
      <c r="W23">
        <f>(Table8[[#This Row],[time]]-2)*2</f>
        <v>1.7092000000000001</v>
      </c>
      <c r="X23">
        <v>74.6952</v>
      </c>
    </row>
    <row r="24" spans="1:24" x14ac:dyDescent="0.3">
      <c r="A24">
        <v>2.90442</v>
      </c>
      <c r="B24">
        <f>(Table1[[#This Row],[time]]-2)*2</f>
        <v>1.80884</v>
      </c>
      <c r="C24">
        <v>58.321800000000003</v>
      </c>
      <c r="D24">
        <v>2.90442</v>
      </c>
      <c r="E24">
        <f>(Table2[[#This Row],[time]]-2)*2</f>
        <v>1.80884</v>
      </c>
      <c r="F24">
        <v>92.6738</v>
      </c>
      <c r="G24">
        <v>2.90442</v>
      </c>
      <c r="H24">
        <f>(Table3[[#This Row],[time]]-2)*2</f>
        <v>1.80884</v>
      </c>
      <c r="I24">
        <v>59.258699999999997</v>
      </c>
      <c r="J24">
        <v>2.90442</v>
      </c>
      <c r="K24">
        <f>(Table4[[#This Row],[time]]-2)*2</f>
        <v>1.80884</v>
      </c>
      <c r="L24">
        <v>82.079800000000006</v>
      </c>
      <c r="M24">
        <v>2.90442</v>
      </c>
      <c r="N24">
        <f>(Table5[[#This Row],[time]]-2)*2</f>
        <v>1.80884</v>
      </c>
      <c r="O24">
        <v>61.1098</v>
      </c>
      <c r="P24">
        <v>2.90442</v>
      </c>
      <c r="Q24">
        <f>(Table6[[#This Row],[time]]-2)*2</f>
        <v>1.80884</v>
      </c>
      <c r="R24">
        <v>89.5381</v>
      </c>
      <c r="S24">
        <v>2.90442</v>
      </c>
      <c r="T24">
        <f>(Table7[[#This Row],[time]]-2)*2</f>
        <v>1.80884</v>
      </c>
      <c r="U24">
        <v>70.7303</v>
      </c>
      <c r="V24">
        <v>2.90442</v>
      </c>
      <c r="W24">
        <f>(Table8[[#This Row],[time]]-2)*2</f>
        <v>1.80884</v>
      </c>
      <c r="X24">
        <v>73.910600000000002</v>
      </c>
    </row>
    <row r="25" spans="1:24" x14ac:dyDescent="0.3">
      <c r="A25">
        <v>2.95797</v>
      </c>
      <c r="B25">
        <f>(Table1[[#This Row],[time]]-2)*2</f>
        <v>1.91594</v>
      </c>
      <c r="C25">
        <v>57.480200000000004</v>
      </c>
      <c r="D25">
        <v>2.95797</v>
      </c>
      <c r="E25">
        <f>(Table2[[#This Row],[time]]-2)*2</f>
        <v>1.91594</v>
      </c>
      <c r="F25">
        <v>91.652299999999997</v>
      </c>
      <c r="G25">
        <v>2.95797</v>
      </c>
      <c r="H25">
        <f>(Table3[[#This Row],[time]]-2)*2</f>
        <v>1.91594</v>
      </c>
      <c r="I25">
        <v>57.659199999999998</v>
      </c>
      <c r="J25">
        <v>2.95797</v>
      </c>
      <c r="K25">
        <f>(Table4[[#This Row],[time]]-2)*2</f>
        <v>1.91594</v>
      </c>
      <c r="L25">
        <v>81.404799999999994</v>
      </c>
      <c r="M25">
        <v>2.95797</v>
      </c>
      <c r="N25">
        <f>(Table5[[#This Row],[time]]-2)*2</f>
        <v>1.91594</v>
      </c>
      <c r="O25">
        <v>60.7729</v>
      </c>
      <c r="P25">
        <v>2.95797</v>
      </c>
      <c r="Q25">
        <f>(Table6[[#This Row],[time]]-2)*2</f>
        <v>1.91594</v>
      </c>
      <c r="R25">
        <v>89.082700000000003</v>
      </c>
      <c r="S25">
        <v>2.95797</v>
      </c>
      <c r="T25">
        <f>(Table7[[#This Row],[time]]-2)*2</f>
        <v>1.91594</v>
      </c>
      <c r="U25">
        <v>70.489400000000003</v>
      </c>
      <c r="V25">
        <v>2.95797</v>
      </c>
      <c r="W25">
        <f>(Table8[[#This Row],[time]]-2)*2</f>
        <v>1.91594</v>
      </c>
      <c r="X25">
        <v>73.299300000000002</v>
      </c>
    </row>
    <row r="26" spans="1:24" x14ac:dyDescent="0.3">
      <c r="A26">
        <v>3</v>
      </c>
      <c r="B26">
        <f>(Table1[[#This Row],[time]]-2)*2</f>
        <v>2</v>
      </c>
      <c r="C26">
        <v>56.638500000000001</v>
      </c>
      <c r="D26">
        <v>3</v>
      </c>
      <c r="E26">
        <f>(Table2[[#This Row],[time]]-2)*2</f>
        <v>2</v>
      </c>
      <c r="F26">
        <v>90.806100000000001</v>
      </c>
      <c r="G26">
        <v>3</v>
      </c>
      <c r="H26">
        <f>(Table3[[#This Row],[time]]-2)*2</f>
        <v>2</v>
      </c>
      <c r="I26">
        <v>54.1126</v>
      </c>
      <c r="J26">
        <v>3</v>
      </c>
      <c r="K26">
        <f>(Table4[[#This Row],[time]]-2)*2</f>
        <v>2</v>
      </c>
      <c r="L26">
        <v>80.818899999999999</v>
      </c>
      <c r="M26">
        <v>3</v>
      </c>
      <c r="N26">
        <f>(Table5[[#This Row],[time]]-2)*2</f>
        <v>2</v>
      </c>
      <c r="O26">
        <v>60.180399999999999</v>
      </c>
      <c r="P26">
        <v>3</v>
      </c>
      <c r="Q26">
        <f>(Table6[[#This Row],[time]]-2)*2</f>
        <v>2</v>
      </c>
      <c r="R26">
        <v>88.604600000000005</v>
      </c>
      <c r="S26">
        <v>3</v>
      </c>
      <c r="T26">
        <f>(Table7[[#This Row],[time]]-2)*2</f>
        <v>2</v>
      </c>
      <c r="U26">
        <v>69.361699999999999</v>
      </c>
      <c r="V26">
        <v>3</v>
      </c>
      <c r="W26">
        <f>(Table8[[#This Row],[time]]-2)*2</f>
        <v>2</v>
      </c>
      <c r="X26">
        <v>72.773700000000005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80.561000000000007</v>
      </c>
      <c r="D35">
        <v>2</v>
      </c>
      <c r="E35">
        <f>-(Table134[[#This Row],[time]]-2)*2</f>
        <v>0</v>
      </c>
      <c r="F35">
        <v>87.831800000000001</v>
      </c>
      <c r="G35">
        <v>2</v>
      </c>
      <c r="H35">
        <f>-(Table134[[#This Row],[time]]-2)*2</f>
        <v>0</v>
      </c>
      <c r="I35">
        <v>85.166600000000003</v>
      </c>
      <c r="J35">
        <v>2</v>
      </c>
      <c r="K35">
        <f>-(Table134[[#This Row],[time]]-2)*2</f>
        <v>0</v>
      </c>
      <c r="L35">
        <v>79.101699999999994</v>
      </c>
      <c r="M35">
        <v>2</v>
      </c>
      <c r="N35">
        <f>-(Table134[[#This Row],[time]]-2)*2</f>
        <v>0</v>
      </c>
      <c r="O35">
        <v>83.227800000000002</v>
      </c>
      <c r="P35">
        <v>2</v>
      </c>
      <c r="Q35">
        <f>-(Table134[[#This Row],[time]]-2)*2</f>
        <v>0</v>
      </c>
      <c r="R35">
        <v>83.949600000000004</v>
      </c>
      <c r="S35">
        <v>2</v>
      </c>
      <c r="T35">
        <f>-(Table134[[#This Row],[time]]-2)*2</f>
        <v>0</v>
      </c>
      <c r="U35">
        <v>78.459999999999994</v>
      </c>
      <c r="V35">
        <v>2</v>
      </c>
      <c r="W35">
        <f>-(Table134[[#This Row],[time]]-2)*2</f>
        <v>0</v>
      </c>
      <c r="X35">
        <v>83.006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90.648399999999995</v>
      </c>
      <c r="D36">
        <v>2.0575000000000001</v>
      </c>
      <c r="E36">
        <f>-(Table134[[#This Row],[time]]-2)*2</f>
        <v>-0.11500000000000021</v>
      </c>
      <c r="F36">
        <v>94.549000000000007</v>
      </c>
      <c r="G36">
        <v>2.0575000000000001</v>
      </c>
      <c r="H36">
        <f>-(Table134[[#This Row],[time]]-2)*2</f>
        <v>-0.11500000000000021</v>
      </c>
      <c r="I36">
        <v>89.686700000000002</v>
      </c>
      <c r="J36">
        <v>2.0575000000000001</v>
      </c>
      <c r="K36">
        <f>-(Table134[[#This Row],[time]]-2)*2</f>
        <v>-0.11500000000000021</v>
      </c>
      <c r="L36">
        <v>84.481300000000005</v>
      </c>
      <c r="M36">
        <v>2.0575000000000001</v>
      </c>
      <c r="N36">
        <f>-(Table134[[#This Row],[time]]-2)*2</f>
        <v>-0.11500000000000021</v>
      </c>
      <c r="O36">
        <v>82.558300000000003</v>
      </c>
      <c r="P36">
        <v>2.0575000000000001</v>
      </c>
      <c r="Q36">
        <f>-(Table134[[#This Row],[time]]-2)*2</f>
        <v>-0.11500000000000021</v>
      </c>
      <c r="R36">
        <v>87.387500000000003</v>
      </c>
      <c r="S36">
        <v>2.0575000000000001</v>
      </c>
      <c r="T36">
        <f>-(Table134[[#This Row],[time]]-2)*2</f>
        <v>-0.11500000000000021</v>
      </c>
      <c r="U36">
        <v>79.652500000000003</v>
      </c>
      <c r="V36">
        <v>2.0575000000000001</v>
      </c>
      <c r="W36">
        <f>-(Table134[[#This Row],[time]]-2)*2</f>
        <v>-0.11500000000000021</v>
      </c>
      <c r="X36">
        <v>82.992099999999994</v>
      </c>
    </row>
    <row r="37" spans="1:24" x14ac:dyDescent="0.3">
      <c r="A37">
        <v>2.1025</v>
      </c>
      <c r="B37">
        <f>-(Table134[[#This Row],[time]]-2)*2</f>
        <v>-0.20500000000000007</v>
      </c>
      <c r="C37">
        <v>90.652600000000007</v>
      </c>
      <c r="D37">
        <v>2.1025</v>
      </c>
      <c r="E37">
        <f>-(Table134[[#This Row],[time]]-2)*2</f>
        <v>-0.20500000000000007</v>
      </c>
      <c r="F37">
        <v>93.403800000000004</v>
      </c>
      <c r="G37">
        <v>2.1025</v>
      </c>
      <c r="H37">
        <f>-(Table134[[#This Row],[time]]-2)*2</f>
        <v>-0.20500000000000007</v>
      </c>
      <c r="I37">
        <v>90.115700000000004</v>
      </c>
      <c r="J37">
        <v>2.1025</v>
      </c>
      <c r="K37">
        <f>-(Table134[[#This Row],[time]]-2)*2</f>
        <v>-0.20500000000000007</v>
      </c>
      <c r="L37">
        <v>82.280600000000007</v>
      </c>
      <c r="M37">
        <v>2.1025</v>
      </c>
      <c r="N37">
        <f>-(Table134[[#This Row],[time]]-2)*2</f>
        <v>-0.20500000000000007</v>
      </c>
      <c r="O37">
        <v>83.727000000000004</v>
      </c>
      <c r="P37">
        <v>2.1025</v>
      </c>
      <c r="Q37">
        <f>-(Table134[[#This Row],[time]]-2)*2</f>
        <v>-0.20500000000000007</v>
      </c>
      <c r="R37">
        <v>84.787099999999995</v>
      </c>
      <c r="S37">
        <v>2.1025</v>
      </c>
      <c r="T37">
        <f>-(Table134[[#This Row],[time]]-2)*2</f>
        <v>-0.20500000000000007</v>
      </c>
      <c r="U37">
        <v>79.961600000000004</v>
      </c>
      <c r="V37">
        <v>2.1025</v>
      </c>
      <c r="W37">
        <f>-(Table134[[#This Row],[time]]-2)*2</f>
        <v>-0.20500000000000007</v>
      </c>
      <c r="X37">
        <v>82.782499999999999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91.918300000000002</v>
      </c>
      <c r="D38">
        <v>2.1671900000000002</v>
      </c>
      <c r="E38">
        <f>-(Table134[[#This Row],[time]]-2)*2</f>
        <v>-0.33438000000000034</v>
      </c>
      <c r="F38">
        <v>91.128200000000007</v>
      </c>
      <c r="G38">
        <v>2.1671900000000002</v>
      </c>
      <c r="H38">
        <f>-(Table134[[#This Row],[time]]-2)*2</f>
        <v>-0.33438000000000034</v>
      </c>
      <c r="I38">
        <v>90.575699999999998</v>
      </c>
      <c r="J38">
        <v>2.1671900000000002</v>
      </c>
      <c r="K38">
        <f>-(Table134[[#This Row],[time]]-2)*2</f>
        <v>-0.33438000000000034</v>
      </c>
      <c r="L38">
        <v>80.669300000000007</v>
      </c>
      <c r="M38">
        <v>2.1671900000000002</v>
      </c>
      <c r="N38">
        <f>-(Table134[[#This Row],[time]]-2)*2</f>
        <v>-0.33438000000000034</v>
      </c>
      <c r="O38">
        <v>84.331000000000003</v>
      </c>
      <c r="P38">
        <v>2.1671900000000002</v>
      </c>
      <c r="Q38">
        <f>-(Table134[[#This Row],[time]]-2)*2</f>
        <v>-0.33438000000000034</v>
      </c>
      <c r="R38">
        <v>83.131399999999999</v>
      </c>
      <c r="S38">
        <v>2.1671900000000002</v>
      </c>
      <c r="T38">
        <f>-(Table134[[#This Row],[time]]-2)*2</f>
        <v>-0.33438000000000034</v>
      </c>
      <c r="U38">
        <v>80.495500000000007</v>
      </c>
      <c r="V38">
        <v>2.1671900000000002</v>
      </c>
      <c r="W38">
        <f>-(Table134[[#This Row],[time]]-2)*2</f>
        <v>-0.33438000000000034</v>
      </c>
      <c r="X38">
        <v>82.627099999999999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93.330699999999993</v>
      </c>
      <c r="D39">
        <v>2.2146499999999998</v>
      </c>
      <c r="E39">
        <f>-(Table134[[#This Row],[time]]-2)*2</f>
        <v>-0.42929999999999957</v>
      </c>
      <c r="F39">
        <v>89.934299999999993</v>
      </c>
      <c r="G39">
        <v>2.2146499999999998</v>
      </c>
      <c r="H39">
        <f>-(Table134[[#This Row],[time]]-2)*2</f>
        <v>-0.42929999999999957</v>
      </c>
      <c r="I39">
        <v>90.551299999999998</v>
      </c>
      <c r="J39">
        <v>2.2146499999999998</v>
      </c>
      <c r="K39">
        <f>-(Table134[[#This Row],[time]]-2)*2</f>
        <v>-0.42929999999999957</v>
      </c>
      <c r="L39">
        <v>79.9114</v>
      </c>
      <c r="M39">
        <v>2.2146499999999998</v>
      </c>
      <c r="N39">
        <f>-(Table134[[#This Row],[time]]-2)*2</f>
        <v>-0.42929999999999957</v>
      </c>
      <c r="O39">
        <v>84.338300000000004</v>
      </c>
      <c r="P39">
        <v>2.2146499999999998</v>
      </c>
      <c r="Q39">
        <f>-(Table134[[#This Row],[time]]-2)*2</f>
        <v>-0.42929999999999957</v>
      </c>
      <c r="R39">
        <v>82.041300000000007</v>
      </c>
      <c r="S39">
        <v>2.2146499999999998</v>
      </c>
      <c r="T39">
        <f>-(Table134[[#This Row],[time]]-2)*2</f>
        <v>-0.42929999999999957</v>
      </c>
      <c r="U39">
        <v>80.240099999999998</v>
      </c>
      <c r="V39">
        <v>2.2146499999999998</v>
      </c>
      <c r="W39">
        <f>-(Table134[[#This Row],[time]]-2)*2</f>
        <v>-0.42929999999999957</v>
      </c>
      <c r="X39">
        <v>82.544600000000003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95.459900000000005</v>
      </c>
      <c r="D40">
        <v>2.2715999999999998</v>
      </c>
      <c r="E40">
        <f>-(Table134[[#This Row],[time]]-2)*2</f>
        <v>-0.54319999999999968</v>
      </c>
      <c r="F40">
        <v>88.976200000000006</v>
      </c>
      <c r="G40">
        <v>2.2715999999999998</v>
      </c>
      <c r="H40">
        <f>-(Table134[[#This Row],[time]]-2)*2</f>
        <v>-0.54319999999999968</v>
      </c>
      <c r="I40">
        <v>90.144199999999998</v>
      </c>
      <c r="J40">
        <v>2.2715999999999998</v>
      </c>
      <c r="K40">
        <f>-(Table134[[#This Row],[time]]-2)*2</f>
        <v>-0.54319999999999968</v>
      </c>
      <c r="L40">
        <v>78.680400000000006</v>
      </c>
      <c r="M40">
        <v>2.2715999999999998</v>
      </c>
      <c r="N40">
        <f>-(Table134[[#This Row],[time]]-2)*2</f>
        <v>-0.54319999999999968</v>
      </c>
      <c r="O40">
        <v>84.702100000000002</v>
      </c>
      <c r="P40">
        <v>2.2715999999999998</v>
      </c>
      <c r="Q40">
        <f>-(Table134[[#This Row],[time]]-2)*2</f>
        <v>-0.54319999999999968</v>
      </c>
      <c r="R40">
        <v>80.1875</v>
      </c>
      <c r="S40">
        <v>2.2715999999999998</v>
      </c>
      <c r="T40">
        <f>-(Table134[[#This Row],[time]]-2)*2</f>
        <v>-0.54319999999999968</v>
      </c>
      <c r="U40">
        <v>79.217799999999997</v>
      </c>
      <c r="V40">
        <v>2.2715999999999998</v>
      </c>
      <c r="W40">
        <f>-(Table134[[#This Row],[time]]-2)*2</f>
        <v>-0.54319999999999968</v>
      </c>
      <c r="X40">
        <v>82.571700000000007</v>
      </c>
    </row>
    <row r="41" spans="1:24" x14ac:dyDescent="0.3">
      <c r="A41">
        <v>2.32233</v>
      </c>
      <c r="B41">
        <f>-(Table134[[#This Row],[time]]-2)*2</f>
        <v>-0.64466000000000001</v>
      </c>
      <c r="C41">
        <v>97.414599999999993</v>
      </c>
      <c r="D41">
        <v>2.32233</v>
      </c>
      <c r="E41">
        <f>-(Table134[[#This Row],[time]]-2)*2</f>
        <v>-0.64466000000000001</v>
      </c>
      <c r="F41">
        <v>87.837400000000002</v>
      </c>
      <c r="G41">
        <v>2.32233</v>
      </c>
      <c r="H41">
        <f>-(Table134[[#This Row],[time]]-2)*2</f>
        <v>-0.64466000000000001</v>
      </c>
      <c r="I41">
        <v>89.605500000000006</v>
      </c>
      <c r="J41">
        <v>2.32233</v>
      </c>
      <c r="K41">
        <f>-(Table134[[#This Row],[time]]-2)*2</f>
        <v>-0.64466000000000001</v>
      </c>
      <c r="L41">
        <v>78.275899999999993</v>
      </c>
      <c r="M41">
        <v>2.32233</v>
      </c>
      <c r="N41">
        <f>-(Table134[[#This Row],[time]]-2)*2</f>
        <v>-0.64466000000000001</v>
      </c>
      <c r="O41">
        <v>84.638400000000004</v>
      </c>
      <c r="P41">
        <v>2.32233</v>
      </c>
      <c r="Q41">
        <f>-(Table134[[#This Row],[time]]-2)*2</f>
        <v>-0.64466000000000001</v>
      </c>
      <c r="R41">
        <v>79.860299999999995</v>
      </c>
      <c r="S41">
        <v>2.32233</v>
      </c>
      <c r="T41">
        <f>-(Table134[[#This Row],[time]]-2)*2</f>
        <v>-0.64466000000000001</v>
      </c>
      <c r="U41">
        <v>78.041399999999996</v>
      </c>
      <c r="V41">
        <v>2.32233</v>
      </c>
      <c r="W41">
        <f>-(Table134[[#This Row],[time]]-2)*2</f>
        <v>-0.64466000000000001</v>
      </c>
      <c r="X41">
        <v>82.359800000000007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98.810199999999995</v>
      </c>
      <c r="D42">
        <v>2.3587899999999999</v>
      </c>
      <c r="E42">
        <f>-(Table134[[#This Row],[time]]-2)*2</f>
        <v>-0.71757999999999988</v>
      </c>
      <c r="F42">
        <v>86.667500000000004</v>
      </c>
      <c r="G42">
        <v>2.3587899999999999</v>
      </c>
      <c r="H42">
        <f>-(Table134[[#This Row],[time]]-2)*2</f>
        <v>-0.71757999999999988</v>
      </c>
      <c r="I42">
        <v>88.932900000000004</v>
      </c>
      <c r="J42">
        <v>2.3587899999999999</v>
      </c>
      <c r="K42">
        <f>-(Table134[[#This Row],[time]]-2)*2</f>
        <v>-0.71757999999999988</v>
      </c>
      <c r="L42">
        <v>77.072299999999998</v>
      </c>
      <c r="M42">
        <v>2.3587899999999999</v>
      </c>
      <c r="N42">
        <f>-(Table134[[#This Row],[time]]-2)*2</f>
        <v>-0.71757999999999988</v>
      </c>
      <c r="O42">
        <v>84.470100000000002</v>
      </c>
      <c r="P42">
        <v>2.3587899999999999</v>
      </c>
      <c r="Q42">
        <f>-(Table134[[#This Row],[time]]-2)*2</f>
        <v>-0.71757999999999988</v>
      </c>
      <c r="R42">
        <v>79.012699999999995</v>
      </c>
      <c r="S42">
        <v>2.3587899999999999</v>
      </c>
      <c r="T42">
        <f>-(Table134[[#This Row],[time]]-2)*2</f>
        <v>-0.71757999999999988</v>
      </c>
      <c r="U42">
        <v>76.751300000000001</v>
      </c>
      <c r="V42">
        <v>2.3587899999999999</v>
      </c>
      <c r="W42">
        <f>-(Table134[[#This Row],[time]]-2)*2</f>
        <v>-0.71757999999999988</v>
      </c>
      <c r="X42">
        <v>82.4953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99.560599999999994</v>
      </c>
      <c r="D43">
        <v>2.4015499999999999</v>
      </c>
      <c r="E43">
        <f>-(Table134[[#This Row],[time]]-2)*2</f>
        <v>-0.8030999999999997</v>
      </c>
      <c r="F43">
        <v>85.310400000000001</v>
      </c>
      <c r="G43">
        <v>2.4015499999999999</v>
      </c>
      <c r="H43">
        <f>-(Table134[[#This Row],[time]]-2)*2</f>
        <v>-0.8030999999999997</v>
      </c>
      <c r="I43">
        <v>88.052700000000002</v>
      </c>
      <c r="J43">
        <v>2.4015499999999999</v>
      </c>
      <c r="K43">
        <f>-(Table134[[#This Row],[time]]-2)*2</f>
        <v>-0.8030999999999997</v>
      </c>
      <c r="L43">
        <v>76.638400000000004</v>
      </c>
      <c r="M43">
        <v>2.4015499999999999</v>
      </c>
      <c r="N43">
        <f>-(Table134[[#This Row],[time]]-2)*2</f>
        <v>-0.8030999999999997</v>
      </c>
      <c r="O43">
        <v>84.638300000000001</v>
      </c>
      <c r="P43">
        <v>2.4015499999999999</v>
      </c>
      <c r="Q43">
        <f>-(Table134[[#This Row],[time]]-2)*2</f>
        <v>-0.8030999999999997</v>
      </c>
      <c r="R43">
        <v>77.2834</v>
      </c>
      <c r="S43">
        <v>2.4015499999999999</v>
      </c>
      <c r="T43">
        <f>-(Table134[[#This Row],[time]]-2)*2</f>
        <v>-0.8030999999999997</v>
      </c>
      <c r="U43">
        <v>75.706599999999995</v>
      </c>
      <c r="V43">
        <v>2.4015499999999999</v>
      </c>
      <c r="W43">
        <f>-(Table134[[#This Row],[time]]-2)*2</f>
        <v>-0.8030999999999997</v>
      </c>
      <c r="X43">
        <v>82.557900000000004</v>
      </c>
    </row>
    <row r="44" spans="1:24" x14ac:dyDescent="0.3">
      <c r="A44">
        <v>2.47973</v>
      </c>
      <c r="B44">
        <f>-(Table134[[#This Row],[time]]-2)*2</f>
        <v>-0.95945999999999998</v>
      </c>
      <c r="C44">
        <v>100.593</v>
      </c>
      <c r="D44">
        <v>2.47973</v>
      </c>
      <c r="E44">
        <f>-(Table134[[#This Row],[time]]-2)*2</f>
        <v>-0.95945999999999998</v>
      </c>
      <c r="F44">
        <v>84.266999999999996</v>
      </c>
      <c r="G44">
        <v>2.47973</v>
      </c>
      <c r="H44">
        <f>-(Table134[[#This Row],[time]]-2)*2</f>
        <v>-0.95945999999999998</v>
      </c>
      <c r="I44">
        <v>86.821200000000005</v>
      </c>
      <c r="J44">
        <v>2.47973</v>
      </c>
      <c r="K44">
        <f>-(Table134[[#This Row],[time]]-2)*2</f>
        <v>-0.95945999999999998</v>
      </c>
      <c r="L44">
        <v>74.386399999999995</v>
      </c>
      <c r="M44">
        <v>2.47973</v>
      </c>
      <c r="N44">
        <f>-(Table134[[#This Row],[time]]-2)*2</f>
        <v>-0.95945999999999998</v>
      </c>
      <c r="O44">
        <v>84.376199999999997</v>
      </c>
      <c r="P44">
        <v>2.47973</v>
      </c>
      <c r="Q44">
        <f>-(Table134[[#This Row],[time]]-2)*2</f>
        <v>-0.95945999999999998</v>
      </c>
      <c r="R44">
        <v>75.592200000000005</v>
      </c>
      <c r="S44">
        <v>2.47973</v>
      </c>
      <c r="T44">
        <f>-(Table134[[#This Row],[time]]-2)*2</f>
        <v>-0.95945999999999998</v>
      </c>
      <c r="U44">
        <v>74.454499999999996</v>
      </c>
      <c r="V44">
        <v>2.47973</v>
      </c>
      <c r="W44">
        <f>-(Table134[[#This Row],[time]]-2)*2</f>
        <v>-0.95945999999999998</v>
      </c>
      <c r="X44">
        <v>82.037899999999993</v>
      </c>
    </row>
    <row r="45" spans="1:24" x14ac:dyDescent="0.3">
      <c r="A45">
        <v>2.51017</v>
      </c>
      <c r="B45">
        <f>-(Table134[[#This Row],[time]]-2)*2</f>
        <v>-1.02034</v>
      </c>
      <c r="C45">
        <v>101.087</v>
      </c>
      <c r="D45">
        <v>2.51017</v>
      </c>
      <c r="E45">
        <f>-(Table134[[#This Row],[time]]-2)*2</f>
        <v>-1.02034</v>
      </c>
      <c r="F45">
        <v>83.350499999999997</v>
      </c>
      <c r="G45">
        <v>2.51017</v>
      </c>
      <c r="H45">
        <f>-(Table134[[#This Row],[time]]-2)*2</f>
        <v>-1.02034</v>
      </c>
      <c r="I45">
        <v>85.736099999999993</v>
      </c>
      <c r="J45">
        <v>2.51017</v>
      </c>
      <c r="K45">
        <f>-(Table134[[#This Row],[time]]-2)*2</f>
        <v>-1.02034</v>
      </c>
      <c r="L45">
        <v>73.418700000000001</v>
      </c>
      <c r="M45">
        <v>2.51017</v>
      </c>
      <c r="N45">
        <f>-(Table134[[#This Row],[time]]-2)*2</f>
        <v>-1.02034</v>
      </c>
      <c r="O45">
        <v>84.286299999999997</v>
      </c>
      <c r="P45">
        <v>2.51017</v>
      </c>
      <c r="Q45">
        <f>-(Table134[[#This Row],[time]]-2)*2</f>
        <v>-1.02034</v>
      </c>
      <c r="R45">
        <v>74.235900000000001</v>
      </c>
      <c r="S45">
        <v>2.51017</v>
      </c>
      <c r="T45">
        <f>-(Table134[[#This Row],[time]]-2)*2</f>
        <v>-1.02034</v>
      </c>
      <c r="U45">
        <v>73.3673</v>
      </c>
      <c r="V45">
        <v>2.51017</v>
      </c>
      <c r="W45">
        <f>-(Table134[[#This Row],[time]]-2)*2</f>
        <v>-1.02034</v>
      </c>
      <c r="X45">
        <v>81.482399999999998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101.19199999999999</v>
      </c>
      <c r="D46">
        <v>2.5632600000000001</v>
      </c>
      <c r="E46">
        <f>-(Table134[[#This Row],[time]]-2)*2</f>
        <v>-1.1265200000000002</v>
      </c>
      <c r="F46">
        <v>82.172899999999998</v>
      </c>
      <c r="G46">
        <v>2.5632600000000001</v>
      </c>
      <c r="H46">
        <f>-(Table134[[#This Row],[time]]-2)*2</f>
        <v>-1.1265200000000002</v>
      </c>
      <c r="I46">
        <v>84.044499999999999</v>
      </c>
      <c r="J46">
        <v>2.5632600000000001</v>
      </c>
      <c r="K46">
        <f>-(Table134[[#This Row],[time]]-2)*2</f>
        <v>-1.1265200000000002</v>
      </c>
      <c r="L46">
        <v>72.357299999999995</v>
      </c>
      <c r="M46">
        <v>2.5632600000000001</v>
      </c>
      <c r="N46">
        <f>-(Table134[[#This Row],[time]]-2)*2</f>
        <v>-1.1265200000000002</v>
      </c>
      <c r="O46">
        <v>83.729600000000005</v>
      </c>
      <c r="P46">
        <v>2.5632600000000001</v>
      </c>
      <c r="Q46">
        <f>-(Table134[[#This Row],[time]]-2)*2</f>
        <v>-1.1265200000000002</v>
      </c>
      <c r="R46">
        <v>72.024600000000007</v>
      </c>
      <c r="S46">
        <v>2.5632600000000001</v>
      </c>
      <c r="T46">
        <f>-(Table134[[#This Row],[time]]-2)*2</f>
        <v>-1.1265200000000002</v>
      </c>
      <c r="U46">
        <v>71.9846</v>
      </c>
      <c r="V46">
        <v>2.5632600000000001</v>
      </c>
      <c r="W46">
        <f>-(Table134[[#This Row],[time]]-2)*2</f>
        <v>-1.1265200000000002</v>
      </c>
      <c r="X46">
        <v>80.787499999999994</v>
      </c>
    </row>
    <row r="47" spans="1:24" x14ac:dyDescent="0.3">
      <c r="A47">
        <v>2.61022</v>
      </c>
      <c r="B47">
        <f>-(Table134[[#This Row],[time]]-2)*2</f>
        <v>-1.22044</v>
      </c>
      <c r="C47">
        <v>101.196</v>
      </c>
      <c r="D47">
        <v>2.61022</v>
      </c>
      <c r="E47">
        <f>-(Table134[[#This Row],[time]]-2)*2</f>
        <v>-1.22044</v>
      </c>
      <c r="F47">
        <v>81.604699999999994</v>
      </c>
      <c r="G47">
        <v>2.61022</v>
      </c>
      <c r="H47">
        <f>-(Table134[[#This Row],[time]]-2)*2</f>
        <v>-1.22044</v>
      </c>
      <c r="I47">
        <v>83.297899999999998</v>
      </c>
      <c r="J47">
        <v>2.61022</v>
      </c>
      <c r="K47">
        <f>-(Table134[[#This Row],[time]]-2)*2</f>
        <v>-1.22044</v>
      </c>
      <c r="L47">
        <v>71.660200000000003</v>
      </c>
      <c r="M47">
        <v>2.61022</v>
      </c>
      <c r="N47">
        <f>-(Table134[[#This Row],[time]]-2)*2</f>
        <v>-1.22044</v>
      </c>
      <c r="O47">
        <v>83.293999999999997</v>
      </c>
      <c r="P47">
        <v>2.61022</v>
      </c>
      <c r="Q47">
        <f>-(Table134[[#This Row],[time]]-2)*2</f>
        <v>-1.22044</v>
      </c>
      <c r="R47">
        <v>69.780100000000004</v>
      </c>
      <c r="S47">
        <v>2.61022</v>
      </c>
      <c r="T47">
        <f>-(Table134[[#This Row],[time]]-2)*2</f>
        <v>-1.22044</v>
      </c>
      <c r="U47">
        <v>71.215400000000002</v>
      </c>
      <c r="V47">
        <v>2.61022</v>
      </c>
      <c r="W47">
        <f>-(Table134[[#This Row],[time]]-2)*2</f>
        <v>-1.22044</v>
      </c>
      <c r="X47">
        <v>80.788700000000006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100.943</v>
      </c>
      <c r="D48">
        <v>2.6619299999999999</v>
      </c>
      <c r="E48">
        <f>-(Table134[[#This Row],[time]]-2)*2</f>
        <v>-1.3238599999999998</v>
      </c>
      <c r="F48">
        <v>79.901799999999994</v>
      </c>
      <c r="G48">
        <v>2.6619299999999999</v>
      </c>
      <c r="H48">
        <f>-(Table134[[#This Row],[time]]-2)*2</f>
        <v>-1.3238599999999998</v>
      </c>
      <c r="I48">
        <v>82.586100000000002</v>
      </c>
      <c r="J48">
        <v>2.6619299999999999</v>
      </c>
      <c r="K48">
        <f>-(Table134[[#This Row],[time]]-2)*2</f>
        <v>-1.3238599999999998</v>
      </c>
      <c r="L48">
        <v>69.918300000000002</v>
      </c>
      <c r="M48">
        <v>2.6619299999999999</v>
      </c>
      <c r="N48">
        <f>-(Table134[[#This Row],[time]]-2)*2</f>
        <v>-1.3238599999999998</v>
      </c>
      <c r="O48">
        <v>82.966200000000001</v>
      </c>
      <c r="P48">
        <v>2.6619299999999999</v>
      </c>
      <c r="Q48">
        <f>-(Table134[[#This Row],[time]]-2)*2</f>
        <v>-1.3238599999999998</v>
      </c>
      <c r="R48">
        <v>69.5822</v>
      </c>
      <c r="S48">
        <v>2.6619299999999999</v>
      </c>
      <c r="T48">
        <f>-(Table134[[#This Row],[time]]-2)*2</f>
        <v>-1.3238599999999998</v>
      </c>
      <c r="U48">
        <v>70.507000000000005</v>
      </c>
      <c r="V48">
        <v>2.6619299999999999</v>
      </c>
      <c r="W48">
        <f>-(Table134[[#This Row],[time]]-2)*2</f>
        <v>-1.3238599999999998</v>
      </c>
      <c r="X48">
        <v>79.826899999999995</v>
      </c>
    </row>
    <row r="49" spans="1:24" x14ac:dyDescent="0.3">
      <c r="A49">
        <v>2.70424</v>
      </c>
      <c r="B49">
        <f>-(Table134[[#This Row],[time]]-2)*2</f>
        <v>-1.40848</v>
      </c>
      <c r="C49">
        <v>100.527</v>
      </c>
      <c r="D49">
        <v>2.70424</v>
      </c>
      <c r="E49">
        <f>-(Table134[[#This Row],[time]]-2)*2</f>
        <v>-1.40848</v>
      </c>
      <c r="F49">
        <v>78.048500000000004</v>
      </c>
      <c r="G49">
        <v>2.70424</v>
      </c>
      <c r="H49">
        <f>-(Table134[[#This Row],[time]]-2)*2</f>
        <v>-1.40848</v>
      </c>
      <c r="I49">
        <v>81.499399999999994</v>
      </c>
      <c r="J49">
        <v>2.70424</v>
      </c>
      <c r="K49">
        <f>-(Table134[[#This Row],[time]]-2)*2</f>
        <v>-1.40848</v>
      </c>
      <c r="L49">
        <v>68.334199999999996</v>
      </c>
      <c r="M49">
        <v>2.70424</v>
      </c>
      <c r="N49">
        <f>-(Table134[[#This Row],[time]]-2)*2</f>
        <v>-1.40848</v>
      </c>
      <c r="O49">
        <v>82.331800000000001</v>
      </c>
      <c r="P49">
        <v>2.70424</v>
      </c>
      <c r="Q49">
        <f>-(Table134[[#This Row],[time]]-2)*2</f>
        <v>-1.40848</v>
      </c>
      <c r="R49">
        <v>68.198599999999999</v>
      </c>
      <c r="S49">
        <v>2.70424</v>
      </c>
      <c r="T49">
        <f>-(Table134[[#This Row],[time]]-2)*2</f>
        <v>-1.40848</v>
      </c>
      <c r="U49">
        <v>69.372699999999995</v>
      </c>
      <c r="V49">
        <v>2.70424</v>
      </c>
      <c r="W49">
        <f>-(Table134[[#This Row],[time]]-2)*2</f>
        <v>-1.40848</v>
      </c>
      <c r="X49">
        <v>79.104699999999994</v>
      </c>
    </row>
    <row r="50" spans="1:24" x14ac:dyDescent="0.3">
      <c r="A50">
        <v>2.75779</v>
      </c>
      <c r="B50">
        <f>-(Table134[[#This Row],[time]]-2)*2</f>
        <v>-1.5155799999999999</v>
      </c>
      <c r="C50">
        <v>100.072</v>
      </c>
      <c r="D50">
        <v>2.75779</v>
      </c>
      <c r="E50">
        <f>-(Table134[[#This Row],[time]]-2)*2</f>
        <v>-1.5155799999999999</v>
      </c>
      <c r="F50">
        <v>77.827699999999993</v>
      </c>
      <c r="G50">
        <v>2.75779</v>
      </c>
      <c r="H50">
        <f>-(Table134[[#This Row],[time]]-2)*2</f>
        <v>-1.5155799999999999</v>
      </c>
      <c r="I50">
        <v>80.847300000000004</v>
      </c>
      <c r="J50">
        <v>2.75779</v>
      </c>
      <c r="K50">
        <f>-(Table134[[#This Row],[time]]-2)*2</f>
        <v>-1.5155799999999999</v>
      </c>
      <c r="L50">
        <v>67.589100000000002</v>
      </c>
      <c r="M50">
        <v>2.75779</v>
      </c>
      <c r="N50">
        <f>-(Table134[[#This Row],[time]]-2)*2</f>
        <v>-1.5155799999999999</v>
      </c>
      <c r="O50">
        <v>81.9465</v>
      </c>
      <c r="P50">
        <v>2.75779</v>
      </c>
      <c r="Q50">
        <f>-(Table134[[#This Row],[time]]-2)*2</f>
        <v>-1.5155799999999999</v>
      </c>
      <c r="R50">
        <v>66.570599999999999</v>
      </c>
      <c r="S50">
        <v>2.75779</v>
      </c>
      <c r="T50">
        <f>-(Table134[[#This Row],[time]]-2)*2</f>
        <v>-1.5155799999999999</v>
      </c>
      <c r="U50">
        <v>68.732900000000001</v>
      </c>
      <c r="V50">
        <v>2.75779</v>
      </c>
      <c r="W50">
        <f>-(Table134[[#This Row],[time]]-2)*2</f>
        <v>-1.5155799999999999</v>
      </c>
      <c r="X50">
        <v>78.547899999999998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98.878799999999998</v>
      </c>
      <c r="D51">
        <v>2.8044500000000001</v>
      </c>
      <c r="E51">
        <f>-(Table134[[#This Row],[time]]-2)*2</f>
        <v>-1.6089000000000002</v>
      </c>
      <c r="F51">
        <v>72.524199999999993</v>
      </c>
      <c r="G51">
        <v>2.8044500000000001</v>
      </c>
      <c r="H51">
        <f>-(Table134[[#This Row],[time]]-2)*2</f>
        <v>-1.6089000000000002</v>
      </c>
      <c r="I51">
        <v>79.672399999999996</v>
      </c>
      <c r="J51">
        <v>2.8044500000000001</v>
      </c>
      <c r="K51">
        <f>-(Table134[[#This Row],[time]]-2)*2</f>
        <v>-1.6089000000000002</v>
      </c>
      <c r="L51">
        <v>65.554699999999997</v>
      </c>
      <c r="M51">
        <v>2.8044500000000001</v>
      </c>
      <c r="N51">
        <f>-(Table134[[#This Row],[time]]-2)*2</f>
        <v>-1.6089000000000002</v>
      </c>
      <c r="O51">
        <v>81.085400000000007</v>
      </c>
      <c r="P51">
        <v>2.8044500000000001</v>
      </c>
      <c r="Q51">
        <f>-(Table134[[#This Row],[time]]-2)*2</f>
        <v>-1.6089000000000002</v>
      </c>
      <c r="R51">
        <v>63.311999999999998</v>
      </c>
      <c r="S51">
        <v>2.8044500000000001</v>
      </c>
      <c r="T51">
        <f>-(Table134[[#This Row],[time]]-2)*2</f>
        <v>-1.6089000000000002</v>
      </c>
      <c r="U51">
        <v>67.359800000000007</v>
      </c>
      <c r="V51">
        <v>2.8044500000000001</v>
      </c>
      <c r="W51">
        <f>-(Table134[[#This Row],[time]]-2)*2</f>
        <v>-1.6089000000000002</v>
      </c>
      <c r="X51">
        <v>76.996399999999994</v>
      </c>
    </row>
    <row r="52" spans="1:24" x14ac:dyDescent="0.3">
      <c r="A52">
        <v>2.8546</v>
      </c>
      <c r="B52">
        <f>-(Table134[[#This Row],[time]]-2)*2</f>
        <v>-1.7092000000000001</v>
      </c>
      <c r="C52">
        <v>98.257999999999996</v>
      </c>
      <c r="D52">
        <v>2.8546</v>
      </c>
      <c r="E52">
        <f>-(Table134[[#This Row],[time]]-2)*2</f>
        <v>-1.7092000000000001</v>
      </c>
      <c r="F52">
        <v>70.491699999999994</v>
      </c>
      <c r="G52">
        <v>2.8546</v>
      </c>
      <c r="H52">
        <f>-(Table134[[#This Row],[time]]-2)*2</f>
        <v>-1.7092000000000001</v>
      </c>
      <c r="I52">
        <v>79.184899999999999</v>
      </c>
      <c r="J52">
        <v>2.8546</v>
      </c>
      <c r="K52">
        <f>-(Table134[[#This Row],[time]]-2)*2</f>
        <v>-1.7092000000000001</v>
      </c>
      <c r="L52">
        <v>65.405299999999997</v>
      </c>
      <c r="M52">
        <v>2.8546</v>
      </c>
      <c r="N52">
        <f>-(Table134[[#This Row],[time]]-2)*2</f>
        <v>-1.7092000000000001</v>
      </c>
      <c r="O52">
        <v>80.633300000000006</v>
      </c>
      <c r="P52">
        <v>2.8546</v>
      </c>
      <c r="Q52">
        <f>-(Table134[[#This Row],[time]]-2)*2</f>
        <v>-1.7092000000000001</v>
      </c>
      <c r="R52">
        <v>62.358199999999997</v>
      </c>
      <c r="S52">
        <v>2.8546</v>
      </c>
      <c r="T52">
        <f>-(Table134[[#This Row],[time]]-2)*2</f>
        <v>-1.7092000000000001</v>
      </c>
      <c r="U52">
        <v>66.7483</v>
      </c>
      <c r="V52">
        <v>2.8546</v>
      </c>
      <c r="W52">
        <f>-(Table134[[#This Row],[time]]-2)*2</f>
        <v>-1.7092000000000001</v>
      </c>
      <c r="X52">
        <v>75.369200000000006</v>
      </c>
    </row>
    <row r="53" spans="1:24" x14ac:dyDescent="0.3">
      <c r="A53">
        <v>2.90442</v>
      </c>
      <c r="B53">
        <f>-(Table134[[#This Row],[time]]-2)*2</f>
        <v>-1.80884</v>
      </c>
      <c r="C53">
        <v>97.536100000000005</v>
      </c>
      <c r="D53">
        <v>2.90442</v>
      </c>
      <c r="E53">
        <f>-(Table134[[#This Row],[time]]-2)*2</f>
        <v>-1.80884</v>
      </c>
      <c r="F53">
        <v>69.998000000000005</v>
      </c>
      <c r="G53">
        <v>2.90442</v>
      </c>
      <c r="H53">
        <f>-(Table134[[#This Row],[time]]-2)*2</f>
        <v>-1.80884</v>
      </c>
      <c r="I53">
        <v>78.736400000000003</v>
      </c>
      <c r="J53">
        <v>2.90442</v>
      </c>
      <c r="K53">
        <f>-(Table134[[#This Row],[time]]-2)*2</f>
        <v>-1.80884</v>
      </c>
      <c r="L53">
        <v>64.042400000000001</v>
      </c>
      <c r="M53">
        <v>2.90442</v>
      </c>
      <c r="N53">
        <f>-(Table134[[#This Row],[time]]-2)*2</f>
        <v>-1.80884</v>
      </c>
      <c r="O53">
        <v>80.177400000000006</v>
      </c>
      <c r="P53">
        <v>2.90442</v>
      </c>
      <c r="Q53">
        <f>-(Table134[[#This Row],[time]]-2)*2</f>
        <v>-1.80884</v>
      </c>
      <c r="R53">
        <v>60.457999999999998</v>
      </c>
      <c r="S53">
        <v>2.90442</v>
      </c>
      <c r="T53">
        <f>-(Table134[[#This Row],[time]]-2)*2</f>
        <v>-1.80884</v>
      </c>
      <c r="U53">
        <v>66.229699999999994</v>
      </c>
      <c r="V53">
        <v>2.90442</v>
      </c>
      <c r="W53">
        <f>-(Table134[[#This Row],[time]]-2)*2</f>
        <v>-1.80884</v>
      </c>
      <c r="X53">
        <v>74.099699999999999</v>
      </c>
    </row>
    <row r="54" spans="1:24" x14ac:dyDescent="0.3">
      <c r="A54">
        <v>2.95797</v>
      </c>
      <c r="B54">
        <f>-(Table134[[#This Row],[time]]-2)*2</f>
        <v>-1.91594</v>
      </c>
      <c r="C54">
        <v>96.87</v>
      </c>
      <c r="D54">
        <v>2.95797</v>
      </c>
      <c r="E54">
        <f>-(Table134[[#This Row],[time]]-2)*2</f>
        <v>-1.91594</v>
      </c>
      <c r="F54">
        <v>69.899900000000002</v>
      </c>
      <c r="G54">
        <v>2.95797</v>
      </c>
      <c r="H54">
        <f>-(Table134[[#This Row],[time]]-2)*2</f>
        <v>-1.91594</v>
      </c>
      <c r="I54">
        <v>78.282300000000006</v>
      </c>
      <c r="J54">
        <v>2.95797</v>
      </c>
      <c r="K54">
        <f>-(Table134[[#This Row],[time]]-2)*2</f>
        <v>-1.91594</v>
      </c>
      <c r="L54">
        <v>63.154699999999998</v>
      </c>
      <c r="M54">
        <v>2.95797</v>
      </c>
      <c r="N54">
        <f>-(Table134[[#This Row],[time]]-2)*2</f>
        <v>-1.91594</v>
      </c>
      <c r="O54">
        <v>79.965800000000002</v>
      </c>
      <c r="P54">
        <v>2.95797</v>
      </c>
      <c r="Q54">
        <f>-(Table134[[#This Row],[time]]-2)*2</f>
        <v>-1.91594</v>
      </c>
      <c r="R54">
        <v>58.602600000000002</v>
      </c>
      <c r="S54">
        <v>2.95797</v>
      </c>
      <c r="T54">
        <f>-(Table134[[#This Row],[time]]-2)*2</f>
        <v>-1.91594</v>
      </c>
      <c r="U54">
        <v>65.703699999999998</v>
      </c>
      <c r="V54">
        <v>2.95797</v>
      </c>
      <c r="W54">
        <f>-(Table134[[#This Row],[time]]-2)*2</f>
        <v>-1.91594</v>
      </c>
      <c r="X54">
        <v>72.168000000000006</v>
      </c>
    </row>
    <row r="55" spans="1:24" x14ac:dyDescent="0.3">
      <c r="A55">
        <v>3</v>
      </c>
      <c r="B55">
        <f>-(Table134[[#This Row],[time]]-2)*2</f>
        <v>-2</v>
      </c>
      <c r="C55">
        <v>95.982100000000003</v>
      </c>
      <c r="D55">
        <v>3</v>
      </c>
      <c r="E55">
        <f>-(Table134[[#This Row],[time]]-2)*2</f>
        <v>-2</v>
      </c>
      <c r="F55">
        <v>66.694900000000004</v>
      </c>
      <c r="G55">
        <v>3</v>
      </c>
      <c r="H55">
        <f>-(Table134[[#This Row],[time]]-2)*2</f>
        <v>-2</v>
      </c>
      <c r="I55">
        <v>77.729299999999995</v>
      </c>
      <c r="J55">
        <v>3</v>
      </c>
      <c r="K55">
        <f>-(Table134[[#This Row],[time]]-2)*2</f>
        <v>-2</v>
      </c>
      <c r="L55">
        <v>62.933599999999998</v>
      </c>
      <c r="M55">
        <v>3</v>
      </c>
      <c r="N55">
        <f>-(Table134[[#This Row],[time]]-2)*2</f>
        <v>-2</v>
      </c>
      <c r="O55">
        <v>79.383399999999995</v>
      </c>
      <c r="P55">
        <v>3</v>
      </c>
      <c r="Q55">
        <f>-(Table134[[#This Row],[time]]-2)*2</f>
        <v>-2</v>
      </c>
      <c r="R55">
        <v>57.752800000000001</v>
      </c>
      <c r="S55">
        <v>3</v>
      </c>
      <c r="T55">
        <f>-(Table134[[#This Row],[time]]-2)*2</f>
        <v>-2</v>
      </c>
      <c r="U55">
        <v>65.141800000000003</v>
      </c>
      <c r="V55">
        <v>3</v>
      </c>
      <c r="W55">
        <f>-(Table134[[#This Row],[time]]-2)*2</f>
        <v>-2</v>
      </c>
      <c r="X55">
        <v>71.147599999999997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1E4309-A05C-4400-A46D-E0A502AC0B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9C08B6-B3C4-4D47-AB36-2DC323FF04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8234DF-A4EC-4E6B-919D-CA2F1A73E74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2020-12-30T02:45:00Z</dcterms:created>
  <dcterms:modified xsi:type="dcterms:W3CDTF">2020-12-30T02:54:09Z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