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PhysPhysTether/"/>
    </mc:Choice>
  </mc:AlternateContent>
  <xr:revisionPtr revIDLastSave="16" documentId="8_{BECE7264-4B64-4522-A017-D0593D5A4687}" xr6:coauthVersionLast="45" xr6:coauthVersionMax="45" xr10:uidLastSave="{8615F177-9691-409D-9C16-D88991A79089}"/>
  <bookViews>
    <workbookView xWindow="3276" yWindow="3276" windowWidth="17280" windowHeight="9036" xr2:uid="{16A3EB73-6AB6-4255-8773-6EFA04CCEF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<sst xmlns="http://schemas.openxmlformats.org/spreadsheetml/2006/main" count="75" uniqueCount="20">
  <si>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</si>
  <si>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</si>
  <si>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</si>
  <si>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</si>
  <si>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</si>
  <si>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</si>
  <si>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</si>
  <si>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</si>
  <si>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</si>
  <si>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</si>
  <si>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</si>
  <si>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</si>
  <si>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</si>
  <si>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</si>
  <si>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</si>
  <si>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</si>
  <si>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4P PhysPhys Tether</t>
  </si>
  <si>
    <t>S2_4P_PhysPhys_Tether.odb</t>
  </si>
  <si>
    <t>4N PhysPhys Tether</t>
  </si>
  <si>
    <t>S2_4N_PhysPhys_Tether.odb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</si>
</sst>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B25E0-5ED3-4C55-A5E8-19B524530BF3}" name="Table1" displayName="Table1" ref="A5:C26" totalsRowShown="0">
  <autoFilter ref="A5:C26" xr:uid="{D23693EE-944F-4A33-B604-90A41F395636}"/>
  <tableColumns count="3">
    <tableColumn id="1" xr3:uid="{DF181F13-1C8B-4B1A-90AD-148EBEEC9FDD}" name="time"/>
    <tableColumn id="2" xr3:uid="{AA945499-1DF0-461B-8591-C967FCD66297}" name="moment" dataDxfId="15">
      <calculatedColumnFormula>(Table1[[#This Row],[time]]-2)*2</calculatedColumnFormula>
    </tableColumn>
    <tableColumn id="3" xr3:uid="{ABA25A8E-3332-45E1-B675-32FF315C14DD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CE2DCE-4002-4F5A-ABAB-0C611C876C29}" name="Table235" displayName="Table235" ref="D34:F55" totalsRowShown="0">
  <autoFilter ref="D34:F55" xr:uid="{140F01E4-1CF5-4AB5-B08C-152285025E68}"/>
  <tableColumns count="3">
    <tableColumn id="1" xr3:uid="{DBD9F0F7-CCC1-4C9A-8D80-8922869A641C}" name="time"/>
    <tableColumn id="2" xr3:uid="{5893EEEE-FDCB-4AE7-8C52-0042D2CB7E90}" name="moment" dataDxfId="6">
      <calculatedColumnFormula>-(Table134[[#This Row],[time]]-2)*2</calculatedColumnFormula>
    </tableColumn>
    <tableColumn id="3" xr3:uid="{EA3B8EAD-7276-4127-A0D5-D3B514647548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679343-989E-48EF-91C1-863E6C6243E2}" name="Table336" displayName="Table336" ref="G34:I55" totalsRowShown="0">
  <autoFilter ref="G34:I55" xr:uid="{1B643FB2-A18F-44DF-9D1A-AD188F183EB0}"/>
  <tableColumns count="3">
    <tableColumn id="1" xr3:uid="{2BEF77FB-2AC0-4460-B04E-CF3D3D36BE67}" name="time"/>
    <tableColumn id="2" xr3:uid="{44173AA1-01CC-4236-9654-C0A074A5D478}" name="moment" dataDxfId="5">
      <calculatedColumnFormula>-(Table134[[#This Row],[time]]-2)*2</calculatedColumnFormula>
    </tableColumn>
    <tableColumn id="3" xr3:uid="{8066EDA6-F022-4A2C-9532-EBB32E89A717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60C7D12-1992-4242-BFA0-8F6FE1B4F5C1}" name="Table437" displayName="Table437" ref="J34:L55" totalsRowShown="0">
  <autoFilter ref="J34:L55" xr:uid="{3B7ACBAE-7292-4626-990C-417778DC10D6}"/>
  <tableColumns count="3">
    <tableColumn id="1" xr3:uid="{F4C9DA4B-8D37-402D-962E-EED32139650B}" name="time"/>
    <tableColumn id="2" xr3:uid="{F025B59E-DE89-4FF0-B606-1009A59DA120}" name="moment" dataDxfId="4">
      <calculatedColumnFormula>-(Table134[[#This Row],[time]]-2)*2</calculatedColumnFormula>
    </tableColumn>
    <tableColumn id="3" xr3:uid="{303EC301-1846-4124-9481-CC5C8E035536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DBBB2E-9537-4A69-B515-5669CD6919D2}" name="Table538" displayName="Table538" ref="M34:O55" totalsRowShown="0">
  <autoFilter ref="M34:O55" xr:uid="{E7E77778-DCB0-4515-A861-36CA3196DE42}"/>
  <tableColumns count="3">
    <tableColumn id="1" xr3:uid="{24023690-F0E0-4931-B456-222C0B5096EF}" name="time"/>
    <tableColumn id="2" xr3:uid="{17912AE3-D737-44E1-9439-0A290076DD06}" name="moment" dataDxfId="3">
      <calculatedColumnFormula>-(Table134[[#This Row],[time]]-2)*2</calculatedColumnFormula>
    </tableColumn>
    <tableColumn id="3" xr3:uid="{4638CBE3-8652-4012-A7F0-0A513FCA228D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2549216-F5CB-4244-8A5C-34CCFEF9F97D}" name="Table639" displayName="Table639" ref="P34:R55" totalsRowShown="0">
  <autoFilter ref="P34:R55" xr:uid="{BEF3929C-4BFB-49D4-B956-22829C9B9B97}"/>
  <tableColumns count="3">
    <tableColumn id="1" xr3:uid="{3CAAF708-3BEA-4638-B2A5-242FEFD3AE41}" name="time"/>
    <tableColumn id="2" xr3:uid="{36E578AC-900D-4B83-927F-B82226440890}" name="moment" dataDxfId="2">
      <calculatedColumnFormula>-(Table134[[#This Row],[time]]-2)*2</calculatedColumnFormula>
    </tableColumn>
    <tableColumn id="3" xr3:uid="{1264AB57-5FF8-4D07-9D54-E1C5B7FE0F30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D00A5A0-5E05-4F7B-8D51-9D34568A80CC}" name="Table740" displayName="Table740" ref="S34:U55" totalsRowShown="0">
  <autoFilter ref="S34:U55" xr:uid="{430AD854-12AB-44F8-908F-2A378F45F60A}"/>
  <tableColumns count="3">
    <tableColumn id="1" xr3:uid="{04031C67-C9AB-4216-837D-8D7C3F6E58BD}" name="time"/>
    <tableColumn id="2" xr3:uid="{418D2ECD-E1C6-4FD9-B324-2411307F3755}" name="moment" dataDxfId="1">
      <calculatedColumnFormula>-(Table134[[#This Row],[time]]-2)*2</calculatedColumnFormula>
    </tableColumn>
    <tableColumn id="3" xr3:uid="{B60F2B49-1D8A-4343-8650-AA810B4C6EF2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C362E0E-3862-473F-96E0-4161CBC5A38A}" name="Table841" displayName="Table841" ref="V34:X55" totalsRowShown="0">
  <autoFilter ref="V34:X55" xr:uid="{71D80092-1BF8-4588-8F03-FEE03BC2B4B8}"/>
  <tableColumns count="3">
    <tableColumn id="1" xr3:uid="{0E41A413-3CC4-4627-819F-35C404BA15D7}" name="time"/>
    <tableColumn id="2" xr3:uid="{DB83AF72-6085-45EB-9AE9-25B9482CB2EC}" name="moment" dataDxfId="0">
      <calculatedColumnFormula>-(Table134[[#This Row],[time]]-2)*2</calculatedColumnFormula>
    </tableColumn>
    <tableColumn id="3" xr3:uid="{7E2C4D33-38D1-4E41-8D24-5BFA6BCF26C4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D6916B-6B61-4094-8CC6-F94A3CF1629E}" name="Table2" displayName="Table2" ref="D5:F26" totalsRowShown="0">
  <autoFilter ref="D5:F26" xr:uid="{21A2B887-39C2-40A1-9AB1-FF74878CC51A}"/>
  <tableColumns count="3">
    <tableColumn id="1" xr3:uid="{6E9501D2-8353-44E6-A979-B05E780DAA61}" name="time"/>
    <tableColumn id="2" xr3:uid="{8A8C55E3-EC96-4053-AA41-1A65ED8D13BE}" name="moment" dataDxfId="14">
      <calculatedColumnFormula>(Table2[[#This Row],[time]]-2)*2</calculatedColumnFormula>
    </tableColumn>
    <tableColumn id="3" xr3:uid="{4F851E45-A4D8-4D44-A53C-988006709429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C7A311-0A67-43FC-9442-766767733AB9}" name="Table3" displayName="Table3" ref="G5:I26" totalsRowShown="0">
  <autoFilter ref="G5:I26" xr:uid="{4D769C96-5A99-43FE-A9FA-C862F12F8A03}"/>
  <tableColumns count="3">
    <tableColumn id="1" xr3:uid="{46F35035-B68F-4E9F-A526-A65252E2C0D7}" name="time"/>
    <tableColumn id="2" xr3:uid="{9E5D655B-1AFD-435F-BA63-4842A50E9CD5}" name="moment" dataDxfId="13">
      <calculatedColumnFormula>(Table3[[#This Row],[time]]-2)*2</calculatedColumnFormula>
    </tableColumn>
    <tableColumn id="3" xr3:uid="{520BAFD0-B923-4CE1-8545-468C744636A9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A2021-3DBF-46F8-ABCB-FBF208BB24BB}" name="Table4" displayName="Table4" ref="J5:L26" totalsRowShown="0">
  <autoFilter ref="J5:L26" xr:uid="{27A1DADC-382C-4A11-820C-85A1E6C3D188}"/>
  <tableColumns count="3">
    <tableColumn id="1" xr3:uid="{16BB8F35-0CD2-4A0E-BA48-74D117235605}" name="time"/>
    <tableColumn id="2" xr3:uid="{1D549FEC-0DD0-4244-BD9B-A368337B1533}" name="moment" dataDxfId="12">
      <calculatedColumnFormula>(Table4[[#This Row],[time]]-2)*2</calculatedColumnFormula>
    </tableColumn>
    <tableColumn id="3" xr3:uid="{E69120F3-22F2-4D6C-AB85-458C68842E4D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F9A28A-0FC3-49BA-8134-8DA7AF896A0F}" name="Table5" displayName="Table5" ref="M5:O26" totalsRowShown="0">
  <autoFilter ref="M5:O26" xr:uid="{AED4ABFE-1571-42EB-9B1E-67D2E7D89578}"/>
  <tableColumns count="3">
    <tableColumn id="1" xr3:uid="{47C32841-420C-420E-811C-D8539D0003FF}" name="time"/>
    <tableColumn id="2" xr3:uid="{706FCC60-BF86-46E1-AAB3-1B670EFA2E0D}" name="moment" dataDxfId="11">
      <calculatedColumnFormula>(Table5[[#This Row],[time]]-2)*2</calculatedColumnFormula>
    </tableColumn>
    <tableColumn id="3" xr3:uid="{B847748B-FBCB-4AD7-9BA1-775F899383ED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BEB81B-0714-4095-8F76-563DC94705D0}" name="Table6" displayName="Table6" ref="P5:R26" totalsRowShown="0">
  <autoFilter ref="P5:R26" xr:uid="{F225F42E-F861-4FB3-91FC-3D39325DEF7D}"/>
  <tableColumns count="3">
    <tableColumn id="1" xr3:uid="{F771E24A-9F66-4152-A7F7-6C68A3B4EDC3}" name="time"/>
    <tableColumn id="2" xr3:uid="{19868444-333C-4589-9392-0243A84BAC9F}" name="moment" dataDxfId="10">
      <calculatedColumnFormula>(Table6[[#This Row],[time]]-2)*2</calculatedColumnFormula>
    </tableColumn>
    <tableColumn id="3" xr3:uid="{27653D87-84A9-44AE-BA2E-B4ADA46D38B9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04BA82-FA45-4527-8EE7-E4A2991552FA}" name="Table7" displayName="Table7" ref="S5:U26" totalsRowShown="0">
  <autoFilter ref="S5:U26" xr:uid="{6E7BF5EC-3D7D-44BE-B957-87DD15D37BC9}"/>
  <tableColumns count="3">
    <tableColumn id="1" xr3:uid="{646A329E-3C5B-42AB-B235-A8F645E4E19C}" name="time"/>
    <tableColumn id="2" xr3:uid="{49D085E5-4532-4E2D-AA24-28256AC7F849}" name="moment" dataDxfId="9">
      <calculatedColumnFormula>(Table7[[#This Row],[time]]-2)*2</calculatedColumnFormula>
    </tableColumn>
    <tableColumn id="3" xr3:uid="{406B2AED-D54A-4FE6-A4EB-825064B226C9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AC1EE-DA9B-4EE9-9E19-2FA04B614816}" name="Table8" displayName="Table8" ref="V5:X26" totalsRowShown="0">
  <autoFilter ref="V5:X26" xr:uid="{797D96C2-CECA-40DB-A90E-96AD9397E38B}"/>
  <tableColumns count="3">
    <tableColumn id="1" xr3:uid="{4889AE27-49ED-4F93-BCEB-CDEF31E8BC0B}" name="time"/>
    <tableColumn id="2" xr3:uid="{6FA6E168-FABB-4471-AFDD-0E864E9D6A14}" name="moment" dataDxfId="8">
      <calculatedColumnFormula>(Table8[[#This Row],[time]]-2)*2</calculatedColumnFormula>
    </tableColumn>
    <tableColumn id="3" xr3:uid="{A0F9D386-9B7E-4E6B-A398-1B41B166C494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FC47F5-C2D6-45B4-9335-6160C793A78F}" name="Table134" displayName="Table134" ref="A34:C55" totalsRowShown="0">
  <autoFilter ref="A34:C55" xr:uid="{5A542DC7-C4EF-4596-8D2B-41F78F60B6C3}"/>
  <tableColumns count="3">
    <tableColumn id="1" xr3:uid="{4B1EBC54-F276-43E6-8BA7-CD64C5484302}" name="time"/>
    <tableColumn id="2" xr3:uid="{AC04C87F-1EA3-46C2-962F-8F6923998BCC}" name="moment" dataDxfId="7">
      <calculatedColumnFormula>-(Table134[[#This Row],[time]]-2)*2</calculatedColumnFormula>
    </tableColumn>
    <tableColumn id="3" xr3:uid="{4DEF18D6-E24B-49D2-8325-BA328C14817A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DD26-98C0-474F-A9BF-D2CC63AD180D}">
  <dimension ref="A1:X55"/>
  <sheetViews>
    <sheetView tabSelected="1" topLeftCell="O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91.105400000000003</v>
      </c>
      <c r="D6">
        <v>2</v>
      </c>
      <c r="E6">
        <f>(Table2[[#This Row],[time]]-2)*2</f>
        <v>0</v>
      </c>
      <c r="F6">
        <v>95.867800000000003</v>
      </c>
      <c r="G6">
        <v>2</v>
      </c>
      <c r="H6">
        <f>(Table3[[#This Row],[time]]-2)*2</f>
        <v>0</v>
      </c>
      <c r="I6">
        <v>89.266099999999994</v>
      </c>
      <c r="J6">
        <v>2</v>
      </c>
      <c r="K6">
        <f>(Table4[[#This Row],[time]]-2)*2</f>
        <v>0</v>
      </c>
      <c r="L6">
        <v>86.426900000000003</v>
      </c>
      <c r="M6">
        <v>2</v>
      </c>
      <c r="N6">
        <f>(Table5[[#This Row],[time]]-2)*2</f>
        <v>0</v>
      </c>
      <c r="O6">
        <v>82.680599999999998</v>
      </c>
      <c r="P6">
        <v>2</v>
      </c>
      <c r="Q6">
        <f>(Table6[[#This Row],[time]]-2)*2</f>
        <v>0</v>
      </c>
      <c r="R6">
        <v>88.9298</v>
      </c>
      <c r="S6">
        <v>2</v>
      </c>
      <c r="T6">
        <f>(Table7[[#This Row],[time]]-2)*2</f>
        <v>0</v>
      </c>
      <c r="U6">
        <v>78.958100000000002</v>
      </c>
      <c r="V6">
        <v>2</v>
      </c>
      <c r="W6">
        <f>(Table8[[#This Row],[time]]-2)*2</f>
        <v>0</v>
      </c>
      <c r="X6">
        <v>83.134600000000006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91.23</v>
      </c>
      <c r="D7">
        <v>2.0575000000000001</v>
      </c>
      <c r="E7">
        <f>(Table2[[#This Row],[time]]-2)*2</f>
        <v>0.11500000000000021</v>
      </c>
      <c r="F7">
        <v>96.125</v>
      </c>
      <c r="G7">
        <v>2.0575000000000001</v>
      </c>
      <c r="H7">
        <f>(Table3[[#This Row],[time]]-2)*2</f>
        <v>0.11500000000000021</v>
      </c>
      <c r="I7">
        <v>89.319900000000004</v>
      </c>
      <c r="J7">
        <v>2.0575000000000001</v>
      </c>
      <c r="K7">
        <f>(Table4[[#This Row],[time]]-2)*2</f>
        <v>0.11500000000000021</v>
      </c>
      <c r="L7">
        <v>86.504999999999995</v>
      </c>
      <c r="M7">
        <v>2.0575000000000001</v>
      </c>
      <c r="N7">
        <f>(Table5[[#This Row],[time]]-2)*2</f>
        <v>0.11500000000000021</v>
      </c>
      <c r="O7">
        <v>82.720100000000002</v>
      </c>
      <c r="P7">
        <v>2.0575000000000001</v>
      </c>
      <c r="Q7">
        <f>(Table6[[#This Row],[time]]-2)*2</f>
        <v>0.11500000000000021</v>
      </c>
      <c r="R7">
        <v>88.877899999999997</v>
      </c>
      <c r="S7">
        <v>2.0575000000000001</v>
      </c>
      <c r="T7">
        <f>(Table7[[#This Row],[time]]-2)*2</f>
        <v>0.11500000000000021</v>
      </c>
      <c r="U7">
        <v>78.824399999999997</v>
      </c>
      <c r="V7">
        <v>2.0575000000000001</v>
      </c>
      <c r="W7">
        <f>(Table8[[#This Row],[time]]-2)*2</f>
        <v>0.11500000000000021</v>
      </c>
      <c r="X7">
        <v>83.215599999999995</v>
      </c>
    </row>
    <row r="8" spans="1:24" x14ac:dyDescent="0.3">
      <c r="A8">
        <v>2.1025</v>
      </c>
      <c r="B8">
        <f>(Table1[[#This Row],[time]]-2)*2</f>
        <v>0.20500000000000007</v>
      </c>
      <c r="C8">
        <v>91.454499999999996</v>
      </c>
      <c r="D8">
        <v>2.1025</v>
      </c>
      <c r="E8">
        <f>(Table2[[#This Row],[time]]-2)*2</f>
        <v>0.20500000000000007</v>
      </c>
      <c r="F8">
        <v>96.246799999999993</v>
      </c>
      <c r="G8">
        <v>2.1025</v>
      </c>
      <c r="H8">
        <f>(Table3[[#This Row],[time]]-2)*2</f>
        <v>0.20500000000000007</v>
      </c>
      <c r="I8">
        <v>89.316699999999997</v>
      </c>
      <c r="J8">
        <v>2.1025</v>
      </c>
      <c r="K8">
        <f>(Table4[[#This Row],[time]]-2)*2</f>
        <v>0.20500000000000007</v>
      </c>
      <c r="L8">
        <v>86.445999999999998</v>
      </c>
      <c r="M8">
        <v>2.1025</v>
      </c>
      <c r="N8">
        <f>(Table5[[#This Row],[time]]-2)*2</f>
        <v>0.20500000000000007</v>
      </c>
      <c r="O8">
        <v>82.773099999999999</v>
      </c>
      <c r="P8">
        <v>2.1025</v>
      </c>
      <c r="Q8">
        <f>(Table6[[#This Row],[time]]-2)*2</f>
        <v>0.20500000000000007</v>
      </c>
      <c r="R8">
        <v>88.616200000000006</v>
      </c>
      <c r="S8">
        <v>2.1025</v>
      </c>
      <c r="T8">
        <f>(Table7[[#This Row],[time]]-2)*2</f>
        <v>0.20500000000000007</v>
      </c>
      <c r="U8">
        <v>78.5899</v>
      </c>
      <c r="V8">
        <v>2.1025</v>
      </c>
      <c r="W8">
        <f>(Table8[[#This Row],[time]]-2)*2</f>
        <v>0.20500000000000007</v>
      </c>
      <c r="X8">
        <v>83.387200000000007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91.6601</v>
      </c>
      <c r="D9">
        <v>2.1671900000000002</v>
      </c>
      <c r="E9">
        <f>(Table2[[#This Row],[time]]-2)*2</f>
        <v>0.33438000000000034</v>
      </c>
      <c r="F9">
        <v>96.244299999999996</v>
      </c>
      <c r="G9">
        <v>2.1671900000000002</v>
      </c>
      <c r="H9">
        <f>(Table3[[#This Row],[time]]-2)*2</f>
        <v>0.33438000000000034</v>
      </c>
      <c r="I9">
        <v>89.258200000000002</v>
      </c>
      <c r="J9">
        <v>2.1671900000000002</v>
      </c>
      <c r="K9">
        <f>(Table4[[#This Row],[time]]-2)*2</f>
        <v>0.33438000000000034</v>
      </c>
      <c r="L9">
        <v>86.309700000000007</v>
      </c>
      <c r="M9">
        <v>2.1671900000000002</v>
      </c>
      <c r="N9">
        <f>(Table5[[#This Row],[time]]-2)*2</f>
        <v>0.33438000000000034</v>
      </c>
      <c r="O9">
        <v>82.348799999999997</v>
      </c>
      <c r="P9">
        <v>2.1671900000000002</v>
      </c>
      <c r="Q9">
        <f>(Table6[[#This Row],[time]]-2)*2</f>
        <v>0.33438000000000034</v>
      </c>
      <c r="R9">
        <v>88.1982</v>
      </c>
      <c r="S9">
        <v>2.1671900000000002</v>
      </c>
      <c r="T9">
        <f>(Table7[[#This Row],[time]]-2)*2</f>
        <v>0.33438000000000034</v>
      </c>
      <c r="U9">
        <v>78.406899999999993</v>
      </c>
      <c r="V9">
        <v>2.1671900000000002</v>
      </c>
      <c r="W9">
        <f>(Table8[[#This Row],[time]]-2)*2</f>
        <v>0.33438000000000034</v>
      </c>
      <c r="X9">
        <v>83.526399999999995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91.906400000000005</v>
      </c>
      <c r="D10">
        <v>2.2146499999999998</v>
      </c>
      <c r="E10">
        <f>(Table2[[#This Row],[time]]-2)*2</f>
        <v>0.42929999999999957</v>
      </c>
      <c r="F10">
        <v>96.2988</v>
      </c>
      <c r="G10">
        <v>2.2146499999999998</v>
      </c>
      <c r="H10">
        <f>(Table3[[#This Row],[time]]-2)*2</f>
        <v>0.42929999999999957</v>
      </c>
      <c r="I10">
        <v>88.834500000000006</v>
      </c>
      <c r="J10">
        <v>2.2146499999999998</v>
      </c>
      <c r="K10">
        <f>(Table4[[#This Row],[time]]-2)*2</f>
        <v>0.42929999999999957</v>
      </c>
      <c r="L10">
        <v>85.891599999999997</v>
      </c>
      <c r="M10">
        <v>2.2146499999999998</v>
      </c>
      <c r="N10">
        <f>(Table5[[#This Row],[time]]-2)*2</f>
        <v>0.42929999999999957</v>
      </c>
      <c r="O10">
        <v>81.693299999999994</v>
      </c>
      <c r="P10">
        <v>2.2146499999999998</v>
      </c>
      <c r="Q10">
        <f>(Table6[[#This Row],[time]]-2)*2</f>
        <v>0.42929999999999957</v>
      </c>
      <c r="R10">
        <v>87.660399999999996</v>
      </c>
      <c r="S10">
        <v>2.2146499999999998</v>
      </c>
      <c r="T10">
        <f>(Table7[[#This Row],[time]]-2)*2</f>
        <v>0.42929999999999957</v>
      </c>
      <c r="U10">
        <v>78.198999999999998</v>
      </c>
      <c r="V10">
        <v>2.2146499999999998</v>
      </c>
      <c r="W10">
        <f>(Table8[[#This Row],[time]]-2)*2</f>
        <v>0.42929999999999957</v>
      </c>
      <c r="X10">
        <v>83.674499999999995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92.331500000000005</v>
      </c>
      <c r="D11">
        <v>2.2715999999999998</v>
      </c>
      <c r="E11">
        <f>(Table2[[#This Row],[time]]-2)*2</f>
        <v>0.54319999999999968</v>
      </c>
      <c r="F11">
        <v>96.529300000000006</v>
      </c>
      <c r="G11">
        <v>2.2715999999999998</v>
      </c>
      <c r="H11">
        <f>(Table3[[#This Row],[time]]-2)*2</f>
        <v>0.54319999999999968</v>
      </c>
      <c r="I11">
        <v>87.905299999999997</v>
      </c>
      <c r="J11">
        <v>2.2715999999999998</v>
      </c>
      <c r="K11">
        <f>(Table4[[#This Row],[time]]-2)*2</f>
        <v>0.54319999999999968</v>
      </c>
      <c r="L11">
        <v>84.562600000000003</v>
      </c>
      <c r="M11">
        <v>2.2715999999999998</v>
      </c>
      <c r="N11">
        <f>(Table5[[#This Row],[time]]-2)*2</f>
        <v>0.54319999999999968</v>
      </c>
      <c r="O11">
        <v>80.736500000000007</v>
      </c>
      <c r="P11">
        <v>2.2715999999999998</v>
      </c>
      <c r="Q11">
        <f>(Table6[[#This Row],[time]]-2)*2</f>
        <v>0.54319999999999968</v>
      </c>
      <c r="R11">
        <v>86.903499999999994</v>
      </c>
      <c r="S11">
        <v>2.2715999999999998</v>
      </c>
      <c r="T11">
        <f>(Table7[[#This Row],[time]]-2)*2</f>
        <v>0.54319999999999968</v>
      </c>
      <c r="U11">
        <v>77.999200000000002</v>
      </c>
      <c r="V11">
        <v>2.2715999999999998</v>
      </c>
      <c r="W11">
        <f>(Table8[[#This Row],[time]]-2)*2</f>
        <v>0.54319999999999968</v>
      </c>
      <c r="X11">
        <v>84.007099999999994</v>
      </c>
    </row>
    <row r="12" spans="1:24" x14ac:dyDescent="0.3">
      <c r="A12">
        <v>2.32233</v>
      </c>
      <c r="B12">
        <f>(Table1[[#This Row],[time]]-2)*2</f>
        <v>0.64466000000000001</v>
      </c>
      <c r="C12">
        <v>92.356899999999996</v>
      </c>
      <c r="D12">
        <v>2.32233</v>
      </c>
      <c r="E12">
        <f>(Table2[[#This Row],[time]]-2)*2</f>
        <v>0.64466000000000001</v>
      </c>
      <c r="F12">
        <v>96.511300000000006</v>
      </c>
      <c r="G12">
        <v>2.32233</v>
      </c>
      <c r="H12">
        <f>(Table3[[#This Row],[time]]-2)*2</f>
        <v>0.64466000000000001</v>
      </c>
      <c r="I12">
        <v>86.887600000000006</v>
      </c>
      <c r="J12">
        <v>2.32233</v>
      </c>
      <c r="K12">
        <f>(Table4[[#This Row],[time]]-2)*2</f>
        <v>0.64466000000000001</v>
      </c>
      <c r="L12">
        <v>83.540800000000004</v>
      </c>
      <c r="M12">
        <v>2.32233</v>
      </c>
      <c r="N12">
        <f>(Table5[[#This Row],[time]]-2)*2</f>
        <v>0.64466000000000001</v>
      </c>
      <c r="O12">
        <v>80.555199999999999</v>
      </c>
      <c r="P12">
        <v>2.32233</v>
      </c>
      <c r="Q12">
        <f>(Table6[[#This Row],[time]]-2)*2</f>
        <v>0.64466000000000001</v>
      </c>
      <c r="R12">
        <v>85.489199999999997</v>
      </c>
      <c r="S12">
        <v>2.32233</v>
      </c>
      <c r="T12">
        <f>(Table7[[#This Row],[time]]-2)*2</f>
        <v>0.64466000000000001</v>
      </c>
      <c r="U12">
        <v>77.878500000000003</v>
      </c>
      <c r="V12">
        <v>2.32233</v>
      </c>
      <c r="W12">
        <f>(Table8[[#This Row],[time]]-2)*2</f>
        <v>0.64466000000000001</v>
      </c>
      <c r="X12">
        <v>84.137600000000006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92.275000000000006</v>
      </c>
      <c r="D13">
        <v>2.3587899999999999</v>
      </c>
      <c r="E13">
        <f>(Table2[[#This Row],[time]]-2)*2</f>
        <v>0.71757999999999988</v>
      </c>
      <c r="F13">
        <v>96.342600000000004</v>
      </c>
      <c r="G13">
        <v>2.3587899999999999</v>
      </c>
      <c r="H13">
        <f>(Table3[[#This Row],[time]]-2)*2</f>
        <v>0.71757999999999988</v>
      </c>
      <c r="I13">
        <v>86.6571</v>
      </c>
      <c r="J13">
        <v>2.3587899999999999</v>
      </c>
      <c r="K13">
        <f>(Table4[[#This Row],[time]]-2)*2</f>
        <v>0.71757999999999988</v>
      </c>
      <c r="L13">
        <v>83.1952</v>
      </c>
      <c r="M13">
        <v>2.3587899999999999</v>
      </c>
      <c r="N13">
        <f>(Table5[[#This Row],[time]]-2)*2</f>
        <v>0.71757999999999988</v>
      </c>
      <c r="O13">
        <v>80.012200000000007</v>
      </c>
      <c r="P13">
        <v>2.3587899999999999</v>
      </c>
      <c r="Q13">
        <f>(Table6[[#This Row],[time]]-2)*2</f>
        <v>0.71757999999999988</v>
      </c>
      <c r="R13">
        <v>84.25</v>
      </c>
      <c r="S13">
        <v>2.3587899999999999</v>
      </c>
      <c r="T13">
        <f>(Table7[[#This Row],[time]]-2)*2</f>
        <v>0.71757999999999988</v>
      </c>
      <c r="U13">
        <v>77.628699999999995</v>
      </c>
      <c r="V13">
        <v>2.3587899999999999</v>
      </c>
      <c r="W13">
        <f>(Table8[[#This Row],[time]]-2)*2</f>
        <v>0.71757999999999988</v>
      </c>
      <c r="X13">
        <v>84.265100000000004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91.748999999999995</v>
      </c>
      <c r="D14">
        <v>2.4015499999999999</v>
      </c>
      <c r="E14">
        <f>(Table2[[#This Row],[time]]-2)*2</f>
        <v>0.8030999999999997</v>
      </c>
      <c r="F14">
        <v>96.002600000000001</v>
      </c>
      <c r="G14">
        <v>2.4015499999999999</v>
      </c>
      <c r="H14">
        <f>(Table3[[#This Row],[time]]-2)*2</f>
        <v>0.8030999999999997</v>
      </c>
      <c r="I14">
        <v>85.599000000000004</v>
      </c>
      <c r="J14">
        <v>2.4015499999999999</v>
      </c>
      <c r="K14">
        <f>(Table4[[#This Row],[time]]-2)*2</f>
        <v>0.8030999999999997</v>
      </c>
      <c r="L14">
        <v>82.559200000000004</v>
      </c>
      <c r="M14">
        <v>2.4015499999999999</v>
      </c>
      <c r="N14">
        <f>(Table5[[#This Row],[time]]-2)*2</f>
        <v>0.8030999999999997</v>
      </c>
      <c r="O14">
        <v>79.394000000000005</v>
      </c>
      <c r="P14">
        <v>2.4015499999999999</v>
      </c>
      <c r="Q14">
        <f>(Table6[[#This Row],[time]]-2)*2</f>
        <v>0.8030999999999997</v>
      </c>
      <c r="R14">
        <v>83.206599999999995</v>
      </c>
      <c r="S14">
        <v>2.4015499999999999</v>
      </c>
      <c r="T14">
        <f>(Table7[[#This Row],[time]]-2)*2</f>
        <v>0.8030999999999997</v>
      </c>
      <c r="U14">
        <v>77.376499999999993</v>
      </c>
      <c r="V14">
        <v>2.4015499999999999</v>
      </c>
      <c r="W14">
        <f>(Table8[[#This Row],[time]]-2)*2</f>
        <v>0.8030999999999997</v>
      </c>
      <c r="X14">
        <v>84.017799999999994</v>
      </c>
    </row>
    <row r="15" spans="1:24" x14ac:dyDescent="0.3">
      <c r="A15">
        <v>2.47973</v>
      </c>
      <c r="B15">
        <f>(Table1[[#This Row],[time]]-2)*2</f>
        <v>0.95945999999999998</v>
      </c>
      <c r="C15">
        <v>91.5642</v>
      </c>
      <c r="D15">
        <v>2.47973</v>
      </c>
      <c r="E15">
        <f>(Table2[[#This Row],[time]]-2)*2</f>
        <v>0.95945999999999998</v>
      </c>
      <c r="F15">
        <v>95.854600000000005</v>
      </c>
      <c r="G15">
        <v>2.47973</v>
      </c>
      <c r="H15">
        <f>(Table3[[#This Row],[time]]-2)*2</f>
        <v>0.95945999999999998</v>
      </c>
      <c r="I15">
        <v>84.671400000000006</v>
      </c>
      <c r="J15">
        <v>2.47973</v>
      </c>
      <c r="K15">
        <f>(Table4[[#This Row],[time]]-2)*2</f>
        <v>0.95945999999999998</v>
      </c>
      <c r="L15">
        <v>82.505300000000005</v>
      </c>
      <c r="M15">
        <v>2.47973</v>
      </c>
      <c r="N15">
        <f>(Table5[[#This Row],[time]]-2)*2</f>
        <v>0.95945999999999998</v>
      </c>
      <c r="O15">
        <v>79.2303</v>
      </c>
      <c r="P15">
        <v>2.47973</v>
      </c>
      <c r="Q15">
        <f>(Table6[[#This Row],[time]]-2)*2</f>
        <v>0.95945999999999998</v>
      </c>
      <c r="R15">
        <v>82.364199999999997</v>
      </c>
      <c r="S15">
        <v>2.47973</v>
      </c>
      <c r="T15">
        <f>(Table7[[#This Row],[time]]-2)*2</f>
        <v>0.95945999999999998</v>
      </c>
      <c r="U15">
        <v>77.369799999999998</v>
      </c>
      <c r="V15">
        <v>2.47973</v>
      </c>
      <c r="W15">
        <f>(Table8[[#This Row],[time]]-2)*2</f>
        <v>0.95945999999999998</v>
      </c>
      <c r="X15">
        <v>83.981899999999996</v>
      </c>
    </row>
    <row r="16" spans="1:24" x14ac:dyDescent="0.3">
      <c r="A16">
        <v>2.51017</v>
      </c>
      <c r="B16">
        <f>(Table1[[#This Row],[time]]-2)*2</f>
        <v>1.02034</v>
      </c>
      <c r="C16">
        <v>90.854100000000003</v>
      </c>
      <c r="D16">
        <v>2.51017</v>
      </c>
      <c r="E16">
        <f>(Table2[[#This Row],[time]]-2)*2</f>
        <v>1.02034</v>
      </c>
      <c r="F16">
        <v>95.091399999999993</v>
      </c>
      <c r="G16">
        <v>2.51017</v>
      </c>
      <c r="H16">
        <f>(Table3[[#This Row],[time]]-2)*2</f>
        <v>1.02034</v>
      </c>
      <c r="I16">
        <v>83.746300000000005</v>
      </c>
      <c r="J16">
        <v>2.51017</v>
      </c>
      <c r="K16">
        <f>(Table4[[#This Row],[time]]-2)*2</f>
        <v>1.02034</v>
      </c>
      <c r="L16">
        <v>82.400599999999997</v>
      </c>
      <c r="M16">
        <v>2.51017</v>
      </c>
      <c r="N16">
        <f>(Table5[[#This Row],[time]]-2)*2</f>
        <v>1.02034</v>
      </c>
      <c r="O16">
        <v>78.854500000000002</v>
      </c>
      <c r="P16">
        <v>2.51017</v>
      </c>
      <c r="Q16">
        <f>(Table6[[#This Row],[time]]-2)*2</f>
        <v>1.02034</v>
      </c>
      <c r="R16">
        <v>82.046999999999997</v>
      </c>
      <c r="S16">
        <v>2.51017</v>
      </c>
      <c r="T16">
        <f>(Table7[[#This Row],[time]]-2)*2</f>
        <v>1.02034</v>
      </c>
      <c r="U16">
        <v>77.547499999999999</v>
      </c>
      <c r="V16">
        <v>2.51017</v>
      </c>
      <c r="W16">
        <f>(Table8[[#This Row],[time]]-2)*2</f>
        <v>1.02034</v>
      </c>
      <c r="X16">
        <v>83.954999999999998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90.129599999999996</v>
      </c>
      <c r="D17">
        <v>2.5632600000000001</v>
      </c>
      <c r="E17">
        <f>(Table2[[#This Row],[time]]-2)*2</f>
        <v>1.1265200000000002</v>
      </c>
      <c r="F17">
        <v>94.258700000000005</v>
      </c>
      <c r="G17">
        <v>2.5632600000000001</v>
      </c>
      <c r="H17">
        <f>(Table3[[#This Row],[time]]-2)*2</f>
        <v>1.1265200000000002</v>
      </c>
      <c r="I17">
        <v>82.306899999999999</v>
      </c>
      <c r="J17">
        <v>2.5632600000000001</v>
      </c>
      <c r="K17">
        <f>(Table4[[#This Row],[time]]-2)*2</f>
        <v>1.1265200000000002</v>
      </c>
      <c r="L17">
        <v>82.292900000000003</v>
      </c>
      <c r="M17">
        <v>2.5632600000000001</v>
      </c>
      <c r="N17">
        <f>(Table5[[#This Row],[time]]-2)*2</f>
        <v>1.1265200000000002</v>
      </c>
      <c r="O17">
        <v>78.394800000000004</v>
      </c>
      <c r="P17">
        <v>2.5632600000000001</v>
      </c>
      <c r="Q17">
        <f>(Table6[[#This Row],[time]]-2)*2</f>
        <v>1.1265200000000002</v>
      </c>
      <c r="R17">
        <v>80.469899999999996</v>
      </c>
      <c r="S17">
        <v>2.5632600000000001</v>
      </c>
      <c r="T17">
        <f>(Table7[[#This Row],[time]]-2)*2</f>
        <v>1.1265200000000002</v>
      </c>
      <c r="U17">
        <v>77.593999999999994</v>
      </c>
      <c r="V17">
        <v>2.5632600000000001</v>
      </c>
      <c r="W17">
        <f>(Table8[[#This Row],[time]]-2)*2</f>
        <v>1.1265200000000002</v>
      </c>
      <c r="X17">
        <v>83.924700000000001</v>
      </c>
    </row>
    <row r="18" spans="1:24" x14ac:dyDescent="0.3">
      <c r="A18">
        <v>2.61022</v>
      </c>
      <c r="B18">
        <f>(Table1[[#This Row],[time]]-2)*2</f>
        <v>1.22044</v>
      </c>
      <c r="C18">
        <v>89.516400000000004</v>
      </c>
      <c r="D18">
        <v>2.61022</v>
      </c>
      <c r="E18">
        <f>(Table2[[#This Row],[time]]-2)*2</f>
        <v>1.22044</v>
      </c>
      <c r="F18">
        <v>92.625699999999995</v>
      </c>
      <c r="G18">
        <v>2.61022</v>
      </c>
      <c r="H18">
        <f>(Table3[[#This Row],[time]]-2)*2</f>
        <v>1.22044</v>
      </c>
      <c r="I18">
        <v>81.360399999999998</v>
      </c>
      <c r="J18">
        <v>2.61022</v>
      </c>
      <c r="K18">
        <f>(Table4[[#This Row],[time]]-2)*2</f>
        <v>1.22044</v>
      </c>
      <c r="L18">
        <v>82.205200000000005</v>
      </c>
      <c r="M18">
        <v>2.61022</v>
      </c>
      <c r="N18">
        <f>(Table5[[#This Row],[time]]-2)*2</f>
        <v>1.22044</v>
      </c>
      <c r="O18">
        <v>77.805499999999995</v>
      </c>
      <c r="P18">
        <v>2.61022</v>
      </c>
      <c r="Q18">
        <f>(Table6[[#This Row],[time]]-2)*2</f>
        <v>1.22044</v>
      </c>
      <c r="R18">
        <v>79.407700000000006</v>
      </c>
      <c r="S18">
        <v>2.61022</v>
      </c>
      <c r="T18">
        <f>(Table7[[#This Row],[time]]-2)*2</f>
        <v>1.22044</v>
      </c>
      <c r="U18">
        <v>77.722999999999999</v>
      </c>
      <c r="V18">
        <v>2.61022</v>
      </c>
      <c r="W18">
        <f>(Table8[[#This Row],[time]]-2)*2</f>
        <v>1.22044</v>
      </c>
      <c r="X18">
        <v>83.827799999999996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89.015900000000002</v>
      </c>
      <c r="D19">
        <v>2.6619299999999999</v>
      </c>
      <c r="E19">
        <f>(Table2[[#This Row],[time]]-2)*2</f>
        <v>1.3238599999999998</v>
      </c>
      <c r="F19">
        <v>91.805599999999998</v>
      </c>
      <c r="G19">
        <v>2.6619299999999999</v>
      </c>
      <c r="H19">
        <f>(Table3[[#This Row],[time]]-2)*2</f>
        <v>1.3238599999999998</v>
      </c>
      <c r="I19">
        <v>78.395099999999999</v>
      </c>
      <c r="J19">
        <v>2.6619299999999999</v>
      </c>
      <c r="K19">
        <f>(Table4[[#This Row],[time]]-2)*2</f>
        <v>1.3238599999999998</v>
      </c>
      <c r="L19">
        <v>82.139300000000006</v>
      </c>
      <c r="M19">
        <v>2.6619299999999999</v>
      </c>
      <c r="N19">
        <f>(Table5[[#This Row],[time]]-2)*2</f>
        <v>1.3238599999999998</v>
      </c>
      <c r="O19">
        <v>77.341399999999993</v>
      </c>
      <c r="P19">
        <v>2.6619299999999999</v>
      </c>
      <c r="Q19">
        <f>(Table6[[#This Row],[time]]-2)*2</f>
        <v>1.3238599999999998</v>
      </c>
      <c r="R19">
        <v>78.392799999999994</v>
      </c>
      <c r="S19">
        <v>2.6619299999999999</v>
      </c>
      <c r="T19">
        <f>(Table7[[#This Row],[time]]-2)*2</f>
        <v>1.3238599999999998</v>
      </c>
      <c r="U19">
        <v>77.758300000000006</v>
      </c>
      <c r="V19">
        <v>2.6619299999999999</v>
      </c>
      <c r="W19">
        <f>(Table8[[#This Row],[time]]-2)*2</f>
        <v>1.3238599999999998</v>
      </c>
      <c r="X19">
        <v>83.767600000000002</v>
      </c>
    </row>
    <row r="20" spans="1:24" x14ac:dyDescent="0.3">
      <c r="A20">
        <v>2.70424</v>
      </c>
      <c r="B20">
        <f>(Table1[[#This Row],[time]]-2)*2</f>
        <v>1.40848</v>
      </c>
      <c r="C20">
        <v>86.875699999999995</v>
      </c>
      <c r="D20">
        <v>2.70424</v>
      </c>
      <c r="E20">
        <f>(Table2[[#This Row],[time]]-2)*2</f>
        <v>1.40848</v>
      </c>
      <c r="F20">
        <v>90.665099999999995</v>
      </c>
      <c r="G20">
        <v>2.70424</v>
      </c>
      <c r="H20">
        <f>(Table3[[#This Row],[time]]-2)*2</f>
        <v>1.40848</v>
      </c>
      <c r="I20">
        <v>78.019400000000005</v>
      </c>
      <c r="J20">
        <v>2.70424</v>
      </c>
      <c r="K20">
        <f>(Table4[[#This Row],[time]]-2)*2</f>
        <v>1.40848</v>
      </c>
      <c r="L20">
        <v>81.999399999999994</v>
      </c>
      <c r="M20">
        <v>2.70424</v>
      </c>
      <c r="N20">
        <f>(Table5[[#This Row],[time]]-2)*2</f>
        <v>1.40848</v>
      </c>
      <c r="O20">
        <v>76.863</v>
      </c>
      <c r="P20">
        <v>2.70424</v>
      </c>
      <c r="Q20">
        <f>(Table6[[#This Row],[time]]-2)*2</f>
        <v>1.40848</v>
      </c>
      <c r="R20">
        <v>77.330699999999993</v>
      </c>
      <c r="S20">
        <v>2.70424</v>
      </c>
      <c r="T20">
        <f>(Table7[[#This Row],[time]]-2)*2</f>
        <v>1.40848</v>
      </c>
      <c r="U20">
        <v>77.766999999999996</v>
      </c>
      <c r="V20">
        <v>2.70424</v>
      </c>
      <c r="W20">
        <f>(Table8[[#This Row],[time]]-2)*2</f>
        <v>1.40848</v>
      </c>
      <c r="X20">
        <v>83.684799999999996</v>
      </c>
    </row>
    <row r="21" spans="1:24" x14ac:dyDescent="0.3">
      <c r="A21">
        <v>2.75779</v>
      </c>
      <c r="B21">
        <f>(Table1[[#This Row],[time]]-2)*2</f>
        <v>1.5155799999999999</v>
      </c>
      <c r="C21">
        <v>85.939700000000002</v>
      </c>
      <c r="D21">
        <v>2.75779</v>
      </c>
      <c r="E21">
        <f>(Table2[[#This Row],[time]]-2)*2</f>
        <v>1.5155799999999999</v>
      </c>
      <c r="F21">
        <v>90.013099999999994</v>
      </c>
      <c r="G21">
        <v>2.75779</v>
      </c>
      <c r="H21">
        <f>(Table3[[#This Row],[time]]-2)*2</f>
        <v>1.5155799999999999</v>
      </c>
      <c r="I21">
        <v>76.295699999999997</v>
      </c>
      <c r="J21">
        <v>2.75779</v>
      </c>
      <c r="K21">
        <f>(Table4[[#This Row],[time]]-2)*2</f>
        <v>1.5155799999999999</v>
      </c>
      <c r="L21">
        <v>81.374399999999994</v>
      </c>
      <c r="M21">
        <v>2.75779</v>
      </c>
      <c r="N21">
        <f>(Table5[[#This Row],[time]]-2)*2</f>
        <v>1.5155799999999999</v>
      </c>
      <c r="O21">
        <v>75.322999999999993</v>
      </c>
      <c r="P21">
        <v>2.75779</v>
      </c>
      <c r="Q21">
        <f>(Table6[[#This Row],[time]]-2)*2</f>
        <v>1.5155799999999999</v>
      </c>
      <c r="R21">
        <v>76.617400000000004</v>
      </c>
      <c r="S21">
        <v>2.75779</v>
      </c>
      <c r="T21">
        <f>(Table7[[#This Row],[time]]-2)*2</f>
        <v>1.5155799999999999</v>
      </c>
      <c r="U21">
        <v>77.799499999999995</v>
      </c>
      <c r="V21">
        <v>2.75779</v>
      </c>
      <c r="W21">
        <f>(Table8[[#This Row],[time]]-2)*2</f>
        <v>1.5155799999999999</v>
      </c>
      <c r="X21">
        <v>83.5899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85.603899999999996</v>
      </c>
      <c r="D22">
        <v>2.8044500000000001</v>
      </c>
      <c r="E22">
        <f>(Table2[[#This Row],[time]]-2)*2</f>
        <v>1.6089000000000002</v>
      </c>
      <c r="F22">
        <v>89.235299999999995</v>
      </c>
      <c r="G22">
        <v>2.8044500000000001</v>
      </c>
      <c r="H22">
        <f>(Table3[[#This Row],[time]]-2)*2</f>
        <v>1.6089000000000002</v>
      </c>
      <c r="I22">
        <v>76.018900000000002</v>
      </c>
      <c r="J22">
        <v>2.8044500000000001</v>
      </c>
      <c r="K22">
        <f>(Table4[[#This Row],[time]]-2)*2</f>
        <v>1.6089000000000002</v>
      </c>
      <c r="L22">
        <v>81.095100000000002</v>
      </c>
      <c r="M22">
        <v>2.8044500000000001</v>
      </c>
      <c r="N22">
        <f>(Table5[[#This Row],[time]]-2)*2</f>
        <v>1.6089000000000002</v>
      </c>
      <c r="O22">
        <v>74.476900000000001</v>
      </c>
      <c r="P22">
        <v>2.8044500000000001</v>
      </c>
      <c r="Q22">
        <f>(Table6[[#This Row],[time]]-2)*2</f>
        <v>1.6089000000000002</v>
      </c>
      <c r="R22">
        <v>75.733400000000003</v>
      </c>
      <c r="S22">
        <v>2.8044500000000001</v>
      </c>
      <c r="T22">
        <f>(Table7[[#This Row],[time]]-2)*2</f>
        <v>1.6089000000000002</v>
      </c>
      <c r="U22">
        <v>77.900199999999998</v>
      </c>
      <c r="V22">
        <v>2.8044500000000001</v>
      </c>
      <c r="W22">
        <f>(Table8[[#This Row],[time]]-2)*2</f>
        <v>1.6089000000000002</v>
      </c>
      <c r="X22">
        <v>83.433899999999994</v>
      </c>
    </row>
    <row r="23" spans="1:24" x14ac:dyDescent="0.3">
      <c r="A23">
        <v>2.8546</v>
      </c>
      <c r="B23">
        <f>(Table1[[#This Row],[time]]-2)*2</f>
        <v>1.7092000000000001</v>
      </c>
      <c r="C23">
        <v>83.709699999999998</v>
      </c>
      <c r="D23">
        <v>2.8546</v>
      </c>
      <c r="E23">
        <f>(Table2[[#This Row],[time]]-2)*2</f>
        <v>1.7092000000000001</v>
      </c>
      <c r="F23">
        <v>89.898200000000003</v>
      </c>
      <c r="G23">
        <v>2.8546</v>
      </c>
      <c r="H23">
        <f>(Table3[[#This Row],[time]]-2)*2</f>
        <v>1.7092000000000001</v>
      </c>
      <c r="I23">
        <v>75.7697</v>
      </c>
      <c r="J23">
        <v>2.8546</v>
      </c>
      <c r="K23">
        <f>(Table4[[#This Row],[time]]-2)*2</f>
        <v>1.7092000000000001</v>
      </c>
      <c r="L23">
        <v>80.864099999999993</v>
      </c>
      <c r="M23">
        <v>2.8546</v>
      </c>
      <c r="N23">
        <f>(Table5[[#This Row],[time]]-2)*2</f>
        <v>1.7092000000000001</v>
      </c>
      <c r="O23">
        <v>73.773099999999999</v>
      </c>
      <c r="P23">
        <v>2.8546</v>
      </c>
      <c r="Q23">
        <f>(Table6[[#This Row],[time]]-2)*2</f>
        <v>1.7092000000000001</v>
      </c>
      <c r="R23">
        <v>74.979900000000001</v>
      </c>
      <c r="S23">
        <v>2.8546</v>
      </c>
      <c r="T23">
        <f>(Table7[[#This Row],[time]]-2)*2</f>
        <v>1.7092000000000001</v>
      </c>
      <c r="U23">
        <v>77.909800000000004</v>
      </c>
      <c r="V23">
        <v>2.8546</v>
      </c>
      <c r="W23">
        <f>(Table8[[#This Row],[time]]-2)*2</f>
        <v>1.7092000000000001</v>
      </c>
      <c r="X23">
        <v>83.324100000000001</v>
      </c>
    </row>
    <row r="24" spans="1:24" x14ac:dyDescent="0.3">
      <c r="A24">
        <v>2.90442</v>
      </c>
      <c r="B24">
        <f>(Table1[[#This Row],[time]]-2)*2</f>
        <v>1.80884</v>
      </c>
      <c r="C24">
        <v>83.046099999999996</v>
      </c>
      <c r="D24">
        <v>2.90442</v>
      </c>
      <c r="E24">
        <f>(Table2[[#This Row],[time]]-2)*2</f>
        <v>1.80884</v>
      </c>
      <c r="F24">
        <v>89.828199999999995</v>
      </c>
      <c r="G24">
        <v>2.90442</v>
      </c>
      <c r="H24">
        <f>(Table3[[#This Row],[time]]-2)*2</f>
        <v>1.80884</v>
      </c>
      <c r="I24">
        <v>74.9238</v>
      </c>
      <c r="J24">
        <v>2.90442</v>
      </c>
      <c r="K24">
        <f>(Table4[[#This Row],[time]]-2)*2</f>
        <v>1.80884</v>
      </c>
      <c r="L24">
        <v>80.527199999999993</v>
      </c>
      <c r="M24">
        <v>2.90442</v>
      </c>
      <c r="N24">
        <f>(Table5[[#This Row],[time]]-2)*2</f>
        <v>1.80884</v>
      </c>
      <c r="O24">
        <v>73.242900000000006</v>
      </c>
      <c r="P24">
        <v>2.90442</v>
      </c>
      <c r="Q24">
        <f>(Table6[[#This Row],[time]]-2)*2</f>
        <v>1.80884</v>
      </c>
      <c r="R24">
        <v>73.792599999999993</v>
      </c>
      <c r="S24">
        <v>2.90442</v>
      </c>
      <c r="T24">
        <f>(Table7[[#This Row],[time]]-2)*2</f>
        <v>1.80884</v>
      </c>
      <c r="U24">
        <v>77.901200000000003</v>
      </c>
      <c r="V24">
        <v>2.90442</v>
      </c>
      <c r="W24">
        <f>(Table8[[#This Row],[time]]-2)*2</f>
        <v>1.80884</v>
      </c>
      <c r="X24">
        <v>83.198300000000003</v>
      </c>
    </row>
    <row r="25" spans="1:24" x14ac:dyDescent="0.3">
      <c r="A25">
        <v>2.95797</v>
      </c>
      <c r="B25">
        <f>(Table1[[#This Row],[time]]-2)*2</f>
        <v>1.91594</v>
      </c>
      <c r="C25">
        <v>81.917100000000005</v>
      </c>
      <c r="D25">
        <v>2.95797</v>
      </c>
      <c r="E25">
        <f>(Table2[[#This Row],[time]]-2)*2</f>
        <v>1.91594</v>
      </c>
      <c r="F25">
        <v>89.735600000000005</v>
      </c>
      <c r="G25">
        <v>2.95797</v>
      </c>
      <c r="H25">
        <f>(Table3[[#This Row],[time]]-2)*2</f>
        <v>1.91594</v>
      </c>
      <c r="I25">
        <v>72.545900000000003</v>
      </c>
      <c r="J25">
        <v>2.95797</v>
      </c>
      <c r="K25">
        <f>(Table4[[#This Row],[time]]-2)*2</f>
        <v>1.91594</v>
      </c>
      <c r="L25">
        <v>80.221900000000005</v>
      </c>
      <c r="M25">
        <v>2.95797</v>
      </c>
      <c r="N25">
        <f>(Table5[[#This Row],[time]]-2)*2</f>
        <v>1.91594</v>
      </c>
      <c r="O25">
        <v>72.787300000000002</v>
      </c>
      <c r="P25">
        <v>2.95797</v>
      </c>
      <c r="Q25">
        <f>(Table6[[#This Row],[time]]-2)*2</f>
        <v>1.91594</v>
      </c>
      <c r="R25">
        <v>71.276700000000005</v>
      </c>
      <c r="S25">
        <v>2.95797</v>
      </c>
      <c r="T25">
        <f>(Table7[[#This Row],[time]]-2)*2</f>
        <v>1.91594</v>
      </c>
      <c r="U25">
        <v>77.912300000000002</v>
      </c>
      <c r="V25">
        <v>2.95797</v>
      </c>
      <c r="W25">
        <f>(Table8[[#This Row],[time]]-2)*2</f>
        <v>1.91594</v>
      </c>
      <c r="X25">
        <v>83.083100000000002</v>
      </c>
    </row>
    <row r="26" spans="1:24" x14ac:dyDescent="0.3">
      <c r="A26">
        <v>3</v>
      </c>
      <c r="B26">
        <f>(Table1[[#This Row],[time]]-2)*2</f>
        <v>2</v>
      </c>
      <c r="C26">
        <v>81.406899999999993</v>
      </c>
      <c r="D26">
        <v>3</v>
      </c>
      <c r="E26">
        <f>(Table2[[#This Row],[time]]-2)*2</f>
        <v>2</v>
      </c>
      <c r="F26">
        <v>89.678600000000003</v>
      </c>
      <c r="G26">
        <v>3</v>
      </c>
      <c r="H26">
        <f>(Table3[[#This Row],[time]]-2)*2</f>
        <v>2</v>
      </c>
      <c r="I26">
        <v>70.834000000000003</v>
      </c>
      <c r="J26">
        <v>3</v>
      </c>
      <c r="K26">
        <f>(Table4[[#This Row],[time]]-2)*2</f>
        <v>2</v>
      </c>
      <c r="L26">
        <v>79.960400000000007</v>
      </c>
      <c r="M26">
        <v>3</v>
      </c>
      <c r="N26">
        <f>(Table5[[#This Row],[time]]-2)*2</f>
        <v>2</v>
      </c>
      <c r="O26">
        <v>71.539000000000001</v>
      </c>
      <c r="P26">
        <v>3</v>
      </c>
      <c r="Q26">
        <f>(Table6[[#This Row],[time]]-2)*2</f>
        <v>2</v>
      </c>
      <c r="R26">
        <v>69.444100000000006</v>
      </c>
      <c r="S26">
        <v>3</v>
      </c>
      <c r="T26">
        <f>(Table7[[#This Row],[time]]-2)*2</f>
        <v>2</v>
      </c>
      <c r="U26">
        <v>77.906899999999993</v>
      </c>
      <c r="V26">
        <v>3</v>
      </c>
      <c r="W26">
        <f>(Table8[[#This Row],[time]]-2)*2</f>
        <v>2</v>
      </c>
      <c r="X26">
        <v>82.979600000000005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91.105400000000003</v>
      </c>
      <c r="D35">
        <v>2</v>
      </c>
      <c r="E35">
        <f>-(Table134[[#This Row],[time]]-2)*2</f>
        <v>0</v>
      </c>
      <c r="F35">
        <v>95.867800000000003</v>
      </c>
      <c r="G35">
        <v>2</v>
      </c>
      <c r="H35">
        <f>-(Table134[[#This Row],[time]]-2)*2</f>
        <v>0</v>
      </c>
      <c r="I35">
        <v>89.266099999999994</v>
      </c>
      <c r="J35">
        <v>2</v>
      </c>
      <c r="K35">
        <f>-(Table134[[#This Row],[time]]-2)*2</f>
        <v>0</v>
      </c>
      <c r="L35">
        <v>86.426900000000003</v>
      </c>
      <c r="M35">
        <v>2</v>
      </c>
      <c r="N35">
        <f>-(Table134[[#This Row],[time]]-2)*2</f>
        <v>0</v>
      </c>
      <c r="O35">
        <v>82.680599999999998</v>
      </c>
      <c r="P35">
        <v>2</v>
      </c>
      <c r="Q35">
        <f>-(Table134[[#This Row],[time]]-2)*2</f>
        <v>0</v>
      </c>
      <c r="R35">
        <v>88.9298</v>
      </c>
      <c r="S35">
        <v>2</v>
      </c>
      <c r="T35">
        <f>-(Table134[[#This Row],[time]]-2)*2</f>
        <v>0</v>
      </c>
      <c r="U35">
        <v>78.958100000000002</v>
      </c>
      <c r="V35">
        <v>2</v>
      </c>
      <c r="W35">
        <f>-(Table134[[#This Row],[time]]-2)*2</f>
        <v>0</v>
      </c>
      <c r="X35">
        <v>83.134600000000006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90.975899999999996</v>
      </c>
      <c r="D36">
        <v>2.0575000000000001</v>
      </c>
      <c r="E36">
        <f>-(Table134[[#This Row],[time]]-2)*2</f>
        <v>-0.11500000000000021</v>
      </c>
      <c r="F36">
        <v>95.957899999999995</v>
      </c>
      <c r="G36">
        <v>2.0575000000000001</v>
      </c>
      <c r="H36">
        <f>-(Table134[[#This Row],[time]]-2)*2</f>
        <v>-0.11500000000000021</v>
      </c>
      <c r="I36">
        <v>89.108900000000006</v>
      </c>
      <c r="J36">
        <v>2.0575000000000001</v>
      </c>
      <c r="K36">
        <f>-(Table134[[#This Row],[time]]-2)*2</f>
        <v>-0.11500000000000021</v>
      </c>
      <c r="L36">
        <v>86.494200000000006</v>
      </c>
      <c r="M36">
        <v>2.0575000000000001</v>
      </c>
      <c r="N36">
        <f>-(Table134[[#This Row],[time]]-2)*2</f>
        <v>-0.11500000000000021</v>
      </c>
      <c r="O36">
        <v>82.612499999999997</v>
      </c>
      <c r="P36">
        <v>2.0575000000000001</v>
      </c>
      <c r="Q36">
        <f>-(Table134[[#This Row],[time]]-2)*2</f>
        <v>-0.11500000000000021</v>
      </c>
      <c r="R36">
        <v>88.991699999999994</v>
      </c>
      <c r="S36">
        <v>2.0575000000000001</v>
      </c>
      <c r="T36">
        <f>-(Table134[[#This Row],[time]]-2)*2</f>
        <v>-0.11500000000000021</v>
      </c>
      <c r="U36">
        <v>79.098600000000005</v>
      </c>
      <c r="V36">
        <v>2.0575000000000001</v>
      </c>
      <c r="W36">
        <f>-(Table134[[#This Row],[time]]-2)*2</f>
        <v>-0.11500000000000021</v>
      </c>
      <c r="X36">
        <v>83.053399999999996</v>
      </c>
    </row>
    <row r="37" spans="1:24" x14ac:dyDescent="0.3">
      <c r="A37">
        <v>2.1025</v>
      </c>
      <c r="B37">
        <f>-(Table134[[#This Row],[time]]-2)*2</f>
        <v>-0.20500000000000007</v>
      </c>
      <c r="C37">
        <v>90.509299999999996</v>
      </c>
      <c r="D37">
        <v>2.1025</v>
      </c>
      <c r="E37">
        <f>-(Table134[[#This Row],[time]]-2)*2</f>
        <v>-0.20500000000000007</v>
      </c>
      <c r="F37">
        <v>95.618399999999994</v>
      </c>
      <c r="G37">
        <v>2.1025</v>
      </c>
      <c r="H37">
        <f>-(Table134[[#This Row],[time]]-2)*2</f>
        <v>-0.20500000000000007</v>
      </c>
      <c r="I37">
        <v>89.030500000000004</v>
      </c>
      <c r="J37">
        <v>2.1025</v>
      </c>
      <c r="K37">
        <f>-(Table134[[#This Row],[time]]-2)*2</f>
        <v>-0.20500000000000007</v>
      </c>
      <c r="L37">
        <v>86.635999999999996</v>
      </c>
      <c r="M37">
        <v>2.1025</v>
      </c>
      <c r="N37">
        <f>-(Table134[[#This Row],[time]]-2)*2</f>
        <v>-0.20500000000000007</v>
      </c>
      <c r="O37">
        <v>82.235200000000006</v>
      </c>
      <c r="P37">
        <v>2.1025</v>
      </c>
      <c r="Q37">
        <f>-(Table134[[#This Row],[time]]-2)*2</f>
        <v>-0.20500000000000007</v>
      </c>
      <c r="R37">
        <v>88.976699999999994</v>
      </c>
      <c r="S37">
        <v>2.1025</v>
      </c>
      <c r="T37">
        <f>-(Table134[[#This Row],[time]]-2)*2</f>
        <v>-0.20500000000000007</v>
      </c>
      <c r="U37">
        <v>79.316999999999993</v>
      </c>
      <c r="V37">
        <v>2.1025</v>
      </c>
      <c r="W37">
        <f>-(Table134[[#This Row],[time]]-2)*2</f>
        <v>-0.20500000000000007</v>
      </c>
      <c r="X37">
        <v>82.882499999999993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90.03</v>
      </c>
      <c r="D38">
        <v>2.1671900000000002</v>
      </c>
      <c r="E38">
        <f>-(Table134[[#This Row],[time]]-2)*2</f>
        <v>-0.33438000000000034</v>
      </c>
      <c r="F38">
        <v>95.119399999999999</v>
      </c>
      <c r="G38">
        <v>2.1671900000000002</v>
      </c>
      <c r="H38">
        <f>-(Table134[[#This Row],[time]]-2)*2</f>
        <v>-0.33438000000000034</v>
      </c>
      <c r="I38">
        <v>89.090900000000005</v>
      </c>
      <c r="J38">
        <v>2.1671900000000002</v>
      </c>
      <c r="K38">
        <f>-(Table134[[#This Row],[time]]-2)*2</f>
        <v>-0.33438000000000034</v>
      </c>
      <c r="L38">
        <v>86.78</v>
      </c>
      <c r="M38">
        <v>2.1671900000000002</v>
      </c>
      <c r="N38">
        <f>-(Table134[[#This Row],[time]]-2)*2</f>
        <v>-0.33438000000000034</v>
      </c>
      <c r="O38">
        <v>81.965100000000007</v>
      </c>
      <c r="P38">
        <v>2.1671900000000002</v>
      </c>
      <c r="Q38">
        <f>-(Table134[[#This Row],[time]]-2)*2</f>
        <v>-0.33438000000000034</v>
      </c>
      <c r="R38">
        <v>88.884699999999995</v>
      </c>
      <c r="S38">
        <v>2.1671900000000002</v>
      </c>
      <c r="T38">
        <f>-(Table134[[#This Row],[time]]-2)*2</f>
        <v>-0.33438000000000034</v>
      </c>
      <c r="U38">
        <v>79.628</v>
      </c>
      <c r="V38">
        <v>2.1671900000000002</v>
      </c>
      <c r="W38">
        <f>-(Table134[[#This Row],[time]]-2)*2</f>
        <v>-0.33438000000000034</v>
      </c>
      <c r="X38">
        <v>82.658100000000005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89.639399999999995</v>
      </c>
      <c r="D39">
        <v>2.2146499999999998</v>
      </c>
      <c r="E39">
        <f>-(Table134[[#This Row],[time]]-2)*2</f>
        <v>-0.42929999999999957</v>
      </c>
      <c r="F39">
        <v>94.833100000000002</v>
      </c>
      <c r="G39">
        <v>2.2146499999999998</v>
      </c>
      <c r="H39">
        <f>-(Table134[[#This Row],[time]]-2)*2</f>
        <v>-0.42929999999999957</v>
      </c>
      <c r="I39">
        <v>88.884900000000002</v>
      </c>
      <c r="J39">
        <v>2.2146499999999998</v>
      </c>
      <c r="K39">
        <f>-(Table134[[#This Row],[time]]-2)*2</f>
        <v>-0.42929999999999957</v>
      </c>
      <c r="L39">
        <v>86.887699999999995</v>
      </c>
      <c r="M39">
        <v>2.2146499999999998</v>
      </c>
      <c r="N39">
        <f>-(Table134[[#This Row],[time]]-2)*2</f>
        <v>-0.42929999999999957</v>
      </c>
      <c r="O39">
        <v>81.609200000000001</v>
      </c>
      <c r="P39">
        <v>2.2146499999999998</v>
      </c>
      <c r="Q39">
        <f>-(Table134[[#This Row],[time]]-2)*2</f>
        <v>-0.42929999999999957</v>
      </c>
      <c r="R39">
        <v>88.694500000000005</v>
      </c>
      <c r="S39">
        <v>2.2146499999999998</v>
      </c>
      <c r="T39">
        <f>-(Table134[[#This Row],[time]]-2)*2</f>
        <v>-0.42929999999999957</v>
      </c>
      <c r="U39">
        <v>79.639499999999998</v>
      </c>
      <c r="V39">
        <v>2.2146499999999998</v>
      </c>
      <c r="W39">
        <f>-(Table134[[#This Row],[time]]-2)*2</f>
        <v>-0.42929999999999957</v>
      </c>
      <c r="X39">
        <v>82.452699999999993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89.149199999999993</v>
      </c>
      <c r="D40">
        <v>2.2715999999999998</v>
      </c>
      <c r="E40">
        <f>-(Table134[[#This Row],[time]]-2)*2</f>
        <v>-0.54319999999999968</v>
      </c>
      <c r="F40">
        <v>94.473299999999995</v>
      </c>
      <c r="G40">
        <v>2.2715999999999998</v>
      </c>
      <c r="H40">
        <f>-(Table134[[#This Row],[time]]-2)*2</f>
        <v>-0.54319999999999968</v>
      </c>
      <c r="I40">
        <v>88.999399999999994</v>
      </c>
      <c r="J40">
        <v>2.2715999999999998</v>
      </c>
      <c r="K40">
        <f>-(Table134[[#This Row],[time]]-2)*2</f>
        <v>-0.54319999999999968</v>
      </c>
      <c r="L40">
        <v>87.014600000000002</v>
      </c>
      <c r="M40">
        <v>2.2715999999999998</v>
      </c>
      <c r="N40">
        <f>-(Table134[[#This Row],[time]]-2)*2</f>
        <v>-0.54319999999999968</v>
      </c>
      <c r="O40">
        <v>81.565899999999999</v>
      </c>
      <c r="P40">
        <v>2.2715999999999998</v>
      </c>
      <c r="Q40">
        <f>-(Table134[[#This Row],[time]]-2)*2</f>
        <v>-0.54319999999999968</v>
      </c>
      <c r="R40">
        <v>89.002600000000001</v>
      </c>
      <c r="S40">
        <v>2.2715999999999998</v>
      </c>
      <c r="T40">
        <f>-(Table134[[#This Row],[time]]-2)*2</f>
        <v>-0.54319999999999968</v>
      </c>
      <c r="U40">
        <v>79.852900000000005</v>
      </c>
      <c r="V40">
        <v>2.2715999999999998</v>
      </c>
      <c r="W40">
        <f>-(Table134[[#This Row],[time]]-2)*2</f>
        <v>-0.54319999999999968</v>
      </c>
      <c r="X40">
        <v>82.182100000000005</v>
      </c>
    </row>
    <row r="41" spans="1:24" x14ac:dyDescent="0.3">
      <c r="A41">
        <v>2.32233</v>
      </c>
      <c r="B41">
        <f>-(Table134[[#This Row],[time]]-2)*2</f>
        <v>-0.64466000000000001</v>
      </c>
      <c r="C41">
        <v>88.808199999999999</v>
      </c>
      <c r="D41">
        <v>2.32233</v>
      </c>
      <c r="E41">
        <f>-(Table134[[#This Row],[time]]-2)*2</f>
        <v>-0.64466000000000001</v>
      </c>
      <c r="F41">
        <v>94.187200000000004</v>
      </c>
      <c r="G41">
        <v>2.32233</v>
      </c>
      <c r="H41">
        <f>-(Table134[[#This Row],[time]]-2)*2</f>
        <v>-0.64466000000000001</v>
      </c>
      <c r="I41">
        <v>89.123599999999996</v>
      </c>
      <c r="J41">
        <v>2.32233</v>
      </c>
      <c r="K41">
        <f>-(Table134[[#This Row],[time]]-2)*2</f>
        <v>-0.64466000000000001</v>
      </c>
      <c r="L41">
        <v>87.121300000000005</v>
      </c>
      <c r="M41">
        <v>2.32233</v>
      </c>
      <c r="N41">
        <f>-(Table134[[#This Row],[time]]-2)*2</f>
        <v>-0.64466000000000001</v>
      </c>
      <c r="O41">
        <v>81.023099999999999</v>
      </c>
      <c r="P41">
        <v>2.32233</v>
      </c>
      <c r="Q41">
        <f>-(Table134[[#This Row],[time]]-2)*2</f>
        <v>-0.64466000000000001</v>
      </c>
      <c r="R41">
        <v>89.012500000000003</v>
      </c>
      <c r="S41">
        <v>2.32233</v>
      </c>
      <c r="T41">
        <f>-(Table134[[#This Row],[time]]-2)*2</f>
        <v>-0.64466000000000001</v>
      </c>
      <c r="U41">
        <v>80.180599999999998</v>
      </c>
      <c r="V41">
        <v>2.32233</v>
      </c>
      <c r="W41">
        <f>-(Table134[[#This Row],[time]]-2)*2</f>
        <v>-0.64466000000000001</v>
      </c>
      <c r="X41">
        <v>81.785700000000006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88.600300000000004</v>
      </c>
      <c r="D42">
        <v>2.3587899999999999</v>
      </c>
      <c r="E42">
        <f>-(Table134[[#This Row],[time]]-2)*2</f>
        <v>-0.71757999999999988</v>
      </c>
      <c r="F42">
        <v>93.8626</v>
      </c>
      <c r="G42">
        <v>2.3587899999999999</v>
      </c>
      <c r="H42">
        <f>-(Table134[[#This Row],[time]]-2)*2</f>
        <v>-0.71757999999999988</v>
      </c>
      <c r="I42">
        <v>88.510400000000004</v>
      </c>
      <c r="J42">
        <v>2.3587899999999999</v>
      </c>
      <c r="K42">
        <f>-(Table134[[#This Row],[time]]-2)*2</f>
        <v>-0.71757999999999988</v>
      </c>
      <c r="L42">
        <v>87.206500000000005</v>
      </c>
      <c r="M42">
        <v>2.3587899999999999</v>
      </c>
      <c r="N42">
        <f>-(Table134[[#This Row],[time]]-2)*2</f>
        <v>-0.71757999999999988</v>
      </c>
      <c r="O42">
        <v>80.373900000000006</v>
      </c>
      <c r="P42">
        <v>2.3587899999999999</v>
      </c>
      <c r="Q42">
        <f>-(Table134[[#This Row],[time]]-2)*2</f>
        <v>-0.71757999999999988</v>
      </c>
      <c r="R42">
        <v>88.427300000000002</v>
      </c>
      <c r="S42">
        <v>2.3587899999999999</v>
      </c>
      <c r="T42">
        <f>-(Table134[[#This Row],[time]]-2)*2</f>
        <v>-0.71757999999999988</v>
      </c>
      <c r="U42">
        <v>80.109300000000005</v>
      </c>
      <c r="V42">
        <v>2.3587899999999999</v>
      </c>
      <c r="W42">
        <f>-(Table134[[#This Row],[time]]-2)*2</f>
        <v>-0.71757999999999988</v>
      </c>
      <c r="X42">
        <v>81.5672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88.376000000000005</v>
      </c>
      <c r="D43">
        <v>2.4015499999999999</v>
      </c>
      <c r="E43">
        <f>-(Table134[[#This Row],[time]]-2)*2</f>
        <v>-0.8030999999999997</v>
      </c>
      <c r="F43">
        <v>93.4572</v>
      </c>
      <c r="G43">
        <v>2.4015499999999999</v>
      </c>
      <c r="H43">
        <f>-(Table134[[#This Row],[time]]-2)*2</f>
        <v>-0.8030999999999997</v>
      </c>
      <c r="I43">
        <v>88.631200000000007</v>
      </c>
      <c r="J43">
        <v>2.4015499999999999</v>
      </c>
      <c r="K43">
        <f>-(Table134[[#This Row],[time]]-2)*2</f>
        <v>-0.8030999999999997</v>
      </c>
      <c r="L43">
        <v>87.317499999999995</v>
      </c>
      <c r="M43">
        <v>2.4015499999999999</v>
      </c>
      <c r="N43">
        <f>-(Table134[[#This Row],[time]]-2)*2</f>
        <v>-0.8030999999999997</v>
      </c>
      <c r="O43">
        <v>79.260000000000005</v>
      </c>
      <c r="P43">
        <v>2.4015499999999999</v>
      </c>
      <c r="Q43">
        <f>-(Table134[[#This Row],[time]]-2)*2</f>
        <v>-0.8030999999999997</v>
      </c>
      <c r="R43">
        <v>87.718100000000007</v>
      </c>
      <c r="S43">
        <v>2.4015499999999999</v>
      </c>
      <c r="T43">
        <f>-(Table134[[#This Row],[time]]-2)*2</f>
        <v>-0.8030999999999997</v>
      </c>
      <c r="U43">
        <v>80.004000000000005</v>
      </c>
      <c r="V43">
        <v>2.4015499999999999</v>
      </c>
      <c r="W43">
        <f>-(Table134[[#This Row],[time]]-2)*2</f>
        <v>-0.8030999999999997</v>
      </c>
      <c r="X43">
        <v>81.3827</v>
      </c>
    </row>
    <row r="44" spans="1:24" x14ac:dyDescent="0.3">
      <c r="A44">
        <v>2.47973</v>
      </c>
      <c r="B44">
        <f>-(Table134[[#This Row],[time]]-2)*2</f>
        <v>-0.95945999999999998</v>
      </c>
      <c r="C44">
        <v>88.190200000000004</v>
      </c>
      <c r="D44">
        <v>2.47973</v>
      </c>
      <c r="E44">
        <f>-(Table134[[#This Row],[time]]-2)*2</f>
        <v>-0.95945999999999998</v>
      </c>
      <c r="F44">
        <v>93.204800000000006</v>
      </c>
      <c r="G44">
        <v>2.47973</v>
      </c>
      <c r="H44">
        <f>-(Table134[[#This Row],[time]]-2)*2</f>
        <v>-0.95945999999999998</v>
      </c>
      <c r="I44">
        <v>88.772999999999996</v>
      </c>
      <c r="J44">
        <v>2.47973</v>
      </c>
      <c r="K44">
        <f>-(Table134[[#This Row],[time]]-2)*2</f>
        <v>-0.95945999999999998</v>
      </c>
      <c r="L44">
        <v>87.429199999999994</v>
      </c>
      <c r="M44">
        <v>2.47973</v>
      </c>
      <c r="N44">
        <f>-(Table134[[#This Row],[time]]-2)*2</f>
        <v>-0.95945999999999998</v>
      </c>
      <c r="O44">
        <v>78.415599999999998</v>
      </c>
      <c r="P44">
        <v>2.47973</v>
      </c>
      <c r="Q44">
        <f>-(Table134[[#This Row],[time]]-2)*2</f>
        <v>-0.95945999999999998</v>
      </c>
      <c r="R44">
        <v>87.025800000000004</v>
      </c>
      <c r="S44">
        <v>2.47973</v>
      </c>
      <c r="T44">
        <f>-(Table134[[#This Row],[time]]-2)*2</f>
        <v>-0.95945999999999998</v>
      </c>
      <c r="U44">
        <v>79.687700000000007</v>
      </c>
      <c r="V44">
        <v>2.47973</v>
      </c>
      <c r="W44">
        <f>-(Table134[[#This Row],[time]]-2)*2</f>
        <v>-0.95945999999999998</v>
      </c>
      <c r="X44">
        <v>80.397800000000004</v>
      </c>
    </row>
    <row r="45" spans="1:24" x14ac:dyDescent="0.3">
      <c r="A45">
        <v>2.51017</v>
      </c>
      <c r="B45">
        <f>-(Table134[[#This Row],[time]]-2)*2</f>
        <v>-1.02034</v>
      </c>
      <c r="C45">
        <v>88.046199999999999</v>
      </c>
      <c r="D45">
        <v>2.51017</v>
      </c>
      <c r="E45">
        <f>-(Table134[[#This Row],[time]]-2)*2</f>
        <v>-1.02034</v>
      </c>
      <c r="F45">
        <v>93.106200000000001</v>
      </c>
      <c r="G45">
        <v>2.51017</v>
      </c>
      <c r="H45">
        <f>-(Table134[[#This Row],[time]]-2)*2</f>
        <v>-1.02034</v>
      </c>
      <c r="I45">
        <v>88.943799999999996</v>
      </c>
      <c r="J45">
        <v>2.51017</v>
      </c>
      <c r="K45">
        <f>-(Table134[[#This Row],[time]]-2)*2</f>
        <v>-1.02034</v>
      </c>
      <c r="L45">
        <v>87.862899999999996</v>
      </c>
      <c r="M45">
        <v>2.51017</v>
      </c>
      <c r="N45">
        <f>-(Table134[[#This Row],[time]]-2)*2</f>
        <v>-1.02034</v>
      </c>
      <c r="O45">
        <v>77.755799999999994</v>
      </c>
      <c r="P45">
        <v>2.51017</v>
      </c>
      <c r="Q45">
        <f>-(Table134[[#This Row],[time]]-2)*2</f>
        <v>-1.02034</v>
      </c>
      <c r="R45">
        <v>86.331199999999995</v>
      </c>
      <c r="S45">
        <v>2.51017</v>
      </c>
      <c r="T45">
        <f>-(Table134[[#This Row],[time]]-2)*2</f>
        <v>-1.02034</v>
      </c>
      <c r="U45">
        <v>79.271100000000004</v>
      </c>
      <c r="V45">
        <v>2.51017</v>
      </c>
      <c r="W45">
        <f>-(Table134[[#This Row],[time]]-2)*2</f>
        <v>-1.02034</v>
      </c>
      <c r="X45">
        <v>80.123000000000005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87.801400000000001</v>
      </c>
      <c r="D46">
        <v>2.5632600000000001</v>
      </c>
      <c r="E46">
        <f>-(Table134[[#This Row],[time]]-2)*2</f>
        <v>-1.1265200000000002</v>
      </c>
      <c r="F46">
        <v>93.005300000000005</v>
      </c>
      <c r="G46">
        <v>2.5632600000000001</v>
      </c>
      <c r="H46">
        <f>-(Table134[[#This Row],[time]]-2)*2</f>
        <v>-1.1265200000000002</v>
      </c>
      <c r="I46">
        <v>89.131500000000003</v>
      </c>
      <c r="J46">
        <v>2.5632600000000001</v>
      </c>
      <c r="K46">
        <f>-(Table134[[#This Row],[time]]-2)*2</f>
        <v>-1.1265200000000002</v>
      </c>
      <c r="L46">
        <v>88.067400000000006</v>
      </c>
      <c r="M46">
        <v>2.5632600000000001</v>
      </c>
      <c r="N46">
        <f>-(Table134[[#This Row],[time]]-2)*2</f>
        <v>-1.1265200000000002</v>
      </c>
      <c r="O46">
        <v>76.819699999999997</v>
      </c>
      <c r="P46">
        <v>2.5632600000000001</v>
      </c>
      <c r="Q46">
        <f>-(Table134[[#This Row],[time]]-2)*2</f>
        <v>-1.1265200000000002</v>
      </c>
      <c r="R46">
        <v>84.795299999999997</v>
      </c>
      <c r="S46">
        <v>2.5632600000000001</v>
      </c>
      <c r="T46">
        <f>-(Table134[[#This Row],[time]]-2)*2</f>
        <v>-1.1265200000000002</v>
      </c>
      <c r="U46">
        <v>78.396000000000001</v>
      </c>
      <c r="V46">
        <v>2.5632600000000001</v>
      </c>
      <c r="W46">
        <f>-(Table134[[#This Row],[time]]-2)*2</f>
        <v>-1.1265200000000002</v>
      </c>
      <c r="X46">
        <v>79.815700000000007</v>
      </c>
    </row>
    <row r="47" spans="1:24" x14ac:dyDescent="0.3">
      <c r="A47">
        <v>2.61022</v>
      </c>
      <c r="B47">
        <f>-(Table134[[#This Row],[time]]-2)*2</f>
        <v>-1.22044</v>
      </c>
      <c r="C47">
        <v>87.684299999999993</v>
      </c>
      <c r="D47">
        <v>2.61022</v>
      </c>
      <c r="E47">
        <f>-(Table134[[#This Row],[time]]-2)*2</f>
        <v>-1.22044</v>
      </c>
      <c r="F47">
        <v>92.917000000000002</v>
      </c>
      <c r="G47">
        <v>2.61022</v>
      </c>
      <c r="H47">
        <f>-(Table134[[#This Row],[time]]-2)*2</f>
        <v>-1.22044</v>
      </c>
      <c r="I47">
        <v>89.549899999999994</v>
      </c>
      <c r="J47">
        <v>2.61022</v>
      </c>
      <c r="K47">
        <f>-(Table134[[#This Row],[time]]-2)*2</f>
        <v>-1.22044</v>
      </c>
      <c r="L47">
        <v>88.210499999999996</v>
      </c>
      <c r="M47">
        <v>2.61022</v>
      </c>
      <c r="N47">
        <f>-(Table134[[#This Row],[time]]-2)*2</f>
        <v>-1.22044</v>
      </c>
      <c r="O47">
        <v>75.899500000000003</v>
      </c>
      <c r="P47">
        <v>2.61022</v>
      </c>
      <c r="Q47">
        <f>-(Table134[[#This Row],[time]]-2)*2</f>
        <v>-1.22044</v>
      </c>
      <c r="R47">
        <v>84.072999999999993</v>
      </c>
      <c r="S47">
        <v>2.61022</v>
      </c>
      <c r="T47">
        <f>-(Table134[[#This Row],[time]]-2)*2</f>
        <v>-1.22044</v>
      </c>
      <c r="U47">
        <v>77.660700000000006</v>
      </c>
      <c r="V47">
        <v>2.61022</v>
      </c>
      <c r="W47">
        <f>-(Table134[[#This Row],[time]]-2)*2</f>
        <v>-1.22044</v>
      </c>
      <c r="X47">
        <v>79.622500000000002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87.316000000000003</v>
      </c>
      <c r="D48">
        <v>2.6619299999999999</v>
      </c>
      <c r="E48">
        <f>-(Table134[[#This Row],[time]]-2)*2</f>
        <v>-1.3238599999999998</v>
      </c>
      <c r="F48">
        <v>92.838399999999993</v>
      </c>
      <c r="G48">
        <v>2.6619299999999999</v>
      </c>
      <c r="H48">
        <f>-(Table134[[#This Row],[time]]-2)*2</f>
        <v>-1.3238599999999998</v>
      </c>
      <c r="I48">
        <v>89.670599999999993</v>
      </c>
      <c r="J48">
        <v>2.6619299999999999</v>
      </c>
      <c r="K48">
        <f>-(Table134[[#This Row],[time]]-2)*2</f>
        <v>-1.3238599999999998</v>
      </c>
      <c r="L48">
        <v>88.355599999999995</v>
      </c>
      <c r="M48">
        <v>2.6619299999999999</v>
      </c>
      <c r="N48">
        <f>-(Table134[[#This Row],[time]]-2)*2</f>
        <v>-1.3238599999999998</v>
      </c>
      <c r="O48">
        <v>75.049400000000006</v>
      </c>
      <c r="P48">
        <v>2.6619299999999999</v>
      </c>
      <c r="Q48">
        <f>-(Table134[[#This Row],[time]]-2)*2</f>
        <v>-1.3238599999999998</v>
      </c>
      <c r="R48">
        <v>83.417699999999996</v>
      </c>
      <c r="S48">
        <v>2.6619299999999999</v>
      </c>
      <c r="T48">
        <f>-(Table134[[#This Row],[time]]-2)*2</f>
        <v>-1.3238599999999998</v>
      </c>
      <c r="U48">
        <v>76.967100000000002</v>
      </c>
      <c r="V48">
        <v>2.6619299999999999</v>
      </c>
      <c r="W48">
        <f>-(Table134[[#This Row],[time]]-2)*2</f>
        <v>-1.3238599999999998</v>
      </c>
      <c r="X48">
        <v>78.085800000000006</v>
      </c>
    </row>
    <row r="49" spans="1:24" x14ac:dyDescent="0.3">
      <c r="A49">
        <v>2.70424</v>
      </c>
      <c r="B49">
        <f>-(Table134[[#This Row],[time]]-2)*2</f>
        <v>-1.40848</v>
      </c>
      <c r="C49">
        <v>87.218599999999995</v>
      </c>
      <c r="D49">
        <v>2.70424</v>
      </c>
      <c r="E49">
        <f>-(Table134[[#This Row],[time]]-2)*2</f>
        <v>-1.40848</v>
      </c>
      <c r="F49">
        <v>92.781700000000001</v>
      </c>
      <c r="G49">
        <v>2.70424</v>
      </c>
      <c r="H49">
        <f>-(Table134[[#This Row],[time]]-2)*2</f>
        <v>-1.40848</v>
      </c>
      <c r="I49">
        <v>89.575800000000001</v>
      </c>
      <c r="J49">
        <v>2.70424</v>
      </c>
      <c r="K49">
        <f>-(Table134[[#This Row],[time]]-2)*2</f>
        <v>-1.40848</v>
      </c>
      <c r="L49">
        <v>88.457899999999995</v>
      </c>
      <c r="M49">
        <v>2.70424</v>
      </c>
      <c r="N49">
        <f>-(Table134[[#This Row],[time]]-2)*2</f>
        <v>-1.40848</v>
      </c>
      <c r="O49">
        <v>74.052499999999995</v>
      </c>
      <c r="P49">
        <v>2.70424</v>
      </c>
      <c r="Q49">
        <f>-(Table134[[#This Row],[time]]-2)*2</f>
        <v>-1.40848</v>
      </c>
      <c r="R49">
        <v>82.670900000000003</v>
      </c>
      <c r="S49">
        <v>2.70424</v>
      </c>
      <c r="T49">
        <f>-(Table134[[#This Row],[time]]-2)*2</f>
        <v>-1.40848</v>
      </c>
      <c r="U49">
        <v>76.169700000000006</v>
      </c>
      <c r="V49">
        <v>2.70424</v>
      </c>
      <c r="W49">
        <f>-(Table134[[#This Row],[time]]-2)*2</f>
        <v>-1.40848</v>
      </c>
      <c r="X49">
        <v>77.858699999999999</v>
      </c>
    </row>
    <row r="50" spans="1:24" x14ac:dyDescent="0.3">
      <c r="A50">
        <v>2.75779</v>
      </c>
      <c r="B50">
        <f>-(Table134[[#This Row],[time]]-2)*2</f>
        <v>-1.5155799999999999</v>
      </c>
      <c r="C50">
        <v>86.961399999999998</v>
      </c>
      <c r="D50">
        <v>2.75779</v>
      </c>
      <c r="E50">
        <f>-(Table134[[#This Row],[time]]-2)*2</f>
        <v>-1.5155799999999999</v>
      </c>
      <c r="F50">
        <v>92.753</v>
      </c>
      <c r="G50">
        <v>2.75779</v>
      </c>
      <c r="H50">
        <f>-(Table134[[#This Row],[time]]-2)*2</f>
        <v>-1.5155799999999999</v>
      </c>
      <c r="I50">
        <v>89.465299999999999</v>
      </c>
      <c r="J50">
        <v>2.75779</v>
      </c>
      <c r="K50">
        <f>-(Table134[[#This Row],[time]]-2)*2</f>
        <v>-1.5155799999999999</v>
      </c>
      <c r="L50">
        <v>88.542400000000001</v>
      </c>
      <c r="M50">
        <v>2.75779</v>
      </c>
      <c r="N50">
        <f>-(Table134[[#This Row],[time]]-2)*2</f>
        <v>-1.5155799999999999</v>
      </c>
      <c r="O50">
        <v>73.267200000000003</v>
      </c>
      <c r="P50">
        <v>2.75779</v>
      </c>
      <c r="Q50">
        <f>-(Table134[[#This Row],[time]]-2)*2</f>
        <v>-1.5155799999999999</v>
      </c>
      <c r="R50">
        <v>81.958299999999994</v>
      </c>
      <c r="S50">
        <v>2.75779</v>
      </c>
      <c r="T50">
        <f>-(Table134[[#This Row],[time]]-2)*2</f>
        <v>-1.5155799999999999</v>
      </c>
      <c r="U50">
        <v>75.527699999999996</v>
      </c>
      <c r="V50">
        <v>2.75779</v>
      </c>
      <c r="W50">
        <f>-(Table134[[#This Row],[time]]-2)*2</f>
        <v>-1.5155799999999999</v>
      </c>
      <c r="X50">
        <v>77.607399999999998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86.6892</v>
      </c>
      <c r="D51">
        <v>2.8044500000000001</v>
      </c>
      <c r="E51">
        <f>-(Table134[[#This Row],[time]]-2)*2</f>
        <v>-1.6089000000000002</v>
      </c>
      <c r="F51">
        <v>92.745900000000006</v>
      </c>
      <c r="G51">
        <v>2.8044500000000001</v>
      </c>
      <c r="H51">
        <f>-(Table134[[#This Row],[time]]-2)*2</f>
        <v>-1.6089000000000002</v>
      </c>
      <c r="I51">
        <v>89.961299999999994</v>
      </c>
      <c r="J51">
        <v>2.8044500000000001</v>
      </c>
      <c r="K51">
        <f>-(Table134[[#This Row],[time]]-2)*2</f>
        <v>-1.6089000000000002</v>
      </c>
      <c r="L51">
        <v>88.279600000000002</v>
      </c>
      <c r="M51">
        <v>2.8044500000000001</v>
      </c>
      <c r="N51">
        <f>-(Table134[[#This Row],[time]]-2)*2</f>
        <v>-1.6089000000000002</v>
      </c>
      <c r="O51">
        <v>72.171099999999996</v>
      </c>
      <c r="P51">
        <v>2.8044500000000001</v>
      </c>
      <c r="Q51">
        <f>-(Table134[[#This Row],[time]]-2)*2</f>
        <v>-1.6089000000000002</v>
      </c>
      <c r="R51">
        <v>81.034000000000006</v>
      </c>
      <c r="S51">
        <v>2.8044500000000001</v>
      </c>
      <c r="T51">
        <f>-(Table134[[#This Row],[time]]-2)*2</f>
        <v>-1.6089000000000002</v>
      </c>
      <c r="U51">
        <v>74.692599999999999</v>
      </c>
      <c r="V51">
        <v>2.8044500000000001</v>
      </c>
      <c r="W51">
        <f>-(Table134[[#This Row],[time]]-2)*2</f>
        <v>-1.6089000000000002</v>
      </c>
      <c r="X51">
        <v>77.338200000000001</v>
      </c>
    </row>
    <row r="52" spans="1:24" x14ac:dyDescent="0.3">
      <c r="A52">
        <v>2.8546</v>
      </c>
      <c r="B52">
        <f>-(Table134[[#This Row],[time]]-2)*2</f>
        <v>-1.7092000000000001</v>
      </c>
      <c r="C52">
        <v>86.670100000000005</v>
      </c>
      <c r="D52">
        <v>2.8546</v>
      </c>
      <c r="E52">
        <f>-(Table134[[#This Row],[time]]-2)*2</f>
        <v>-1.7092000000000001</v>
      </c>
      <c r="F52">
        <v>92.764499999999998</v>
      </c>
      <c r="G52">
        <v>2.8546</v>
      </c>
      <c r="H52">
        <f>-(Table134[[#This Row],[time]]-2)*2</f>
        <v>-1.7092000000000001</v>
      </c>
      <c r="I52">
        <v>90.379199999999997</v>
      </c>
      <c r="J52">
        <v>2.8546</v>
      </c>
      <c r="K52">
        <f>-(Table134[[#This Row],[time]]-2)*2</f>
        <v>-1.7092000000000001</v>
      </c>
      <c r="L52">
        <v>88.168000000000006</v>
      </c>
      <c r="M52">
        <v>2.8546</v>
      </c>
      <c r="N52">
        <f>-(Table134[[#This Row],[time]]-2)*2</f>
        <v>-1.7092000000000001</v>
      </c>
      <c r="O52">
        <v>70.6327</v>
      </c>
      <c r="P52">
        <v>2.8546</v>
      </c>
      <c r="Q52">
        <f>-(Table134[[#This Row],[time]]-2)*2</f>
        <v>-1.7092000000000001</v>
      </c>
      <c r="R52">
        <v>80.310199999999995</v>
      </c>
      <c r="S52">
        <v>2.8546</v>
      </c>
      <c r="T52">
        <f>-(Table134[[#This Row],[time]]-2)*2</f>
        <v>-1.7092000000000001</v>
      </c>
      <c r="U52">
        <v>74.163899999999998</v>
      </c>
      <c r="V52">
        <v>2.8546</v>
      </c>
      <c r="W52">
        <f>-(Table134[[#This Row],[time]]-2)*2</f>
        <v>-1.7092000000000001</v>
      </c>
      <c r="X52">
        <v>77.126900000000006</v>
      </c>
    </row>
    <row r="53" spans="1:24" x14ac:dyDescent="0.3">
      <c r="A53">
        <v>2.90442</v>
      </c>
      <c r="B53">
        <f>-(Table134[[#This Row],[time]]-2)*2</f>
        <v>-1.80884</v>
      </c>
      <c r="C53">
        <v>86.606099999999998</v>
      </c>
      <c r="D53">
        <v>2.90442</v>
      </c>
      <c r="E53">
        <f>-(Table134[[#This Row],[time]]-2)*2</f>
        <v>-1.80884</v>
      </c>
      <c r="F53">
        <v>92.747100000000003</v>
      </c>
      <c r="G53">
        <v>2.90442</v>
      </c>
      <c r="H53">
        <f>-(Table134[[#This Row],[time]]-2)*2</f>
        <v>-1.80884</v>
      </c>
      <c r="I53">
        <v>90.143600000000006</v>
      </c>
      <c r="J53">
        <v>2.90442</v>
      </c>
      <c r="K53">
        <f>-(Table134[[#This Row],[time]]-2)*2</f>
        <v>-1.80884</v>
      </c>
      <c r="L53">
        <v>88.084900000000005</v>
      </c>
      <c r="M53">
        <v>2.90442</v>
      </c>
      <c r="N53">
        <f>-(Table134[[#This Row],[time]]-2)*2</f>
        <v>-1.80884</v>
      </c>
      <c r="O53">
        <v>69.541600000000003</v>
      </c>
      <c r="P53">
        <v>2.90442</v>
      </c>
      <c r="Q53">
        <f>-(Table134[[#This Row],[time]]-2)*2</f>
        <v>-1.80884</v>
      </c>
      <c r="R53">
        <v>78.717500000000001</v>
      </c>
      <c r="S53">
        <v>2.90442</v>
      </c>
      <c r="T53">
        <f>-(Table134[[#This Row],[time]]-2)*2</f>
        <v>-1.80884</v>
      </c>
      <c r="U53">
        <v>73.528000000000006</v>
      </c>
      <c r="V53">
        <v>2.90442</v>
      </c>
      <c r="W53">
        <f>-(Table134[[#This Row],[time]]-2)*2</f>
        <v>-1.80884</v>
      </c>
      <c r="X53">
        <v>76.835899999999995</v>
      </c>
    </row>
    <row r="54" spans="1:24" x14ac:dyDescent="0.3">
      <c r="A54">
        <v>2.95797</v>
      </c>
      <c r="B54">
        <f>-(Table134[[#This Row],[time]]-2)*2</f>
        <v>-1.91594</v>
      </c>
      <c r="C54">
        <v>86.725700000000003</v>
      </c>
      <c r="D54">
        <v>2.95797</v>
      </c>
      <c r="E54">
        <f>-(Table134[[#This Row],[time]]-2)*2</f>
        <v>-1.91594</v>
      </c>
      <c r="F54">
        <v>92.831699999999998</v>
      </c>
      <c r="G54">
        <v>2.95797</v>
      </c>
      <c r="H54">
        <f>-(Table134[[#This Row],[time]]-2)*2</f>
        <v>-1.91594</v>
      </c>
      <c r="I54">
        <v>89.902199999999993</v>
      </c>
      <c r="J54">
        <v>2.95797</v>
      </c>
      <c r="K54">
        <f>-(Table134[[#This Row],[time]]-2)*2</f>
        <v>-1.91594</v>
      </c>
      <c r="L54">
        <v>87.853200000000001</v>
      </c>
      <c r="M54">
        <v>2.95797</v>
      </c>
      <c r="N54">
        <f>-(Table134[[#This Row],[time]]-2)*2</f>
        <v>-1.91594</v>
      </c>
      <c r="O54">
        <v>68.458200000000005</v>
      </c>
      <c r="P54">
        <v>2.95797</v>
      </c>
      <c r="Q54">
        <f>-(Table134[[#This Row],[time]]-2)*2</f>
        <v>-1.91594</v>
      </c>
      <c r="R54">
        <v>76.994600000000005</v>
      </c>
      <c r="S54">
        <v>2.95797</v>
      </c>
      <c r="T54">
        <f>-(Table134[[#This Row],[time]]-2)*2</f>
        <v>-1.91594</v>
      </c>
      <c r="U54">
        <v>72.950199999999995</v>
      </c>
      <c r="V54">
        <v>2.95797</v>
      </c>
      <c r="W54">
        <f>-(Table134[[#This Row],[time]]-2)*2</f>
        <v>-1.91594</v>
      </c>
      <c r="X54">
        <v>76.587699999999998</v>
      </c>
    </row>
    <row r="55" spans="1:24" x14ac:dyDescent="0.3">
      <c r="A55">
        <v>3</v>
      </c>
      <c r="B55">
        <f>-(Table134[[#This Row],[time]]-2)*2</f>
        <v>-2</v>
      </c>
      <c r="C55">
        <v>86.804699999999997</v>
      </c>
      <c r="D55">
        <v>3</v>
      </c>
      <c r="E55">
        <f>-(Table134[[#This Row],[time]]-2)*2</f>
        <v>-2</v>
      </c>
      <c r="F55">
        <v>92.958799999999997</v>
      </c>
      <c r="G55">
        <v>3</v>
      </c>
      <c r="H55">
        <f>-(Table134[[#This Row],[time]]-2)*2</f>
        <v>-2</v>
      </c>
      <c r="I55">
        <v>89.516499999999994</v>
      </c>
      <c r="J55">
        <v>3</v>
      </c>
      <c r="K55">
        <f>-(Table134[[#This Row],[time]]-2)*2</f>
        <v>-2</v>
      </c>
      <c r="L55">
        <v>87.663600000000002</v>
      </c>
      <c r="M55">
        <v>3</v>
      </c>
      <c r="N55">
        <f>-(Table134[[#This Row],[time]]-2)*2</f>
        <v>-2</v>
      </c>
      <c r="O55">
        <v>67.441900000000004</v>
      </c>
      <c r="P55">
        <v>3</v>
      </c>
      <c r="Q55">
        <f>-(Table134[[#This Row],[time]]-2)*2</f>
        <v>-2</v>
      </c>
      <c r="R55">
        <v>74.877499999999998</v>
      </c>
      <c r="S55">
        <v>3</v>
      </c>
      <c r="T55">
        <f>-(Table134[[#This Row],[time]]-2)*2</f>
        <v>-2</v>
      </c>
      <c r="U55">
        <v>72.353300000000004</v>
      </c>
      <c r="V55">
        <v>3</v>
      </c>
      <c r="W55">
        <f>-(Table134[[#This Row],[time]]-2)*2</f>
        <v>-2</v>
      </c>
      <c r="X55">
        <v>76.374300000000005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594672-065B-45DA-9CB0-811006409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C7BE2-5A10-4AD3-B807-6D042D88E5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563A72-F250-4E3D-B8F5-77E38AD9AB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2020-12-30T01:54:16Z</dcterms:created>
  <dcterms:modified xsi:type="dcterms:W3CDTF">2020-12-30T01:59:55Z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