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PhysPhysTether/"/>
    </mc:Choice>
  </mc:AlternateContent>
  <xr:revisionPtr revIDLastSave="16" documentId="8_{9D96F28B-EB64-45B7-BF39-F631DB5D8ED8}" xr6:coauthVersionLast="45" xr6:coauthVersionMax="45" xr10:uidLastSave="{E4CA6D6D-6891-4A5B-AAF5-A1BCF8876C89}"/>
  <bookViews>
    <workbookView xWindow="1152" yWindow="1152" windowWidth="17280" windowHeight="9036" xr2:uid="{B3E770C3-DCEC-4DB8-97B6-933F159E4B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<sst xmlns="http://schemas.openxmlformats.org/spreadsheetml/2006/main" count="75" uniqueCount="20">
  <si>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</si>
  <si>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</si>
  <si>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</si>
  <si>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</si>
  <si>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</si>
  <si>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</si>
  <si>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</si>
  <si>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</si>
  <si>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</si>
  <si>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</si>
  <si>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</si>
  <si>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</si>
  <si>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</si>
  <si>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</si>
  <si>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</si>
  <si>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</si>
  <si>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PhysPhys Tether</t>
  </si>
  <si>
    <t>S2_5P_PhysPhys_Tether.odb</t>
  </si>
  <si>
    <t>5N PhysPhys Tether</t>
  </si>
  <si>
    <t>S2_5N_PhysPhys_Tether.odb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</si>
</sst>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E5E7-F38D-4F0A-8506-7BE6129E0A9B}" name="Table1" displayName="Table1" ref="A5:C26" totalsRowShown="0">
  <autoFilter ref="A5:C26" xr:uid="{80101455-EE5A-47E7-8FC8-621AAEBEFB0F}"/>
  <tableColumns count="3">
    <tableColumn id="1" xr3:uid="{247C7964-F906-402A-B4D7-E0E6B7B819F6}" name="time"/>
    <tableColumn id="2" xr3:uid="{A47935B5-E5C3-4892-ACBA-43B2F034010F}" name="moment" dataDxfId="15">
      <calculatedColumnFormula>(Table1[[#This Row],[time]]-2)*2</calculatedColumnFormula>
    </tableColumn>
    <tableColumn id="3" xr3:uid="{C5052326-639C-4D60-AF75-68BFC7CC9829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1D16A65-93EF-4EA2-BABA-B40A159B48F4}" name="Table235" displayName="Table235" ref="D34:F55" totalsRowShown="0">
  <autoFilter ref="D34:F55" xr:uid="{A9FB7C7B-BCAC-4815-AC3E-5977ACCDDC5D}"/>
  <tableColumns count="3">
    <tableColumn id="1" xr3:uid="{4FD9D6E5-71CF-479A-9899-6FEB390A245D}" name="time"/>
    <tableColumn id="2" xr3:uid="{FF7CE776-9B13-4FC0-815C-23452EE5264F}" name="moment" dataDxfId="6">
      <calculatedColumnFormula>-(Table134[[#This Row],[time]]-2)*2</calculatedColumnFormula>
    </tableColumn>
    <tableColumn id="3" xr3:uid="{12E20E4A-C9EC-4A80-AA46-DB70637E7455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CE7D25-C318-49A5-9218-87DCE8ECB386}" name="Table336" displayName="Table336" ref="G34:I55" totalsRowShown="0">
  <autoFilter ref="G34:I55" xr:uid="{FD3C6D27-8FD7-48DA-8B88-BF0FE85F21F6}"/>
  <tableColumns count="3">
    <tableColumn id="1" xr3:uid="{76DF2FD8-0A1E-4045-A4AA-4397A6A0C76D}" name="time"/>
    <tableColumn id="2" xr3:uid="{F72383A7-51A8-446F-926E-477F26B5BA63}" name="moment" dataDxfId="5">
      <calculatedColumnFormula>-(Table134[[#This Row],[time]]-2)*2</calculatedColumnFormula>
    </tableColumn>
    <tableColumn id="3" xr3:uid="{0C43AA38-7256-4849-8D74-A395C2FF1711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476F661-7014-472F-88E4-EC0464175BFF}" name="Table437" displayName="Table437" ref="J34:L55" totalsRowShown="0">
  <autoFilter ref="J34:L55" xr:uid="{8DB9195A-5CCA-412B-AC98-2C72D9A4D3E7}"/>
  <tableColumns count="3">
    <tableColumn id="1" xr3:uid="{F16B034E-DB2F-4F2C-89E6-67C944105834}" name="time"/>
    <tableColumn id="2" xr3:uid="{F40F10E1-4301-47CE-9A96-EA854D14034B}" name="moment" dataDxfId="4">
      <calculatedColumnFormula>-(Table134[[#This Row],[time]]-2)*2</calculatedColumnFormula>
    </tableColumn>
    <tableColumn id="3" xr3:uid="{8C3BEEC9-1F72-45CC-9DB0-C8E09F2B50F1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EB6C9E-EC77-43E0-AE6E-FD4BC762A6BB}" name="Table538" displayName="Table538" ref="M34:O55" totalsRowShown="0">
  <autoFilter ref="M34:O55" xr:uid="{ACB47908-1BDF-4EC8-94B4-365B3F05EB3B}"/>
  <tableColumns count="3">
    <tableColumn id="1" xr3:uid="{45FA93D3-6376-4680-9858-A9ED67F1EBE4}" name="time"/>
    <tableColumn id="2" xr3:uid="{7B0352AC-0870-4B71-B4E2-CDB86C05E1F1}" name="moment" dataDxfId="3">
      <calculatedColumnFormula>-(Table134[[#This Row],[time]]-2)*2</calculatedColumnFormula>
    </tableColumn>
    <tableColumn id="3" xr3:uid="{57CE0553-88C8-4A24-954E-3127386468BB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0BC46C2-852A-4161-9BB3-08D73B7DD6AB}" name="Table639" displayName="Table639" ref="P34:R55" totalsRowShown="0">
  <autoFilter ref="P34:R55" xr:uid="{84BE6BFC-44A2-4850-9AF8-E45BF1589A98}"/>
  <tableColumns count="3">
    <tableColumn id="1" xr3:uid="{87A39BB8-193C-4697-8875-8FF8F89D31F7}" name="time"/>
    <tableColumn id="2" xr3:uid="{05D794CF-147E-49D1-ACD1-CEEFA27F9F1D}" name="moment" dataDxfId="2">
      <calculatedColumnFormula>-(Table134[[#This Row],[time]]-2)*2</calculatedColumnFormula>
    </tableColumn>
    <tableColumn id="3" xr3:uid="{1724C0D5-1C6E-40EC-95F4-6CF60CC5B470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69D55F4-5C55-44B0-9CBF-A65DF1AFBB2C}" name="Table740" displayName="Table740" ref="S34:U55" totalsRowShown="0">
  <autoFilter ref="S34:U55" xr:uid="{038FAB93-C75B-469E-8166-9193E67FAA38}"/>
  <tableColumns count="3">
    <tableColumn id="1" xr3:uid="{D1B8A74F-5963-4330-9398-96C81F700F25}" name="time"/>
    <tableColumn id="2" xr3:uid="{DF2D4033-7FE7-4DD7-A0FD-9F7056186399}" name="moment" dataDxfId="1">
      <calculatedColumnFormula>-(Table134[[#This Row],[time]]-2)*2</calculatedColumnFormula>
    </tableColumn>
    <tableColumn id="3" xr3:uid="{EBB1CF7E-EB63-4984-BEF2-89EE5D9053B2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ABE00E9-B240-4D1C-9B86-325214E6BDE7}" name="Table841" displayName="Table841" ref="V34:X55" totalsRowShown="0">
  <autoFilter ref="V34:X55" xr:uid="{7898060F-A586-4F54-964E-FD84449EE05D}"/>
  <tableColumns count="3">
    <tableColumn id="1" xr3:uid="{048DB5F5-85E8-4D35-9DBD-D1C4128EE9EA}" name="time"/>
    <tableColumn id="2" xr3:uid="{78CBFE8A-6FC2-43A4-AD7B-2D409ED60A85}" name="moment" dataDxfId="0">
      <calculatedColumnFormula>-(Table134[[#This Row],[time]]-2)*2</calculatedColumnFormula>
    </tableColumn>
    <tableColumn id="3" xr3:uid="{3E7370F4-0EB6-4568-B91A-809960CBCD4E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D1D5CF-39A1-46B8-9D25-2C9AA181C063}" name="Table2" displayName="Table2" ref="D5:F26" totalsRowShown="0">
  <autoFilter ref="D5:F26" xr:uid="{E4B7C746-9D7B-41CB-9C22-82945945490C}"/>
  <tableColumns count="3">
    <tableColumn id="1" xr3:uid="{975A3E0C-BD16-4025-BA74-5130BA234E40}" name="time"/>
    <tableColumn id="2" xr3:uid="{B3E5BA69-F9EF-455F-8BB5-AACEEB5736C6}" name="moment" dataDxfId="14">
      <calculatedColumnFormula>(Table2[[#This Row],[time]]-2)*2</calculatedColumnFormula>
    </tableColumn>
    <tableColumn id="3" xr3:uid="{4484DEA3-1B84-4DCE-A470-7F1E878FADCD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7F4A5C-39CF-4A6D-853B-BF3D190FF581}" name="Table3" displayName="Table3" ref="G5:I26" totalsRowShown="0">
  <autoFilter ref="G5:I26" xr:uid="{BDF4E655-1967-4B5F-B376-0FA15BA79065}"/>
  <tableColumns count="3">
    <tableColumn id="1" xr3:uid="{23ABC021-915F-476B-BDAE-6037791AD69F}" name="time"/>
    <tableColumn id="2" xr3:uid="{068FFB6B-524B-4DE3-A5BC-22D8BD26FAB0}" name="moment" dataDxfId="13">
      <calculatedColumnFormula>(Table3[[#This Row],[time]]-2)*2</calculatedColumnFormula>
    </tableColumn>
    <tableColumn id="3" xr3:uid="{2CD78311-9FBE-4223-B374-1CB32F1334B6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2DEFDE-667E-47E8-A305-A05CD5252D79}" name="Table4" displayName="Table4" ref="J5:L26" totalsRowShown="0">
  <autoFilter ref="J5:L26" xr:uid="{801CD04D-A3CA-4943-9E18-0DF2677FEFAA}"/>
  <tableColumns count="3">
    <tableColumn id="1" xr3:uid="{BF1D76A8-C6AC-4698-B139-F95FFB13A7B6}" name="time"/>
    <tableColumn id="2" xr3:uid="{938BF7C3-FBAA-4927-A7B4-6A1A3B512158}" name="moment" dataDxfId="12">
      <calculatedColumnFormula>(Table4[[#This Row],[time]]-2)*2</calculatedColumnFormula>
    </tableColumn>
    <tableColumn id="3" xr3:uid="{81E0F458-7465-4623-8BCD-F39A38620857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3D055C-8263-45EA-AAFE-3448BC362502}" name="Table5" displayName="Table5" ref="M5:O26" totalsRowShown="0">
  <autoFilter ref="M5:O26" xr:uid="{A1AC35E1-B987-4CC6-B3A4-6540727724A6}"/>
  <tableColumns count="3">
    <tableColumn id="1" xr3:uid="{0992E4E4-02D2-49B2-B30E-14E7AAF1CD03}" name="time"/>
    <tableColumn id="2" xr3:uid="{C8A3923B-6771-4A20-AA27-E13C71493755}" name="moment" dataDxfId="11">
      <calculatedColumnFormula>(Table5[[#This Row],[time]]-2)*2</calculatedColumnFormula>
    </tableColumn>
    <tableColumn id="3" xr3:uid="{FA4035EF-BC2B-4198-BBC1-3C69591A002F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24C531-BC55-4964-925F-7A13B1180622}" name="Table6" displayName="Table6" ref="P5:R26" totalsRowShown="0">
  <autoFilter ref="P5:R26" xr:uid="{D719D197-DE26-43A9-840F-A89D7974D664}"/>
  <tableColumns count="3">
    <tableColumn id="1" xr3:uid="{7D1AB195-AAF2-4E17-9F12-FCB8D2D20445}" name="time"/>
    <tableColumn id="2" xr3:uid="{20FF0EBA-244B-4399-A8E8-96273375C946}" name="moment" dataDxfId="10">
      <calculatedColumnFormula>(Table6[[#This Row],[time]]-2)*2</calculatedColumnFormula>
    </tableColumn>
    <tableColumn id="3" xr3:uid="{625E8E51-17EB-4D08-BE07-3960B6683E11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43EA87-9BC2-4D50-AC98-F198CF822D08}" name="Table7" displayName="Table7" ref="S5:U26" totalsRowShown="0">
  <autoFilter ref="S5:U26" xr:uid="{76792124-1797-4078-9DFD-FF18188796B8}"/>
  <tableColumns count="3">
    <tableColumn id="1" xr3:uid="{7F049797-BA34-437C-B80A-E841728F833C}" name="time"/>
    <tableColumn id="2" xr3:uid="{8A4DD5F5-F298-4114-A7CB-23AF587C4821}" name="moment" dataDxfId="9">
      <calculatedColumnFormula>(Table7[[#This Row],[time]]-2)*2</calculatedColumnFormula>
    </tableColumn>
    <tableColumn id="3" xr3:uid="{37C312A2-ED6F-4A7C-BDFF-F9662D1C0785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5D9A09-5A0B-4AEF-B081-EA8DAFD6B3A3}" name="Table8" displayName="Table8" ref="V5:X26" totalsRowShown="0">
  <autoFilter ref="V5:X26" xr:uid="{14381F33-AB02-47F2-A732-C8E97A340AA2}"/>
  <tableColumns count="3">
    <tableColumn id="1" xr3:uid="{8FB2F534-9B40-4FC8-9A70-370A9418ACA7}" name="time"/>
    <tableColumn id="2" xr3:uid="{BBC74AF3-77CC-4ED7-8C37-A1B46A103452}" name="moment" dataDxfId="8">
      <calculatedColumnFormula>(Table8[[#This Row],[time]]-2)*2</calculatedColumnFormula>
    </tableColumn>
    <tableColumn id="3" xr3:uid="{5CAEC9FA-14F0-4D00-AD1A-35533A6737B7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E07BE7-A83E-4B21-96A9-EB70059C2625}" name="Table134" displayName="Table134" ref="A34:C55" totalsRowShown="0">
  <autoFilter ref="A34:C55" xr:uid="{F27D06D2-6110-4D8D-8744-BE8DD1D52119}"/>
  <tableColumns count="3">
    <tableColumn id="1" xr3:uid="{7652D43D-7B89-488C-8755-AC995FC9BB0E}" name="time"/>
    <tableColumn id="2" xr3:uid="{BA3670D5-7B48-4C5C-9053-162B2983E92B}" name="moment" dataDxfId="7">
      <calculatedColumnFormula>-(Table134[[#This Row],[time]]-2)*2</calculatedColumnFormula>
    </tableColumn>
    <tableColumn id="3" xr3:uid="{D6266B0C-6B6F-4CBA-B7D1-EA24A782F93C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D194-991F-46C8-A63C-13D08CE5A3FA}">
  <dimension ref="A1:X55"/>
  <sheetViews>
    <sheetView tabSelected="1" topLeftCell="N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91.105400000000003</v>
      </c>
      <c r="D6">
        <v>2</v>
      </c>
      <c r="E6">
        <f>(Table2[[#This Row],[time]]-2)*2</f>
        <v>0</v>
      </c>
      <c r="F6">
        <v>95.867800000000003</v>
      </c>
      <c r="G6">
        <v>2</v>
      </c>
      <c r="H6">
        <f>(Table3[[#This Row],[time]]-2)*2</f>
        <v>0</v>
      </c>
      <c r="I6">
        <v>89.266099999999994</v>
      </c>
      <c r="J6">
        <v>2</v>
      </c>
      <c r="K6">
        <f>(Table4[[#This Row],[time]]-2)*2</f>
        <v>0</v>
      </c>
      <c r="L6">
        <v>86.426900000000003</v>
      </c>
      <c r="M6">
        <v>2</v>
      </c>
      <c r="N6">
        <f>(Table5[[#This Row],[time]]-2)*2</f>
        <v>0</v>
      </c>
      <c r="O6">
        <v>82.680599999999998</v>
      </c>
      <c r="P6">
        <v>2</v>
      </c>
      <c r="Q6">
        <f>(Table6[[#This Row],[time]]-2)*2</f>
        <v>0</v>
      </c>
      <c r="R6">
        <v>88.9298</v>
      </c>
      <c r="S6">
        <v>2</v>
      </c>
      <c r="T6">
        <f>(Table7[[#This Row],[time]]-2)*2</f>
        <v>0</v>
      </c>
      <c r="U6">
        <v>78.958100000000002</v>
      </c>
      <c r="V6">
        <v>2</v>
      </c>
      <c r="W6">
        <f>(Table8[[#This Row],[time]]-2)*2</f>
        <v>0</v>
      </c>
      <c r="X6">
        <v>83.134600000000006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91.064599999999999</v>
      </c>
      <c r="D7">
        <v>2.0575000000000001</v>
      </c>
      <c r="E7">
        <f>(Table2[[#This Row],[time]]-2)*2</f>
        <v>0.11500000000000021</v>
      </c>
      <c r="F7">
        <v>96.030100000000004</v>
      </c>
      <c r="G7">
        <v>2.0575000000000001</v>
      </c>
      <c r="H7">
        <f>(Table3[[#This Row],[time]]-2)*2</f>
        <v>0.11500000000000021</v>
      </c>
      <c r="I7">
        <v>89.209299999999999</v>
      </c>
      <c r="J7">
        <v>2.0575000000000001</v>
      </c>
      <c r="K7">
        <f>(Table4[[#This Row],[time]]-2)*2</f>
        <v>0.11500000000000021</v>
      </c>
      <c r="L7">
        <v>86.563199999999995</v>
      </c>
      <c r="M7">
        <v>2.0575000000000001</v>
      </c>
      <c r="N7">
        <f>(Table5[[#This Row],[time]]-2)*2</f>
        <v>0.11500000000000021</v>
      </c>
      <c r="O7">
        <v>82.624799999999993</v>
      </c>
      <c r="P7">
        <v>2.0575000000000001</v>
      </c>
      <c r="Q7">
        <f>(Table6[[#This Row],[time]]-2)*2</f>
        <v>0.11500000000000021</v>
      </c>
      <c r="R7">
        <v>88.944699999999997</v>
      </c>
      <c r="S7">
        <v>2.0575000000000001</v>
      </c>
      <c r="T7">
        <f>(Table7[[#This Row],[time]]-2)*2</f>
        <v>0.11500000000000021</v>
      </c>
      <c r="U7">
        <v>78.656499999999994</v>
      </c>
      <c r="V7">
        <v>2.0575000000000001</v>
      </c>
      <c r="W7">
        <f>(Table8[[#This Row],[time]]-2)*2</f>
        <v>0.11500000000000021</v>
      </c>
      <c r="X7">
        <v>83.350300000000004</v>
      </c>
    </row>
    <row r="8" spans="1:24" x14ac:dyDescent="0.3">
      <c r="A8">
        <v>2.1025</v>
      </c>
      <c r="B8">
        <f>(Table1[[#This Row],[time]]-2)*2</f>
        <v>0.20500000000000007</v>
      </c>
      <c r="C8">
        <v>90.997399999999999</v>
      </c>
      <c r="D8">
        <v>2.1025</v>
      </c>
      <c r="E8">
        <f>(Table2[[#This Row],[time]]-2)*2</f>
        <v>0.20500000000000007</v>
      </c>
      <c r="F8">
        <v>95.793899999999994</v>
      </c>
      <c r="G8">
        <v>2.1025</v>
      </c>
      <c r="H8">
        <f>(Table3[[#This Row],[time]]-2)*2</f>
        <v>0.20500000000000007</v>
      </c>
      <c r="I8">
        <v>88.980900000000005</v>
      </c>
      <c r="J8">
        <v>2.1025</v>
      </c>
      <c r="K8">
        <f>(Table4[[#This Row],[time]]-2)*2</f>
        <v>0.20500000000000007</v>
      </c>
      <c r="L8">
        <v>86.932400000000001</v>
      </c>
      <c r="M8">
        <v>2.1025</v>
      </c>
      <c r="N8">
        <f>(Table5[[#This Row],[time]]-2)*2</f>
        <v>0.20500000000000007</v>
      </c>
      <c r="O8">
        <v>82.597800000000007</v>
      </c>
      <c r="P8">
        <v>2.1025</v>
      </c>
      <c r="Q8">
        <f>(Table6[[#This Row],[time]]-2)*2</f>
        <v>0.20500000000000007</v>
      </c>
      <c r="R8">
        <v>89.663700000000006</v>
      </c>
      <c r="S8">
        <v>2.1025</v>
      </c>
      <c r="T8">
        <f>(Table7[[#This Row],[time]]-2)*2</f>
        <v>0.20500000000000007</v>
      </c>
      <c r="U8">
        <v>77.865899999999996</v>
      </c>
      <c r="V8">
        <v>2.1025</v>
      </c>
      <c r="W8">
        <f>(Table8[[#This Row],[time]]-2)*2</f>
        <v>0.20500000000000007</v>
      </c>
      <c r="X8">
        <v>83.526300000000006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90.909199999999998</v>
      </c>
      <c r="D9">
        <v>2.1671900000000002</v>
      </c>
      <c r="E9">
        <f>(Table2[[#This Row],[time]]-2)*2</f>
        <v>0.33438000000000034</v>
      </c>
      <c r="F9">
        <v>95.536000000000001</v>
      </c>
      <c r="G9">
        <v>2.1671900000000002</v>
      </c>
      <c r="H9">
        <f>(Table3[[#This Row],[time]]-2)*2</f>
        <v>0.33438000000000034</v>
      </c>
      <c r="I9">
        <v>87.749099999999999</v>
      </c>
      <c r="J9">
        <v>2.1671900000000002</v>
      </c>
      <c r="K9">
        <f>(Table4[[#This Row],[time]]-2)*2</f>
        <v>0.33438000000000034</v>
      </c>
      <c r="L9">
        <v>87.636899999999997</v>
      </c>
      <c r="M9">
        <v>2.1671900000000002</v>
      </c>
      <c r="N9">
        <f>(Table5[[#This Row],[time]]-2)*2</f>
        <v>0.33438000000000034</v>
      </c>
      <c r="O9">
        <v>82.001000000000005</v>
      </c>
      <c r="P9">
        <v>2.1671900000000002</v>
      </c>
      <c r="Q9">
        <f>(Table6[[#This Row],[time]]-2)*2</f>
        <v>0.33438000000000034</v>
      </c>
      <c r="R9">
        <v>89.572900000000004</v>
      </c>
      <c r="S9">
        <v>2.1671900000000002</v>
      </c>
      <c r="T9">
        <f>(Table7[[#This Row],[time]]-2)*2</f>
        <v>0.33438000000000034</v>
      </c>
      <c r="U9">
        <v>77.634</v>
      </c>
      <c r="V9">
        <v>2.1671900000000002</v>
      </c>
      <c r="W9">
        <f>(Table8[[#This Row],[time]]-2)*2</f>
        <v>0.33438000000000034</v>
      </c>
      <c r="X9">
        <v>83.624600000000001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90.825199999999995</v>
      </c>
      <c r="D10">
        <v>2.2146499999999998</v>
      </c>
      <c r="E10">
        <f>(Table2[[#This Row],[time]]-2)*2</f>
        <v>0.42929999999999957</v>
      </c>
      <c r="F10">
        <v>95.385800000000003</v>
      </c>
      <c r="G10">
        <v>2.2146499999999998</v>
      </c>
      <c r="H10">
        <f>(Table3[[#This Row],[time]]-2)*2</f>
        <v>0.42929999999999957</v>
      </c>
      <c r="I10">
        <v>87.591999999999999</v>
      </c>
      <c r="J10">
        <v>2.2146499999999998</v>
      </c>
      <c r="K10">
        <f>(Table4[[#This Row],[time]]-2)*2</f>
        <v>0.42929999999999957</v>
      </c>
      <c r="L10">
        <v>87.967200000000005</v>
      </c>
      <c r="M10">
        <v>2.2146499999999998</v>
      </c>
      <c r="N10">
        <f>(Table5[[#This Row],[time]]-2)*2</f>
        <v>0.42929999999999957</v>
      </c>
      <c r="O10">
        <v>81.039100000000005</v>
      </c>
      <c r="P10">
        <v>2.2146499999999998</v>
      </c>
      <c r="Q10">
        <f>(Table6[[#This Row],[time]]-2)*2</f>
        <v>0.42929999999999957</v>
      </c>
      <c r="R10">
        <v>89.400599999999997</v>
      </c>
      <c r="S10">
        <v>2.2146499999999998</v>
      </c>
      <c r="T10">
        <f>(Table7[[#This Row],[time]]-2)*2</f>
        <v>0.42929999999999957</v>
      </c>
      <c r="U10">
        <v>77.516999999999996</v>
      </c>
      <c r="V10">
        <v>2.2146499999999998</v>
      </c>
      <c r="W10">
        <f>(Table8[[#This Row],[time]]-2)*2</f>
        <v>0.42929999999999957</v>
      </c>
      <c r="X10">
        <v>83.438299999999998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90.709900000000005</v>
      </c>
      <c r="D11">
        <v>2.2715999999999998</v>
      </c>
      <c r="E11">
        <f>(Table2[[#This Row],[time]]-2)*2</f>
        <v>0.54319999999999968</v>
      </c>
      <c r="F11">
        <v>95.239699999999999</v>
      </c>
      <c r="G11">
        <v>2.2715999999999998</v>
      </c>
      <c r="H11">
        <f>(Table3[[#This Row],[time]]-2)*2</f>
        <v>0.54319999999999968</v>
      </c>
      <c r="I11">
        <v>87.218699999999998</v>
      </c>
      <c r="J11">
        <v>2.2715999999999998</v>
      </c>
      <c r="K11">
        <f>(Table4[[#This Row],[time]]-2)*2</f>
        <v>0.54319999999999968</v>
      </c>
      <c r="L11">
        <v>88.652000000000001</v>
      </c>
      <c r="M11">
        <v>2.2715999999999998</v>
      </c>
      <c r="N11">
        <f>(Table5[[#This Row],[time]]-2)*2</f>
        <v>0.54319999999999968</v>
      </c>
      <c r="O11">
        <v>81.143799999999999</v>
      </c>
      <c r="P11">
        <v>2.2715999999999998</v>
      </c>
      <c r="Q11">
        <f>(Table6[[#This Row],[time]]-2)*2</f>
        <v>0.54319999999999968</v>
      </c>
      <c r="R11">
        <v>92.529499999999999</v>
      </c>
      <c r="S11">
        <v>2.2715999999999998</v>
      </c>
      <c r="T11">
        <f>(Table7[[#This Row],[time]]-2)*2</f>
        <v>0.54319999999999968</v>
      </c>
      <c r="U11">
        <v>77.5321</v>
      </c>
      <c r="V11">
        <v>2.2715999999999998</v>
      </c>
      <c r="W11">
        <f>(Table8[[#This Row],[time]]-2)*2</f>
        <v>0.54319999999999968</v>
      </c>
      <c r="X11">
        <v>82.888900000000007</v>
      </c>
    </row>
    <row r="12" spans="1:24" x14ac:dyDescent="0.3">
      <c r="A12">
        <v>2.32233</v>
      </c>
      <c r="B12">
        <f>(Table1[[#This Row],[time]]-2)*2</f>
        <v>0.64466000000000001</v>
      </c>
      <c r="C12">
        <v>90.592799999999997</v>
      </c>
      <c r="D12">
        <v>2.32233</v>
      </c>
      <c r="E12">
        <f>(Table2[[#This Row],[time]]-2)*2</f>
        <v>0.64466000000000001</v>
      </c>
      <c r="F12">
        <v>95.309399999999997</v>
      </c>
      <c r="G12">
        <v>2.32233</v>
      </c>
      <c r="H12">
        <f>(Table3[[#This Row],[time]]-2)*2</f>
        <v>0.64466000000000001</v>
      </c>
      <c r="I12">
        <v>85.802899999999994</v>
      </c>
      <c r="J12">
        <v>2.32233</v>
      </c>
      <c r="K12">
        <f>(Table4[[#This Row],[time]]-2)*2</f>
        <v>0.64466000000000001</v>
      </c>
      <c r="L12">
        <v>89.253100000000003</v>
      </c>
      <c r="M12">
        <v>2.32233</v>
      </c>
      <c r="N12">
        <f>(Table5[[#This Row],[time]]-2)*2</f>
        <v>0.64466000000000001</v>
      </c>
      <c r="O12">
        <v>79.753200000000007</v>
      </c>
      <c r="P12">
        <v>2.32233</v>
      </c>
      <c r="Q12">
        <f>(Table6[[#This Row],[time]]-2)*2</f>
        <v>0.64466000000000001</v>
      </c>
      <c r="R12">
        <v>92.564800000000005</v>
      </c>
      <c r="S12">
        <v>2.32233</v>
      </c>
      <c r="T12">
        <f>(Table7[[#This Row],[time]]-2)*2</f>
        <v>0.64466000000000001</v>
      </c>
      <c r="U12">
        <v>77.422799999999995</v>
      </c>
      <c r="V12">
        <v>2.32233</v>
      </c>
      <c r="W12">
        <f>(Table8[[#This Row],[time]]-2)*2</f>
        <v>0.64466000000000001</v>
      </c>
      <c r="X12">
        <v>82.417699999999996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90.373000000000005</v>
      </c>
      <c r="D13">
        <v>2.3587899999999999</v>
      </c>
      <c r="E13">
        <f>(Table2[[#This Row],[time]]-2)*2</f>
        <v>0.71757999999999988</v>
      </c>
      <c r="F13">
        <v>95.344300000000004</v>
      </c>
      <c r="G13">
        <v>2.3587899999999999</v>
      </c>
      <c r="H13">
        <f>(Table3[[#This Row],[time]]-2)*2</f>
        <v>0.71757999999999988</v>
      </c>
      <c r="I13">
        <v>85.293000000000006</v>
      </c>
      <c r="J13">
        <v>2.3587899999999999</v>
      </c>
      <c r="K13">
        <f>(Table4[[#This Row],[time]]-2)*2</f>
        <v>0.71757999999999988</v>
      </c>
      <c r="L13">
        <v>89.969200000000001</v>
      </c>
      <c r="M13">
        <v>2.3587899999999999</v>
      </c>
      <c r="N13">
        <f>(Table5[[#This Row],[time]]-2)*2</f>
        <v>0.71757999999999988</v>
      </c>
      <c r="O13">
        <v>78.169799999999995</v>
      </c>
      <c r="P13">
        <v>2.3587899999999999</v>
      </c>
      <c r="Q13">
        <f>(Table6[[#This Row],[time]]-2)*2</f>
        <v>0.71757999999999988</v>
      </c>
      <c r="R13">
        <v>92.514200000000002</v>
      </c>
      <c r="S13">
        <v>2.3587899999999999</v>
      </c>
      <c r="T13">
        <f>(Table7[[#This Row],[time]]-2)*2</f>
        <v>0.71757999999999988</v>
      </c>
      <c r="U13">
        <v>77.020899999999997</v>
      </c>
      <c r="V13">
        <v>2.3587899999999999</v>
      </c>
      <c r="W13">
        <f>(Table8[[#This Row],[time]]-2)*2</f>
        <v>0.71757999999999988</v>
      </c>
      <c r="X13">
        <v>82.065299999999993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89.902500000000003</v>
      </c>
      <c r="D14">
        <v>2.4015499999999999</v>
      </c>
      <c r="E14">
        <f>(Table2[[#This Row],[time]]-2)*2</f>
        <v>0.8030999999999997</v>
      </c>
      <c r="F14">
        <v>95.447100000000006</v>
      </c>
      <c r="G14">
        <v>2.4015499999999999</v>
      </c>
      <c r="H14">
        <f>(Table3[[#This Row],[time]]-2)*2</f>
        <v>0.8030999999999997</v>
      </c>
      <c r="I14">
        <v>84.510900000000007</v>
      </c>
      <c r="J14">
        <v>2.4015499999999999</v>
      </c>
      <c r="K14">
        <f>(Table4[[#This Row],[time]]-2)*2</f>
        <v>0.8030999999999997</v>
      </c>
      <c r="L14">
        <v>90.450500000000005</v>
      </c>
      <c r="M14">
        <v>2.4015499999999999</v>
      </c>
      <c r="N14">
        <f>(Table5[[#This Row],[time]]-2)*2</f>
        <v>0.8030999999999997</v>
      </c>
      <c r="O14">
        <v>76.503399999999999</v>
      </c>
      <c r="P14">
        <v>2.4015499999999999</v>
      </c>
      <c r="Q14">
        <f>(Table6[[#This Row],[time]]-2)*2</f>
        <v>0.8030999999999997</v>
      </c>
      <c r="R14">
        <v>93.690399999999997</v>
      </c>
      <c r="S14">
        <v>2.4015499999999999</v>
      </c>
      <c r="T14">
        <f>(Table7[[#This Row],[time]]-2)*2</f>
        <v>0.8030999999999997</v>
      </c>
      <c r="U14">
        <v>76.5792</v>
      </c>
      <c r="V14">
        <v>2.4015499999999999</v>
      </c>
      <c r="W14">
        <f>(Table8[[#This Row],[time]]-2)*2</f>
        <v>0.8030999999999997</v>
      </c>
      <c r="X14">
        <v>81.554299999999998</v>
      </c>
    </row>
    <row r="15" spans="1:24" x14ac:dyDescent="0.3">
      <c r="A15">
        <v>2.47973</v>
      </c>
      <c r="B15">
        <f>(Table1[[#This Row],[time]]-2)*2</f>
        <v>0.95945999999999998</v>
      </c>
      <c r="C15">
        <v>89.498699999999999</v>
      </c>
      <c r="D15">
        <v>2.47973</v>
      </c>
      <c r="E15">
        <f>(Table2[[#This Row],[time]]-2)*2</f>
        <v>0.95945999999999998</v>
      </c>
      <c r="F15">
        <v>95.604699999999994</v>
      </c>
      <c r="G15">
        <v>2.47973</v>
      </c>
      <c r="H15">
        <f>(Table3[[#This Row],[time]]-2)*2</f>
        <v>0.95945999999999998</v>
      </c>
      <c r="I15">
        <v>83.9285</v>
      </c>
      <c r="J15">
        <v>2.47973</v>
      </c>
      <c r="K15">
        <f>(Table4[[#This Row],[time]]-2)*2</f>
        <v>0.95945999999999998</v>
      </c>
      <c r="L15">
        <v>90.682400000000001</v>
      </c>
      <c r="M15">
        <v>2.47973</v>
      </c>
      <c r="N15">
        <f>(Table5[[#This Row],[time]]-2)*2</f>
        <v>0.95945999999999998</v>
      </c>
      <c r="O15">
        <v>74.145899999999997</v>
      </c>
      <c r="P15">
        <v>2.47973</v>
      </c>
      <c r="Q15">
        <f>(Table6[[#This Row],[time]]-2)*2</f>
        <v>0.95945999999999998</v>
      </c>
      <c r="R15">
        <v>94.561099999999996</v>
      </c>
      <c r="S15">
        <v>2.47973</v>
      </c>
      <c r="T15">
        <f>(Table7[[#This Row],[time]]-2)*2</f>
        <v>0.95945999999999998</v>
      </c>
      <c r="U15">
        <v>76.4178</v>
      </c>
      <c r="V15">
        <v>2.47973</v>
      </c>
      <c r="W15">
        <f>(Table8[[#This Row],[time]]-2)*2</f>
        <v>0.95945999999999998</v>
      </c>
      <c r="X15">
        <v>81.011399999999995</v>
      </c>
    </row>
    <row r="16" spans="1:24" x14ac:dyDescent="0.3">
      <c r="A16">
        <v>2.51017</v>
      </c>
      <c r="B16">
        <f>(Table1[[#This Row],[time]]-2)*2</f>
        <v>1.02034</v>
      </c>
      <c r="C16">
        <v>89.014300000000006</v>
      </c>
      <c r="D16">
        <v>2.51017</v>
      </c>
      <c r="E16">
        <f>(Table2[[#This Row],[time]]-2)*2</f>
        <v>1.02034</v>
      </c>
      <c r="F16">
        <v>96.436800000000005</v>
      </c>
      <c r="G16">
        <v>2.51017</v>
      </c>
      <c r="H16">
        <f>(Table3[[#This Row],[time]]-2)*2</f>
        <v>1.02034</v>
      </c>
      <c r="I16">
        <v>83.455399999999997</v>
      </c>
      <c r="J16">
        <v>2.51017</v>
      </c>
      <c r="K16">
        <f>(Table4[[#This Row],[time]]-2)*2</f>
        <v>1.02034</v>
      </c>
      <c r="L16">
        <v>90.662800000000004</v>
      </c>
      <c r="M16">
        <v>2.51017</v>
      </c>
      <c r="N16">
        <f>(Table5[[#This Row],[time]]-2)*2</f>
        <v>1.02034</v>
      </c>
      <c r="O16">
        <v>73.262100000000004</v>
      </c>
      <c r="P16">
        <v>2.51017</v>
      </c>
      <c r="Q16">
        <f>(Table6[[#This Row],[time]]-2)*2</f>
        <v>1.02034</v>
      </c>
      <c r="R16">
        <v>94.6875</v>
      </c>
      <c r="S16">
        <v>2.51017</v>
      </c>
      <c r="T16">
        <f>(Table7[[#This Row],[time]]-2)*2</f>
        <v>1.02034</v>
      </c>
      <c r="U16">
        <v>76.315600000000003</v>
      </c>
      <c r="V16">
        <v>2.51017</v>
      </c>
      <c r="W16">
        <f>(Table8[[#This Row],[time]]-2)*2</f>
        <v>1.02034</v>
      </c>
      <c r="X16">
        <v>80.445400000000006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88.368499999999997</v>
      </c>
      <c r="D17">
        <v>2.5632600000000001</v>
      </c>
      <c r="E17">
        <f>(Table2[[#This Row],[time]]-2)*2</f>
        <v>1.1265200000000002</v>
      </c>
      <c r="F17">
        <v>96.799499999999995</v>
      </c>
      <c r="G17">
        <v>2.5632600000000001</v>
      </c>
      <c r="H17">
        <f>(Table3[[#This Row],[time]]-2)*2</f>
        <v>1.1265200000000002</v>
      </c>
      <c r="I17">
        <v>82.331199999999995</v>
      </c>
      <c r="J17">
        <v>2.5632600000000001</v>
      </c>
      <c r="K17">
        <f>(Table4[[#This Row],[time]]-2)*2</f>
        <v>1.1265200000000002</v>
      </c>
      <c r="L17">
        <v>90.686199999999999</v>
      </c>
      <c r="M17">
        <v>2.5632600000000001</v>
      </c>
      <c r="N17">
        <f>(Table5[[#This Row],[time]]-2)*2</f>
        <v>1.1265200000000002</v>
      </c>
      <c r="O17">
        <v>71.546499999999995</v>
      </c>
      <c r="P17">
        <v>2.5632600000000001</v>
      </c>
      <c r="Q17">
        <f>(Table6[[#This Row],[time]]-2)*2</f>
        <v>1.1265200000000002</v>
      </c>
      <c r="R17">
        <v>94.401300000000006</v>
      </c>
      <c r="S17">
        <v>2.5632600000000001</v>
      </c>
      <c r="T17">
        <f>(Table7[[#This Row],[time]]-2)*2</f>
        <v>1.1265200000000002</v>
      </c>
      <c r="U17">
        <v>75.464600000000004</v>
      </c>
      <c r="V17">
        <v>2.5632600000000001</v>
      </c>
      <c r="W17">
        <f>(Table8[[#This Row],[time]]-2)*2</f>
        <v>1.1265200000000002</v>
      </c>
      <c r="X17">
        <v>80.0946</v>
      </c>
    </row>
    <row r="18" spans="1:24" x14ac:dyDescent="0.3">
      <c r="A18">
        <v>2.61022</v>
      </c>
      <c r="B18">
        <f>(Table1[[#This Row],[time]]-2)*2</f>
        <v>1.22044</v>
      </c>
      <c r="C18">
        <v>87.860100000000003</v>
      </c>
      <c r="D18">
        <v>2.61022</v>
      </c>
      <c r="E18">
        <f>(Table2[[#This Row],[time]]-2)*2</f>
        <v>1.22044</v>
      </c>
      <c r="F18">
        <v>97.086299999999994</v>
      </c>
      <c r="G18">
        <v>2.61022</v>
      </c>
      <c r="H18">
        <f>(Table3[[#This Row],[time]]-2)*2</f>
        <v>1.22044</v>
      </c>
      <c r="I18">
        <v>81.782399999999996</v>
      </c>
      <c r="J18">
        <v>2.61022</v>
      </c>
      <c r="K18">
        <f>(Table4[[#This Row],[time]]-2)*2</f>
        <v>1.22044</v>
      </c>
      <c r="L18">
        <v>90.630600000000001</v>
      </c>
      <c r="M18">
        <v>2.61022</v>
      </c>
      <c r="N18">
        <f>(Table5[[#This Row],[time]]-2)*2</f>
        <v>1.22044</v>
      </c>
      <c r="O18">
        <v>70.971400000000003</v>
      </c>
      <c r="P18">
        <v>2.61022</v>
      </c>
      <c r="Q18">
        <f>(Table6[[#This Row],[time]]-2)*2</f>
        <v>1.22044</v>
      </c>
      <c r="R18">
        <v>94.2119</v>
      </c>
      <c r="S18">
        <v>2.61022</v>
      </c>
      <c r="T18">
        <f>(Table7[[#This Row],[time]]-2)*2</f>
        <v>1.22044</v>
      </c>
      <c r="U18">
        <v>75.358900000000006</v>
      </c>
      <c r="V18">
        <v>2.61022</v>
      </c>
      <c r="W18">
        <f>(Table8[[#This Row],[time]]-2)*2</f>
        <v>1.22044</v>
      </c>
      <c r="X18">
        <v>79.508099999999999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87.258600000000001</v>
      </c>
      <c r="D19">
        <v>2.6619299999999999</v>
      </c>
      <c r="E19">
        <f>(Table2[[#This Row],[time]]-2)*2</f>
        <v>1.3238599999999998</v>
      </c>
      <c r="F19">
        <v>97.478499999999997</v>
      </c>
      <c r="G19">
        <v>2.6619299999999999</v>
      </c>
      <c r="H19">
        <f>(Table3[[#This Row],[time]]-2)*2</f>
        <v>1.3238599999999998</v>
      </c>
      <c r="I19">
        <v>81.715999999999994</v>
      </c>
      <c r="J19">
        <v>2.6619299999999999</v>
      </c>
      <c r="K19">
        <f>(Table4[[#This Row],[time]]-2)*2</f>
        <v>1.3238599999999998</v>
      </c>
      <c r="L19">
        <v>90.281000000000006</v>
      </c>
      <c r="M19">
        <v>2.6619299999999999</v>
      </c>
      <c r="N19">
        <f>(Table5[[#This Row],[time]]-2)*2</f>
        <v>1.3238599999999998</v>
      </c>
      <c r="O19">
        <v>69.497</v>
      </c>
      <c r="P19">
        <v>2.6619299999999999</v>
      </c>
      <c r="Q19">
        <f>(Table6[[#This Row],[time]]-2)*2</f>
        <v>1.3238599999999998</v>
      </c>
      <c r="R19">
        <v>94.482900000000001</v>
      </c>
      <c r="S19">
        <v>2.6619299999999999</v>
      </c>
      <c r="T19">
        <f>(Table7[[#This Row],[time]]-2)*2</f>
        <v>1.3238599999999998</v>
      </c>
      <c r="U19">
        <v>75.127499999999998</v>
      </c>
      <c r="V19">
        <v>2.6619299999999999</v>
      </c>
      <c r="W19">
        <f>(Table8[[#This Row],[time]]-2)*2</f>
        <v>1.3238599999999998</v>
      </c>
      <c r="X19">
        <v>78.963999999999999</v>
      </c>
    </row>
    <row r="20" spans="1:24" x14ac:dyDescent="0.3">
      <c r="A20">
        <v>2.70424</v>
      </c>
      <c r="B20">
        <f>(Table1[[#This Row],[time]]-2)*2</f>
        <v>1.40848</v>
      </c>
      <c r="C20">
        <v>85.6828</v>
      </c>
      <c r="D20">
        <v>2.70424</v>
      </c>
      <c r="E20">
        <f>(Table2[[#This Row],[time]]-2)*2</f>
        <v>1.40848</v>
      </c>
      <c r="F20">
        <v>97.871899999999997</v>
      </c>
      <c r="G20">
        <v>2.70424</v>
      </c>
      <c r="H20">
        <f>(Table3[[#This Row],[time]]-2)*2</f>
        <v>1.40848</v>
      </c>
      <c r="I20">
        <v>81.0745</v>
      </c>
      <c r="J20">
        <v>2.70424</v>
      </c>
      <c r="K20">
        <f>(Table4[[#This Row],[time]]-2)*2</f>
        <v>1.40848</v>
      </c>
      <c r="L20">
        <v>90.252899999999997</v>
      </c>
      <c r="M20">
        <v>2.70424</v>
      </c>
      <c r="N20">
        <f>(Table5[[#This Row],[time]]-2)*2</f>
        <v>1.40848</v>
      </c>
      <c r="O20">
        <v>68.990700000000004</v>
      </c>
      <c r="P20">
        <v>2.70424</v>
      </c>
      <c r="Q20">
        <f>(Table6[[#This Row],[time]]-2)*2</f>
        <v>1.40848</v>
      </c>
      <c r="R20">
        <v>94.174999999999997</v>
      </c>
      <c r="S20">
        <v>2.70424</v>
      </c>
      <c r="T20">
        <f>(Table7[[#This Row],[time]]-2)*2</f>
        <v>1.40848</v>
      </c>
      <c r="U20">
        <v>74.296800000000005</v>
      </c>
      <c r="V20">
        <v>2.70424</v>
      </c>
      <c r="W20">
        <f>(Table8[[#This Row],[time]]-2)*2</f>
        <v>1.40848</v>
      </c>
      <c r="X20">
        <v>78.55</v>
      </c>
    </row>
    <row r="21" spans="1:24" x14ac:dyDescent="0.3">
      <c r="A21">
        <v>2.75779</v>
      </c>
      <c r="B21">
        <f>(Table1[[#This Row],[time]]-2)*2</f>
        <v>1.5155799999999999</v>
      </c>
      <c r="C21">
        <v>84.8279</v>
      </c>
      <c r="D21">
        <v>2.75779</v>
      </c>
      <c r="E21">
        <f>(Table2[[#This Row],[time]]-2)*2</f>
        <v>1.5155799999999999</v>
      </c>
      <c r="F21">
        <v>98.695899999999995</v>
      </c>
      <c r="G21">
        <v>2.75779</v>
      </c>
      <c r="H21">
        <f>(Table3[[#This Row],[time]]-2)*2</f>
        <v>1.5155799999999999</v>
      </c>
      <c r="I21">
        <v>79.521100000000004</v>
      </c>
      <c r="J21">
        <v>2.75779</v>
      </c>
      <c r="K21">
        <f>(Table4[[#This Row],[time]]-2)*2</f>
        <v>1.5155799999999999</v>
      </c>
      <c r="L21">
        <v>89.945899999999995</v>
      </c>
      <c r="M21">
        <v>2.75779</v>
      </c>
      <c r="N21">
        <f>(Table5[[#This Row],[time]]-2)*2</f>
        <v>1.5155799999999999</v>
      </c>
      <c r="O21">
        <v>67.887799999999999</v>
      </c>
      <c r="P21">
        <v>2.75779</v>
      </c>
      <c r="Q21">
        <f>(Table6[[#This Row],[time]]-2)*2</f>
        <v>1.5155799999999999</v>
      </c>
      <c r="R21">
        <v>94.197000000000003</v>
      </c>
      <c r="S21">
        <v>2.75779</v>
      </c>
      <c r="T21">
        <f>(Table7[[#This Row],[time]]-2)*2</f>
        <v>1.5155799999999999</v>
      </c>
      <c r="U21">
        <v>73.538200000000003</v>
      </c>
      <c r="V21">
        <v>2.75779</v>
      </c>
      <c r="W21">
        <f>(Table8[[#This Row],[time]]-2)*2</f>
        <v>1.5155799999999999</v>
      </c>
      <c r="X21">
        <v>77.616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84.042299999999997</v>
      </c>
      <c r="D22">
        <v>2.8044500000000001</v>
      </c>
      <c r="E22">
        <f>(Table2[[#This Row],[time]]-2)*2</f>
        <v>1.6089000000000002</v>
      </c>
      <c r="F22">
        <v>99.231800000000007</v>
      </c>
      <c r="G22">
        <v>2.8044500000000001</v>
      </c>
      <c r="H22">
        <f>(Table3[[#This Row],[time]]-2)*2</f>
        <v>1.6089000000000002</v>
      </c>
      <c r="I22">
        <v>79.466200000000001</v>
      </c>
      <c r="J22">
        <v>2.8044500000000001</v>
      </c>
      <c r="K22">
        <f>(Table4[[#This Row],[time]]-2)*2</f>
        <v>1.6089000000000002</v>
      </c>
      <c r="L22">
        <v>89.831100000000006</v>
      </c>
      <c r="M22">
        <v>2.8044500000000001</v>
      </c>
      <c r="N22">
        <f>(Table5[[#This Row],[time]]-2)*2</f>
        <v>1.6089000000000002</v>
      </c>
      <c r="O22">
        <v>67.132000000000005</v>
      </c>
      <c r="P22">
        <v>2.8044500000000001</v>
      </c>
      <c r="Q22">
        <f>(Table6[[#This Row],[time]]-2)*2</f>
        <v>1.6089000000000002</v>
      </c>
      <c r="R22">
        <v>93.815100000000001</v>
      </c>
      <c r="S22">
        <v>2.8044500000000001</v>
      </c>
      <c r="T22">
        <f>(Table7[[#This Row],[time]]-2)*2</f>
        <v>1.6089000000000002</v>
      </c>
      <c r="U22">
        <v>73.075199999999995</v>
      </c>
      <c r="V22">
        <v>2.8044500000000001</v>
      </c>
      <c r="W22">
        <f>(Table8[[#This Row],[time]]-2)*2</f>
        <v>1.6089000000000002</v>
      </c>
      <c r="X22">
        <v>76.946600000000004</v>
      </c>
    </row>
    <row r="23" spans="1:24" x14ac:dyDescent="0.3">
      <c r="A23">
        <v>2.8546</v>
      </c>
      <c r="B23">
        <f>(Table1[[#This Row],[time]]-2)*2</f>
        <v>1.7092000000000001</v>
      </c>
      <c r="C23">
        <v>82.672300000000007</v>
      </c>
      <c r="D23">
        <v>2.8546</v>
      </c>
      <c r="E23">
        <f>(Table2[[#This Row],[time]]-2)*2</f>
        <v>1.7092000000000001</v>
      </c>
      <c r="F23">
        <v>99.309799999999996</v>
      </c>
      <c r="G23">
        <v>2.8546</v>
      </c>
      <c r="H23">
        <f>(Table3[[#This Row],[time]]-2)*2</f>
        <v>1.7092000000000001</v>
      </c>
      <c r="I23">
        <v>79.362700000000004</v>
      </c>
      <c r="J23">
        <v>2.8546</v>
      </c>
      <c r="K23">
        <f>(Table4[[#This Row],[time]]-2)*2</f>
        <v>1.7092000000000001</v>
      </c>
      <c r="L23">
        <v>89.703199999999995</v>
      </c>
      <c r="M23">
        <v>2.8546</v>
      </c>
      <c r="N23">
        <f>(Table5[[#This Row],[time]]-2)*2</f>
        <v>1.7092000000000001</v>
      </c>
      <c r="O23">
        <v>66.187600000000003</v>
      </c>
      <c r="P23">
        <v>2.8546</v>
      </c>
      <c r="Q23">
        <f>(Table6[[#This Row],[time]]-2)*2</f>
        <v>1.7092000000000001</v>
      </c>
      <c r="R23">
        <v>93.381</v>
      </c>
      <c r="S23">
        <v>2.8546</v>
      </c>
      <c r="T23">
        <f>(Table7[[#This Row],[time]]-2)*2</f>
        <v>1.7092000000000001</v>
      </c>
      <c r="U23">
        <v>72.702799999999996</v>
      </c>
      <c r="V23">
        <v>2.8546</v>
      </c>
      <c r="W23">
        <f>(Table8[[#This Row],[time]]-2)*2</f>
        <v>1.7092000000000001</v>
      </c>
      <c r="X23">
        <v>76.199399999999997</v>
      </c>
    </row>
    <row r="24" spans="1:24" x14ac:dyDescent="0.3">
      <c r="A24">
        <v>2.90442</v>
      </c>
      <c r="B24">
        <f>(Table1[[#This Row],[time]]-2)*2</f>
        <v>1.80884</v>
      </c>
      <c r="C24">
        <v>80.533699999999996</v>
      </c>
      <c r="D24">
        <v>2.90442</v>
      </c>
      <c r="E24">
        <f>(Table2[[#This Row],[time]]-2)*2</f>
        <v>1.80884</v>
      </c>
      <c r="F24">
        <v>101.351</v>
      </c>
      <c r="G24">
        <v>2.90442</v>
      </c>
      <c r="H24">
        <f>(Table3[[#This Row],[time]]-2)*2</f>
        <v>1.80884</v>
      </c>
      <c r="I24">
        <v>77.620500000000007</v>
      </c>
      <c r="J24">
        <v>2.90442</v>
      </c>
      <c r="K24">
        <f>(Table4[[#This Row],[time]]-2)*2</f>
        <v>1.80884</v>
      </c>
      <c r="L24">
        <v>89.171300000000002</v>
      </c>
      <c r="M24">
        <v>2.90442</v>
      </c>
      <c r="N24">
        <f>(Table5[[#This Row],[time]]-2)*2</f>
        <v>1.80884</v>
      </c>
      <c r="O24">
        <v>64.869399999999999</v>
      </c>
      <c r="P24">
        <v>2.90442</v>
      </c>
      <c r="Q24">
        <f>(Table6[[#This Row],[time]]-2)*2</f>
        <v>1.80884</v>
      </c>
      <c r="R24">
        <v>92.854399999999998</v>
      </c>
      <c r="S24">
        <v>2.90442</v>
      </c>
      <c r="T24">
        <f>(Table7[[#This Row],[time]]-2)*2</f>
        <v>1.80884</v>
      </c>
      <c r="U24">
        <v>70.918800000000005</v>
      </c>
      <c r="V24">
        <v>2.90442</v>
      </c>
      <c r="W24">
        <f>(Table8[[#This Row],[time]]-2)*2</f>
        <v>1.80884</v>
      </c>
      <c r="X24">
        <v>75.197999999999993</v>
      </c>
    </row>
    <row r="25" spans="1:24" x14ac:dyDescent="0.3">
      <c r="A25">
        <v>2.95797</v>
      </c>
      <c r="B25">
        <f>(Table1[[#This Row],[time]]-2)*2</f>
        <v>1.91594</v>
      </c>
      <c r="C25">
        <v>80.08</v>
      </c>
      <c r="D25">
        <v>2.95797</v>
      </c>
      <c r="E25">
        <f>(Table2[[#This Row],[time]]-2)*2</f>
        <v>1.91594</v>
      </c>
      <c r="F25">
        <v>101.794</v>
      </c>
      <c r="G25">
        <v>2.95797</v>
      </c>
      <c r="H25">
        <f>(Table3[[#This Row],[time]]-2)*2</f>
        <v>1.91594</v>
      </c>
      <c r="I25">
        <v>76.941999999999993</v>
      </c>
      <c r="J25">
        <v>2.95797</v>
      </c>
      <c r="K25">
        <f>(Table4[[#This Row],[time]]-2)*2</f>
        <v>1.91594</v>
      </c>
      <c r="L25">
        <v>88.941400000000002</v>
      </c>
      <c r="M25">
        <v>2.95797</v>
      </c>
      <c r="N25">
        <f>(Table5[[#This Row],[time]]-2)*2</f>
        <v>1.91594</v>
      </c>
      <c r="O25">
        <v>64.428399999999996</v>
      </c>
      <c r="P25">
        <v>2.95797</v>
      </c>
      <c r="Q25">
        <f>(Table6[[#This Row],[time]]-2)*2</f>
        <v>1.91594</v>
      </c>
      <c r="R25">
        <v>92.609200000000001</v>
      </c>
      <c r="S25">
        <v>2.95797</v>
      </c>
      <c r="T25">
        <f>(Table7[[#This Row],[time]]-2)*2</f>
        <v>1.91594</v>
      </c>
      <c r="U25">
        <v>70.760400000000004</v>
      </c>
      <c r="V25">
        <v>2.95797</v>
      </c>
      <c r="W25">
        <f>(Table8[[#This Row],[time]]-2)*2</f>
        <v>1.91594</v>
      </c>
      <c r="X25">
        <v>74.870199999999997</v>
      </c>
    </row>
    <row r="26" spans="1:24" x14ac:dyDescent="0.3">
      <c r="A26">
        <v>3</v>
      </c>
      <c r="B26">
        <f>(Table1[[#This Row],[time]]-2)*2</f>
        <v>2</v>
      </c>
      <c r="C26">
        <v>77.757099999999994</v>
      </c>
      <c r="D26">
        <v>3</v>
      </c>
      <c r="E26">
        <f>(Table2[[#This Row],[time]]-2)*2</f>
        <v>2</v>
      </c>
      <c r="F26">
        <v>103.16</v>
      </c>
      <c r="G26">
        <v>3</v>
      </c>
      <c r="H26">
        <f>(Table3[[#This Row],[time]]-2)*2</f>
        <v>2</v>
      </c>
      <c r="I26">
        <v>76.869200000000006</v>
      </c>
      <c r="J26">
        <v>3</v>
      </c>
      <c r="K26">
        <f>(Table4[[#This Row],[time]]-2)*2</f>
        <v>2</v>
      </c>
      <c r="L26">
        <v>88.470299999999995</v>
      </c>
      <c r="M26">
        <v>3</v>
      </c>
      <c r="N26">
        <f>(Table5[[#This Row],[time]]-2)*2</f>
        <v>2</v>
      </c>
      <c r="O26">
        <v>63.771299999999997</v>
      </c>
      <c r="P26">
        <v>3</v>
      </c>
      <c r="Q26">
        <f>(Table6[[#This Row],[time]]-2)*2</f>
        <v>2</v>
      </c>
      <c r="R26">
        <v>92.175399999999996</v>
      </c>
      <c r="S26">
        <v>3</v>
      </c>
      <c r="T26">
        <f>(Table7[[#This Row],[time]]-2)*2</f>
        <v>2</v>
      </c>
      <c r="U26">
        <v>70.458399999999997</v>
      </c>
      <c r="V26">
        <v>3</v>
      </c>
      <c r="W26">
        <f>(Table8[[#This Row],[time]]-2)*2</f>
        <v>2</v>
      </c>
      <c r="X26">
        <v>74.280199999999994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91.105400000000003</v>
      </c>
      <c r="D35">
        <v>2</v>
      </c>
      <c r="E35">
        <f>-(Table134[[#This Row],[time]]-2)*2</f>
        <v>0</v>
      </c>
      <c r="F35">
        <v>95.867800000000003</v>
      </c>
      <c r="G35">
        <v>2</v>
      </c>
      <c r="H35">
        <f>-(Table134[[#This Row],[time]]-2)*2</f>
        <v>0</v>
      </c>
      <c r="I35">
        <v>89.266099999999994</v>
      </c>
      <c r="J35">
        <v>2</v>
      </c>
      <c r="K35">
        <f>-(Table134[[#This Row],[time]]-2)*2</f>
        <v>0</v>
      </c>
      <c r="L35">
        <v>86.426900000000003</v>
      </c>
      <c r="M35">
        <v>2</v>
      </c>
      <c r="N35">
        <f>-(Table134[[#This Row],[time]]-2)*2</f>
        <v>0</v>
      </c>
      <c r="O35">
        <v>82.680599999999998</v>
      </c>
      <c r="P35">
        <v>2</v>
      </c>
      <c r="Q35">
        <f>-(Table134[[#This Row],[time]]-2)*2</f>
        <v>0</v>
      </c>
      <c r="R35">
        <v>88.9298</v>
      </c>
      <c r="S35">
        <v>2</v>
      </c>
      <c r="T35">
        <f>-(Table134[[#This Row],[time]]-2)*2</f>
        <v>0</v>
      </c>
      <c r="U35">
        <v>78.958100000000002</v>
      </c>
      <c r="V35">
        <v>2</v>
      </c>
      <c r="W35">
        <f>-(Table134[[#This Row],[time]]-2)*2</f>
        <v>0</v>
      </c>
      <c r="X35">
        <v>83.134600000000006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91.085499999999996</v>
      </c>
      <c r="D36">
        <v>2.0575000000000001</v>
      </c>
      <c r="E36">
        <f>-(Table134[[#This Row],[time]]-2)*2</f>
        <v>-0.11500000000000021</v>
      </c>
      <c r="F36">
        <v>95.881100000000004</v>
      </c>
      <c r="G36">
        <v>2.0575000000000001</v>
      </c>
      <c r="H36">
        <f>-(Table134[[#This Row],[time]]-2)*2</f>
        <v>-0.11500000000000021</v>
      </c>
      <c r="I36">
        <v>89.263400000000004</v>
      </c>
      <c r="J36">
        <v>2.0575000000000001</v>
      </c>
      <c r="K36">
        <f>-(Table134[[#This Row],[time]]-2)*2</f>
        <v>-0.11500000000000021</v>
      </c>
      <c r="L36">
        <v>86.405100000000004</v>
      </c>
      <c r="M36">
        <v>2.0575000000000001</v>
      </c>
      <c r="N36">
        <f>-(Table134[[#This Row],[time]]-2)*2</f>
        <v>-0.11500000000000021</v>
      </c>
      <c r="O36">
        <v>82.621399999999994</v>
      </c>
      <c r="P36">
        <v>2.0575000000000001</v>
      </c>
      <c r="Q36">
        <f>-(Table134[[#This Row],[time]]-2)*2</f>
        <v>-0.11500000000000021</v>
      </c>
      <c r="R36">
        <v>88.916300000000007</v>
      </c>
      <c r="S36">
        <v>2.0575000000000001</v>
      </c>
      <c r="T36">
        <f>-(Table134[[#This Row],[time]]-2)*2</f>
        <v>-0.11500000000000021</v>
      </c>
      <c r="U36">
        <v>79.3108</v>
      </c>
      <c r="V36">
        <v>2.0575000000000001</v>
      </c>
      <c r="W36">
        <f>-(Table134[[#This Row],[time]]-2)*2</f>
        <v>-0.11500000000000021</v>
      </c>
      <c r="X36">
        <v>83.055300000000003</v>
      </c>
    </row>
    <row r="37" spans="1:24" x14ac:dyDescent="0.3">
      <c r="A37">
        <v>2.1025</v>
      </c>
      <c r="B37">
        <f>-(Table134[[#This Row],[time]]-2)*2</f>
        <v>-0.20500000000000007</v>
      </c>
      <c r="C37">
        <v>90.974299999999999</v>
      </c>
      <c r="D37">
        <v>2.1025</v>
      </c>
      <c r="E37">
        <f>-(Table134[[#This Row],[time]]-2)*2</f>
        <v>-0.20500000000000007</v>
      </c>
      <c r="F37">
        <v>95.847999999999999</v>
      </c>
      <c r="G37">
        <v>2.1025</v>
      </c>
      <c r="H37">
        <f>-(Table134[[#This Row],[time]]-2)*2</f>
        <v>-0.20500000000000007</v>
      </c>
      <c r="I37">
        <v>89.475899999999996</v>
      </c>
      <c r="J37">
        <v>2.1025</v>
      </c>
      <c r="K37">
        <f>-(Table134[[#This Row],[time]]-2)*2</f>
        <v>-0.20500000000000007</v>
      </c>
      <c r="L37">
        <v>86.104500000000002</v>
      </c>
      <c r="M37">
        <v>2.1025</v>
      </c>
      <c r="N37">
        <f>-(Table134[[#This Row],[time]]-2)*2</f>
        <v>-0.20500000000000007</v>
      </c>
      <c r="O37">
        <v>82.761700000000005</v>
      </c>
      <c r="P37">
        <v>2.1025</v>
      </c>
      <c r="Q37">
        <f>-(Table134[[#This Row],[time]]-2)*2</f>
        <v>-0.20500000000000007</v>
      </c>
      <c r="R37">
        <v>88.864199999999997</v>
      </c>
      <c r="S37">
        <v>2.1025</v>
      </c>
      <c r="T37">
        <f>-(Table134[[#This Row],[time]]-2)*2</f>
        <v>-0.20500000000000007</v>
      </c>
      <c r="U37">
        <v>79.923400000000001</v>
      </c>
      <c r="V37">
        <v>2.1025</v>
      </c>
      <c r="W37">
        <f>-(Table134[[#This Row],[time]]-2)*2</f>
        <v>-0.20500000000000007</v>
      </c>
      <c r="X37">
        <v>82.702399999999997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90.877200000000002</v>
      </c>
      <c r="D38">
        <v>2.1671900000000002</v>
      </c>
      <c r="E38">
        <f>-(Table134[[#This Row],[time]]-2)*2</f>
        <v>-0.33438000000000034</v>
      </c>
      <c r="F38">
        <v>95.883399999999995</v>
      </c>
      <c r="G38">
        <v>2.1671900000000002</v>
      </c>
      <c r="H38">
        <f>-(Table134[[#This Row],[time]]-2)*2</f>
        <v>-0.33438000000000034</v>
      </c>
      <c r="I38">
        <v>89.735600000000005</v>
      </c>
      <c r="J38">
        <v>2.1671900000000002</v>
      </c>
      <c r="K38">
        <f>-(Table134[[#This Row],[time]]-2)*2</f>
        <v>-0.33438000000000034</v>
      </c>
      <c r="L38">
        <v>85.221900000000005</v>
      </c>
      <c r="M38">
        <v>2.1671900000000002</v>
      </c>
      <c r="N38">
        <f>-(Table134[[#This Row],[time]]-2)*2</f>
        <v>-0.33438000000000034</v>
      </c>
      <c r="O38">
        <v>82.816400000000002</v>
      </c>
      <c r="P38">
        <v>2.1671900000000002</v>
      </c>
      <c r="Q38">
        <f>-(Table134[[#This Row],[time]]-2)*2</f>
        <v>-0.33438000000000034</v>
      </c>
      <c r="R38">
        <v>86.929000000000002</v>
      </c>
      <c r="S38">
        <v>2.1671900000000002</v>
      </c>
      <c r="T38">
        <f>-(Table134[[#This Row],[time]]-2)*2</f>
        <v>-0.33438000000000034</v>
      </c>
      <c r="U38">
        <v>80.385300000000001</v>
      </c>
      <c r="V38">
        <v>2.1671900000000002</v>
      </c>
      <c r="W38">
        <f>-(Table134[[#This Row],[time]]-2)*2</f>
        <v>-0.33438000000000034</v>
      </c>
      <c r="X38">
        <v>82.623099999999994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90.801199999999994</v>
      </c>
      <c r="D39">
        <v>2.2146499999999998</v>
      </c>
      <c r="E39">
        <f>-(Table134[[#This Row],[time]]-2)*2</f>
        <v>-0.42929999999999957</v>
      </c>
      <c r="F39">
        <v>95.676400000000001</v>
      </c>
      <c r="G39">
        <v>2.2146499999999998</v>
      </c>
      <c r="H39">
        <f>-(Table134[[#This Row],[time]]-2)*2</f>
        <v>-0.42929999999999957</v>
      </c>
      <c r="I39">
        <v>90.058400000000006</v>
      </c>
      <c r="J39">
        <v>2.2146499999999998</v>
      </c>
      <c r="K39">
        <f>-(Table134[[#This Row],[time]]-2)*2</f>
        <v>-0.42929999999999957</v>
      </c>
      <c r="L39">
        <v>84.557699999999997</v>
      </c>
      <c r="M39">
        <v>2.2146499999999998</v>
      </c>
      <c r="N39">
        <f>-(Table134[[#This Row],[time]]-2)*2</f>
        <v>-0.42929999999999957</v>
      </c>
      <c r="O39">
        <v>83.727599999999995</v>
      </c>
      <c r="P39">
        <v>2.2146499999999998</v>
      </c>
      <c r="Q39">
        <f>-(Table134[[#This Row],[time]]-2)*2</f>
        <v>-0.42929999999999957</v>
      </c>
      <c r="R39">
        <v>85.755700000000004</v>
      </c>
      <c r="S39">
        <v>2.2146499999999998</v>
      </c>
      <c r="T39">
        <f>-(Table134[[#This Row],[time]]-2)*2</f>
        <v>-0.42929999999999957</v>
      </c>
      <c r="U39">
        <v>80.475999999999999</v>
      </c>
      <c r="V39">
        <v>2.2146499999999998</v>
      </c>
      <c r="W39">
        <f>-(Table134[[#This Row],[time]]-2)*2</f>
        <v>-0.42929999999999957</v>
      </c>
      <c r="X39">
        <v>82.538899999999998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90.757999999999996</v>
      </c>
      <c r="D40">
        <v>2.2715999999999998</v>
      </c>
      <c r="E40">
        <f>-(Table134[[#This Row],[time]]-2)*2</f>
        <v>-0.54319999999999968</v>
      </c>
      <c r="F40">
        <v>95.269599999999997</v>
      </c>
      <c r="G40">
        <v>2.2715999999999998</v>
      </c>
      <c r="H40">
        <f>-(Table134[[#This Row],[time]]-2)*2</f>
        <v>-0.54319999999999968</v>
      </c>
      <c r="I40">
        <v>90.208699999999993</v>
      </c>
      <c r="J40">
        <v>2.2715999999999998</v>
      </c>
      <c r="K40">
        <f>-(Table134[[#This Row],[time]]-2)*2</f>
        <v>-0.54319999999999968</v>
      </c>
      <c r="L40">
        <v>83.647599999999997</v>
      </c>
      <c r="M40">
        <v>2.2715999999999998</v>
      </c>
      <c r="N40">
        <f>-(Table134[[#This Row],[time]]-2)*2</f>
        <v>-0.54319999999999968</v>
      </c>
      <c r="O40">
        <v>83.484700000000004</v>
      </c>
      <c r="P40">
        <v>2.2715999999999998</v>
      </c>
      <c r="Q40">
        <f>-(Table134[[#This Row],[time]]-2)*2</f>
        <v>-0.54319999999999968</v>
      </c>
      <c r="R40">
        <v>84.206400000000002</v>
      </c>
      <c r="S40">
        <v>2.2715999999999998</v>
      </c>
      <c r="T40">
        <f>-(Table134[[#This Row],[time]]-2)*2</f>
        <v>-0.54319999999999968</v>
      </c>
      <c r="U40">
        <v>80.116799999999998</v>
      </c>
      <c r="V40">
        <v>2.2715999999999998</v>
      </c>
      <c r="W40">
        <f>-(Table134[[#This Row],[time]]-2)*2</f>
        <v>-0.54319999999999968</v>
      </c>
      <c r="X40">
        <v>82.414500000000004</v>
      </c>
    </row>
    <row r="41" spans="1:24" x14ac:dyDescent="0.3">
      <c r="A41">
        <v>2.32233</v>
      </c>
      <c r="B41">
        <f>-(Table134[[#This Row],[time]]-2)*2</f>
        <v>-0.64466000000000001</v>
      </c>
      <c r="C41">
        <v>90.714399999999998</v>
      </c>
      <c r="D41">
        <v>2.32233</v>
      </c>
      <c r="E41">
        <f>-(Table134[[#This Row],[time]]-2)*2</f>
        <v>-0.64466000000000001</v>
      </c>
      <c r="F41">
        <v>94.653099999999995</v>
      </c>
      <c r="G41">
        <v>2.32233</v>
      </c>
      <c r="H41">
        <f>-(Table134[[#This Row],[time]]-2)*2</f>
        <v>-0.64466000000000001</v>
      </c>
      <c r="I41">
        <v>90.366</v>
      </c>
      <c r="J41">
        <v>2.32233</v>
      </c>
      <c r="K41">
        <f>-(Table134[[#This Row],[time]]-2)*2</f>
        <v>-0.64466000000000001</v>
      </c>
      <c r="L41">
        <v>82.429000000000002</v>
      </c>
      <c r="M41">
        <v>2.32233</v>
      </c>
      <c r="N41">
        <f>-(Table134[[#This Row],[time]]-2)*2</f>
        <v>-0.64466000000000001</v>
      </c>
      <c r="O41">
        <v>84.209299999999999</v>
      </c>
      <c r="P41">
        <v>2.32233</v>
      </c>
      <c r="Q41">
        <f>-(Table134[[#This Row],[time]]-2)*2</f>
        <v>-0.64466000000000001</v>
      </c>
      <c r="R41">
        <v>83.087000000000003</v>
      </c>
      <c r="S41">
        <v>2.32233</v>
      </c>
      <c r="T41">
        <f>-(Table134[[#This Row],[time]]-2)*2</f>
        <v>-0.64466000000000001</v>
      </c>
      <c r="U41">
        <v>79.148099999999999</v>
      </c>
      <c r="V41">
        <v>2.32233</v>
      </c>
      <c r="W41">
        <f>-(Table134[[#This Row],[time]]-2)*2</f>
        <v>-0.64466000000000001</v>
      </c>
      <c r="X41">
        <v>82.341800000000006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90.717500000000001</v>
      </c>
      <c r="D42">
        <v>2.3587899999999999</v>
      </c>
      <c r="E42">
        <f>-(Table134[[#This Row],[time]]-2)*2</f>
        <v>-0.71757999999999988</v>
      </c>
      <c r="F42">
        <v>94.606499999999997</v>
      </c>
      <c r="G42">
        <v>2.3587899999999999</v>
      </c>
      <c r="H42">
        <f>-(Table134[[#This Row],[time]]-2)*2</f>
        <v>-0.71757999999999988</v>
      </c>
      <c r="I42">
        <v>90.289900000000003</v>
      </c>
      <c r="J42">
        <v>2.3587899999999999</v>
      </c>
      <c r="K42">
        <f>-(Table134[[#This Row],[time]]-2)*2</f>
        <v>-0.71757999999999988</v>
      </c>
      <c r="L42">
        <v>81.805000000000007</v>
      </c>
      <c r="M42">
        <v>2.3587899999999999</v>
      </c>
      <c r="N42">
        <f>-(Table134[[#This Row],[time]]-2)*2</f>
        <v>-0.71757999999999988</v>
      </c>
      <c r="O42">
        <v>84.204099999999997</v>
      </c>
      <c r="P42">
        <v>2.3587899999999999</v>
      </c>
      <c r="Q42">
        <f>-(Table134[[#This Row],[time]]-2)*2</f>
        <v>-0.71757999999999988</v>
      </c>
      <c r="R42">
        <v>82.9846</v>
      </c>
      <c r="S42">
        <v>2.3587899999999999</v>
      </c>
      <c r="T42">
        <f>-(Table134[[#This Row],[time]]-2)*2</f>
        <v>-0.71757999999999988</v>
      </c>
      <c r="U42">
        <v>78.501999999999995</v>
      </c>
      <c r="V42">
        <v>2.3587899999999999</v>
      </c>
      <c r="W42">
        <f>-(Table134[[#This Row],[time]]-2)*2</f>
        <v>-0.71757999999999988</v>
      </c>
      <c r="X42">
        <v>82.408100000000005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90.866100000000003</v>
      </c>
      <c r="D43">
        <v>2.4015499999999999</v>
      </c>
      <c r="E43">
        <f>-(Table134[[#This Row],[time]]-2)*2</f>
        <v>-0.8030999999999997</v>
      </c>
      <c r="F43">
        <v>94.300799999999995</v>
      </c>
      <c r="G43">
        <v>2.4015499999999999</v>
      </c>
      <c r="H43">
        <f>-(Table134[[#This Row],[time]]-2)*2</f>
        <v>-0.8030999999999997</v>
      </c>
      <c r="I43">
        <v>90.014300000000006</v>
      </c>
      <c r="J43">
        <v>2.4015499999999999</v>
      </c>
      <c r="K43">
        <f>-(Table134[[#This Row],[time]]-2)*2</f>
        <v>-0.8030999999999997</v>
      </c>
      <c r="L43">
        <v>81.370999999999995</v>
      </c>
      <c r="M43">
        <v>2.4015499999999999</v>
      </c>
      <c r="N43">
        <f>-(Table134[[#This Row],[time]]-2)*2</f>
        <v>-0.8030999999999997</v>
      </c>
      <c r="O43">
        <v>84.075599999999994</v>
      </c>
      <c r="P43">
        <v>2.4015499999999999</v>
      </c>
      <c r="Q43">
        <f>-(Table134[[#This Row],[time]]-2)*2</f>
        <v>-0.8030999999999997</v>
      </c>
      <c r="R43">
        <v>80.838300000000004</v>
      </c>
      <c r="S43">
        <v>2.4015499999999999</v>
      </c>
      <c r="T43">
        <f>-(Table134[[#This Row],[time]]-2)*2</f>
        <v>-0.8030999999999997</v>
      </c>
      <c r="U43">
        <v>76.986099999999993</v>
      </c>
      <c r="V43">
        <v>2.4015499999999999</v>
      </c>
      <c r="W43">
        <f>-(Table134[[#This Row],[time]]-2)*2</f>
        <v>-0.8030999999999997</v>
      </c>
      <c r="X43">
        <v>82.214100000000002</v>
      </c>
    </row>
    <row r="44" spans="1:24" x14ac:dyDescent="0.3">
      <c r="A44">
        <v>2.47973</v>
      </c>
      <c r="B44">
        <f>-(Table134[[#This Row],[time]]-2)*2</f>
        <v>-0.95945999999999998</v>
      </c>
      <c r="C44">
        <v>91.031800000000004</v>
      </c>
      <c r="D44">
        <v>2.47973</v>
      </c>
      <c r="E44">
        <f>-(Table134[[#This Row],[time]]-2)*2</f>
        <v>-0.95945999999999998</v>
      </c>
      <c r="F44">
        <v>93.23</v>
      </c>
      <c r="G44">
        <v>2.47973</v>
      </c>
      <c r="H44">
        <f>-(Table134[[#This Row],[time]]-2)*2</f>
        <v>-0.95945999999999998</v>
      </c>
      <c r="I44">
        <v>89.942700000000002</v>
      </c>
      <c r="J44">
        <v>2.47973</v>
      </c>
      <c r="K44">
        <f>-(Table134[[#This Row],[time]]-2)*2</f>
        <v>-0.95945999999999998</v>
      </c>
      <c r="L44">
        <v>80.301000000000002</v>
      </c>
      <c r="M44">
        <v>2.47973</v>
      </c>
      <c r="N44">
        <f>-(Table134[[#This Row],[time]]-2)*2</f>
        <v>-0.95945999999999998</v>
      </c>
      <c r="O44">
        <v>84.541700000000006</v>
      </c>
      <c r="P44">
        <v>2.47973</v>
      </c>
      <c r="Q44">
        <f>-(Table134[[#This Row],[time]]-2)*2</f>
        <v>-0.95945999999999998</v>
      </c>
      <c r="R44">
        <v>80.167100000000005</v>
      </c>
      <c r="S44">
        <v>2.47973</v>
      </c>
      <c r="T44">
        <f>-(Table134[[#This Row],[time]]-2)*2</f>
        <v>-0.95945999999999998</v>
      </c>
      <c r="U44">
        <v>76.037199999999999</v>
      </c>
      <c r="V44">
        <v>2.47973</v>
      </c>
      <c r="W44">
        <f>-(Table134[[#This Row],[time]]-2)*2</f>
        <v>-0.95945999999999998</v>
      </c>
      <c r="X44">
        <v>82.326499999999996</v>
      </c>
    </row>
    <row r="45" spans="1:24" x14ac:dyDescent="0.3">
      <c r="A45">
        <v>2.51017</v>
      </c>
      <c r="B45">
        <f>-(Table134[[#This Row],[time]]-2)*2</f>
        <v>-1.02034</v>
      </c>
      <c r="C45">
        <v>91.339799999999997</v>
      </c>
      <c r="D45">
        <v>2.51017</v>
      </c>
      <c r="E45">
        <f>-(Table134[[#This Row],[time]]-2)*2</f>
        <v>-1.02034</v>
      </c>
      <c r="F45">
        <v>93.036299999999997</v>
      </c>
      <c r="G45">
        <v>2.51017</v>
      </c>
      <c r="H45">
        <f>-(Table134[[#This Row],[time]]-2)*2</f>
        <v>-1.02034</v>
      </c>
      <c r="I45">
        <v>89.683499999999995</v>
      </c>
      <c r="J45">
        <v>2.51017</v>
      </c>
      <c r="K45">
        <f>-(Table134[[#This Row],[time]]-2)*2</f>
        <v>-1.02034</v>
      </c>
      <c r="L45">
        <v>79.292400000000001</v>
      </c>
      <c r="M45">
        <v>2.51017</v>
      </c>
      <c r="N45">
        <f>-(Table134[[#This Row],[time]]-2)*2</f>
        <v>-1.02034</v>
      </c>
      <c r="O45">
        <v>84.462599999999995</v>
      </c>
      <c r="P45">
        <v>2.51017</v>
      </c>
      <c r="Q45">
        <f>-(Table134[[#This Row],[time]]-2)*2</f>
        <v>-1.02034</v>
      </c>
      <c r="R45">
        <v>79.456900000000005</v>
      </c>
      <c r="S45">
        <v>2.51017</v>
      </c>
      <c r="T45">
        <f>-(Table134[[#This Row],[time]]-2)*2</f>
        <v>-1.02034</v>
      </c>
      <c r="U45">
        <v>74.641800000000003</v>
      </c>
      <c r="V45">
        <v>2.51017</v>
      </c>
      <c r="W45">
        <f>-(Table134[[#This Row],[time]]-2)*2</f>
        <v>-1.02034</v>
      </c>
      <c r="X45">
        <v>81.811700000000002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91.631100000000004</v>
      </c>
      <c r="D46">
        <v>2.5632600000000001</v>
      </c>
      <c r="E46">
        <f>-(Table134[[#This Row],[time]]-2)*2</f>
        <v>-1.1265200000000002</v>
      </c>
      <c r="F46">
        <v>92.197800000000001</v>
      </c>
      <c r="G46">
        <v>2.5632600000000001</v>
      </c>
      <c r="H46">
        <f>-(Table134[[#This Row],[time]]-2)*2</f>
        <v>-1.1265200000000002</v>
      </c>
      <c r="I46">
        <v>89.407300000000006</v>
      </c>
      <c r="J46">
        <v>2.5632600000000001</v>
      </c>
      <c r="K46">
        <f>-(Table134[[#This Row],[time]]-2)*2</f>
        <v>-1.1265200000000002</v>
      </c>
      <c r="L46">
        <v>79.019400000000005</v>
      </c>
      <c r="M46">
        <v>2.5632600000000001</v>
      </c>
      <c r="N46">
        <f>-(Table134[[#This Row],[time]]-2)*2</f>
        <v>-1.1265200000000002</v>
      </c>
      <c r="O46">
        <v>84.199299999999994</v>
      </c>
      <c r="P46">
        <v>2.5632600000000001</v>
      </c>
      <c r="Q46">
        <f>-(Table134[[#This Row],[time]]-2)*2</f>
        <v>-1.1265200000000002</v>
      </c>
      <c r="R46">
        <v>78.854399999999998</v>
      </c>
      <c r="S46">
        <v>2.5632600000000001</v>
      </c>
      <c r="T46">
        <f>-(Table134[[#This Row],[time]]-2)*2</f>
        <v>-1.1265200000000002</v>
      </c>
      <c r="U46">
        <v>73.749499999999998</v>
      </c>
      <c r="V46">
        <v>2.5632600000000001</v>
      </c>
      <c r="W46">
        <f>-(Table134[[#This Row],[time]]-2)*2</f>
        <v>-1.1265200000000002</v>
      </c>
      <c r="X46">
        <v>81.231300000000005</v>
      </c>
    </row>
    <row r="47" spans="1:24" x14ac:dyDescent="0.3">
      <c r="A47">
        <v>2.61022</v>
      </c>
      <c r="B47">
        <f>-(Table134[[#This Row],[time]]-2)*2</f>
        <v>-1.22044</v>
      </c>
      <c r="C47">
        <v>92.122799999999998</v>
      </c>
      <c r="D47">
        <v>2.61022</v>
      </c>
      <c r="E47">
        <f>-(Table134[[#This Row],[time]]-2)*2</f>
        <v>-1.22044</v>
      </c>
      <c r="F47">
        <v>91.697599999999994</v>
      </c>
      <c r="G47">
        <v>2.61022</v>
      </c>
      <c r="H47">
        <f>-(Table134[[#This Row],[time]]-2)*2</f>
        <v>-1.22044</v>
      </c>
      <c r="I47">
        <v>89.171800000000005</v>
      </c>
      <c r="J47">
        <v>2.61022</v>
      </c>
      <c r="K47">
        <f>-(Table134[[#This Row],[time]]-2)*2</f>
        <v>-1.22044</v>
      </c>
      <c r="L47">
        <v>78.1096</v>
      </c>
      <c r="M47">
        <v>2.61022</v>
      </c>
      <c r="N47">
        <f>-(Table134[[#This Row],[time]]-2)*2</f>
        <v>-1.22044</v>
      </c>
      <c r="O47">
        <v>84.536799999999999</v>
      </c>
      <c r="P47">
        <v>2.61022</v>
      </c>
      <c r="Q47">
        <f>-(Table134[[#This Row],[time]]-2)*2</f>
        <v>-1.22044</v>
      </c>
      <c r="R47">
        <v>77.879300000000001</v>
      </c>
      <c r="S47">
        <v>2.61022</v>
      </c>
      <c r="T47">
        <f>-(Table134[[#This Row],[time]]-2)*2</f>
        <v>-1.22044</v>
      </c>
      <c r="U47">
        <v>72.810299999999998</v>
      </c>
      <c r="V47">
        <v>2.61022</v>
      </c>
      <c r="W47">
        <f>-(Table134[[#This Row],[time]]-2)*2</f>
        <v>-1.22044</v>
      </c>
      <c r="X47">
        <v>81.267700000000005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92.804500000000004</v>
      </c>
      <c r="D48">
        <v>2.6619299999999999</v>
      </c>
      <c r="E48">
        <f>-(Table134[[#This Row],[time]]-2)*2</f>
        <v>-1.3238599999999998</v>
      </c>
      <c r="F48">
        <v>91.170400000000001</v>
      </c>
      <c r="G48">
        <v>2.6619299999999999</v>
      </c>
      <c r="H48">
        <f>-(Table134[[#This Row],[time]]-2)*2</f>
        <v>-1.3238599999999998</v>
      </c>
      <c r="I48">
        <v>88.817599999999999</v>
      </c>
      <c r="J48">
        <v>2.6619299999999999</v>
      </c>
      <c r="K48">
        <f>-(Table134[[#This Row],[time]]-2)*2</f>
        <v>-1.3238599999999998</v>
      </c>
      <c r="L48">
        <v>77.244500000000002</v>
      </c>
      <c r="M48">
        <v>2.6619299999999999</v>
      </c>
      <c r="N48">
        <f>-(Table134[[#This Row],[time]]-2)*2</f>
        <v>-1.3238599999999998</v>
      </c>
      <c r="O48">
        <v>84.703400000000002</v>
      </c>
      <c r="P48">
        <v>2.6619299999999999</v>
      </c>
      <c r="Q48">
        <f>-(Table134[[#This Row],[time]]-2)*2</f>
        <v>-1.3238599999999998</v>
      </c>
      <c r="R48">
        <v>75.357699999999994</v>
      </c>
      <c r="S48">
        <v>2.6619299999999999</v>
      </c>
      <c r="T48">
        <f>-(Table134[[#This Row],[time]]-2)*2</f>
        <v>-1.3238599999999998</v>
      </c>
      <c r="U48">
        <v>71.488699999999994</v>
      </c>
      <c r="V48">
        <v>2.6619299999999999</v>
      </c>
      <c r="W48">
        <f>-(Table134[[#This Row],[time]]-2)*2</f>
        <v>-1.3238599999999998</v>
      </c>
      <c r="X48">
        <v>80.505099999999999</v>
      </c>
    </row>
    <row r="49" spans="1:24" x14ac:dyDescent="0.3">
      <c r="A49">
        <v>2.70424</v>
      </c>
      <c r="B49">
        <f>-(Table134[[#This Row],[time]]-2)*2</f>
        <v>-1.40848</v>
      </c>
      <c r="C49">
        <v>93.185900000000004</v>
      </c>
      <c r="D49">
        <v>2.70424</v>
      </c>
      <c r="E49">
        <f>-(Table134[[#This Row],[time]]-2)*2</f>
        <v>-1.40848</v>
      </c>
      <c r="F49">
        <v>90.529399999999995</v>
      </c>
      <c r="G49">
        <v>2.70424</v>
      </c>
      <c r="H49">
        <f>-(Table134[[#This Row],[time]]-2)*2</f>
        <v>-1.40848</v>
      </c>
      <c r="I49">
        <v>88.611500000000007</v>
      </c>
      <c r="J49">
        <v>2.70424</v>
      </c>
      <c r="K49">
        <f>-(Table134[[#This Row],[time]]-2)*2</f>
        <v>-1.40848</v>
      </c>
      <c r="L49">
        <v>75.838300000000004</v>
      </c>
      <c r="M49">
        <v>2.70424</v>
      </c>
      <c r="N49">
        <f>-(Table134[[#This Row],[time]]-2)*2</f>
        <v>-1.40848</v>
      </c>
      <c r="O49">
        <v>84.458100000000002</v>
      </c>
      <c r="P49">
        <v>2.70424</v>
      </c>
      <c r="Q49">
        <f>-(Table134[[#This Row],[time]]-2)*2</f>
        <v>-1.40848</v>
      </c>
      <c r="R49">
        <v>74.689899999999994</v>
      </c>
      <c r="S49">
        <v>2.70424</v>
      </c>
      <c r="T49">
        <f>-(Table134[[#This Row],[time]]-2)*2</f>
        <v>-1.40848</v>
      </c>
      <c r="U49">
        <v>70.849599999999995</v>
      </c>
      <c r="V49">
        <v>2.70424</v>
      </c>
      <c r="W49">
        <f>-(Table134[[#This Row],[time]]-2)*2</f>
        <v>-1.40848</v>
      </c>
      <c r="X49">
        <v>79.553100000000001</v>
      </c>
    </row>
    <row r="50" spans="1:24" x14ac:dyDescent="0.3">
      <c r="A50">
        <v>2.75779</v>
      </c>
      <c r="B50">
        <f>-(Table134[[#This Row],[time]]-2)*2</f>
        <v>-1.5155799999999999</v>
      </c>
      <c r="C50">
        <v>93.986800000000002</v>
      </c>
      <c r="D50">
        <v>2.75779</v>
      </c>
      <c r="E50">
        <f>-(Table134[[#This Row],[time]]-2)*2</f>
        <v>-1.5155799999999999</v>
      </c>
      <c r="F50">
        <v>89.929400000000001</v>
      </c>
      <c r="G50">
        <v>2.75779</v>
      </c>
      <c r="H50">
        <f>-(Table134[[#This Row],[time]]-2)*2</f>
        <v>-1.5155799999999999</v>
      </c>
      <c r="I50">
        <v>88.107100000000003</v>
      </c>
      <c r="J50">
        <v>2.75779</v>
      </c>
      <c r="K50">
        <f>-(Table134[[#This Row],[time]]-2)*2</f>
        <v>-1.5155799999999999</v>
      </c>
      <c r="L50">
        <v>75.3202</v>
      </c>
      <c r="M50">
        <v>2.75779</v>
      </c>
      <c r="N50">
        <f>-(Table134[[#This Row],[time]]-2)*2</f>
        <v>-1.5155799999999999</v>
      </c>
      <c r="O50">
        <v>84.002300000000005</v>
      </c>
      <c r="P50">
        <v>2.75779</v>
      </c>
      <c r="Q50">
        <f>-(Table134[[#This Row],[time]]-2)*2</f>
        <v>-1.5155799999999999</v>
      </c>
      <c r="R50">
        <v>74.076999999999998</v>
      </c>
      <c r="S50">
        <v>2.75779</v>
      </c>
      <c r="T50">
        <f>-(Table134[[#This Row],[time]]-2)*2</f>
        <v>-1.5155799999999999</v>
      </c>
      <c r="U50">
        <v>69.979200000000006</v>
      </c>
      <c r="V50">
        <v>2.75779</v>
      </c>
      <c r="W50">
        <f>-(Table134[[#This Row],[time]]-2)*2</f>
        <v>-1.5155799999999999</v>
      </c>
      <c r="X50">
        <v>79.499600000000001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94.933400000000006</v>
      </c>
      <c r="D51">
        <v>2.8044500000000001</v>
      </c>
      <c r="E51">
        <f>-(Table134[[#This Row],[time]]-2)*2</f>
        <v>-1.6089000000000002</v>
      </c>
      <c r="F51">
        <v>88.753900000000002</v>
      </c>
      <c r="G51">
        <v>2.8044500000000001</v>
      </c>
      <c r="H51">
        <f>-(Table134[[#This Row],[time]]-2)*2</f>
        <v>-1.6089000000000002</v>
      </c>
      <c r="I51">
        <v>87.407700000000006</v>
      </c>
      <c r="J51">
        <v>2.8044500000000001</v>
      </c>
      <c r="K51">
        <f>-(Table134[[#This Row],[time]]-2)*2</f>
        <v>-1.6089000000000002</v>
      </c>
      <c r="L51">
        <v>74.805099999999996</v>
      </c>
      <c r="M51">
        <v>2.8044500000000001</v>
      </c>
      <c r="N51">
        <f>-(Table134[[#This Row],[time]]-2)*2</f>
        <v>-1.6089000000000002</v>
      </c>
      <c r="O51">
        <v>83.538200000000003</v>
      </c>
      <c r="P51">
        <v>2.8044500000000001</v>
      </c>
      <c r="Q51">
        <f>-(Table134[[#This Row],[time]]-2)*2</f>
        <v>-1.6089000000000002</v>
      </c>
      <c r="R51">
        <v>72.321200000000005</v>
      </c>
      <c r="S51">
        <v>2.8044500000000001</v>
      </c>
      <c r="T51">
        <f>-(Table134[[#This Row],[time]]-2)*2</f>
        <v>-1.6089000000000002</v>
      </c>
      <c r="U51">
        <v>68.983500000000006</v>
      </c>
      <c r="V51">
        <v>2.8044500000000001</v>
      </c>
      <c r="W51">
        <f>-(Table134[[#This Row],[time]]-2)*2</f>
        <v>-1.6089000000000002</v>
      </c>
      <c r="X51">
        <v>78.236999999999995</v>
      </c>
    </row>
    <row r="52" spans="1:24" x14ac:dyDescent="0.3">
      <c r="A52">
        <v>2.8546</v>
      </c>
      <c r="B52">
        <f>-(Table134[[#This Row],[time]]-2)*2</f>
        <v>-1.7092000000000001</v>
      </c>
      <c r="C52">
        <v>95.819199999999995</v>
      </c>
      <c r="D52">
        <v>2.8546</v>
      </c>
      <c r="E52">
        <f>-(Table134[[#This Row],[time]]-2)*2</f>
        <v>-1.7092000000000001</v>
      </c>
      <c r="F52">
        <v>88.274900000000002</v>
      </c>
      <c r="G52">
        <v>2.8546</v>
      </c>
      <c r="H52">
        <f>-(Table134[[#This Row],[time]]-2)*2</f>
        <v>-1.7092000000000001</v>
      </c>
      <c r="I52">
        <v>86.938100000000006</v>
      </c>
      <c r="J52">
        <v>2.8546</v>
      </c>
      <c r="K52">
        <f>-(Table134[[#This Row],[time]]-2)*2</f>
        <v>-1.7092000000000001</v>
      </c>
      <c r="L52">
        <v>73.468500000000006</v>
      </c>
      <c r="M52">
        <v>2.8546</v>
      </c>
      <c r="N52">
        <f>-(Table134[[#This Row],[time]]-2)*2</f>
        <v>-1.7092000000000001</v>
      </c>
      <c r="O52">
        <v>83.311700000000002</v>
      </c>
      <c r="P52">
        <v>2.8546</v>
      </c>
      <c r="Q52">
        <f>-(Table134[[#This Row],[time]]-2)*2</f>
        <v>-1.7092000000000001</v>
      </c>
      <c r="R52">
        <v>71.312600000000003</v>
      </c>
      <c r="S52">
        <v>2.8546</v>
      </c>
      <c r="T52">
        <f>-(Table134[[#This Row],[time]]-2)*2</f>
        <v>-1.7092000000000001</v>
      </c>
      <c r="U52">
        <v>68.319699999999997</v>
      </c>
      <c r="V52">
        <v>2.8546</v>
      </c>
      <c r="W52">
        <f>-(Table134[[#This Row],[time]]-2)*2</f>
        <v>-1.7092000000000001</v>
      </c>
      <c r="X52">
        <v>78.275899999999993</v>
      </c>
    </row>
    <row r="53" spans="1:24" x14ac:dyDescent="0.3">
      <c r="A53">
        <v>2.90442</v>
      </c>
      <c r="B53">
        <f>-(Table134[[#This Row],[time]]-2)*2</f>
        <v>-1.80884</v>
      </c>
      <c r="C53">
        <v>96.908299999999997</v>
      </c>
      <c r="D53">
        <v>2.90442</v>
      </c>
      <c r="E53">
        <f>-(Table134[[#This Row],[time]]-2)*2</f>
        <v>-1.80884</v>
      </c>
      <c r="F53">
        <v>87.340100000000007</v>
      </c>
      <c r="G53">
        <v>2.90442</v>
      </c>
      <c r="H53">
        <f>-(Table134[[#This Row],[time]]-2)*2</f>
        <v>-1.80884</v>
      </c>
      <c r="I53">
        <v>86.227999999999994</v>
      </c>
      <c r="J53">
        <v>2.90442</v>
      </c>
      <c r="K53">
        <f>-(Table134[[#This Row],[time]]-2)*2</f>
        <v>-1.80884</v>
      </c>
      <c r="L53">
        <v>73.0505</v>
      </c>
      <c r="M53">
        <v>2.90442</v>
      </c>
      <c r="N53">
        <f>-(Table134[[#This Row],[time]]-2)*2</f>
        <v>-1.80884</v>
      </c>
      <c r="O53">
        <v>82.904399999999995</v>
      </c>
      <c r="P53">
        <v>2.90442</v>
      </c>
      <c r="Q53">
        <f>-(Table134[[#This Row],[time]]-2)*2</f>
        <v>-1.80884</v>
      </c>
      <c r="R53">
        <v>70.281199999999998</v>
      </c>
      <c r="S53">
        <v>2.90442</v>
      </c>
      <c r="T53">
        <f>-(Table134[[#This Row],[time]]-2)*2</f>
        <v>-1.80884</v>
      </c>
      <c r="U53">
        <v>67.430899999999994</v>
      </c>
      <c r="V53">
        <v>2.90442</v>
      </c>
      <c r="W53">
        <f>-(Table134[[#This Row],[time]]-2)*2</f>
        <v>-1.80884</v>
      </c>
      <c r="X53">
        <v>77.368099999999998</v>
      </c>
    </row>
    <row r="54" spans="1:24" x14ac:dyDescent="0.3">
      <c r="A54">
        <v>2.95797</v>
      </c>
      <c r="B54">
        <f>-(Table134[[#This Row],[time]]-2)*2</f>
        <v>-1.91594</v>
      </c>
      <c r="C54">
        <v>97.740200000000002</v>
      </c>
      <c r="D54">
        <v>2.95797</v>
      </c>
      <c r="E54">
        <f>-(Table134[[#This Row],[time]]-2)*2</f>
        <v>-1.91594</v>
      </c>
      <c r="F54">
        <v>85.627499999999998</v>
      </c>
      <c r="G54">
        <v>2.95797</v>
      </c>
      <c r="H54">
        <f>-(Table134[[#This Row],[time]]-2)*2</f>
        <v>-1.91594</v>
      </c>
      <c r="I54">
        <v>85.664000000000001</v>
      </c>
      <c r="J54">
        <v>2.95797</v>
      </c>
      <c r="K54">
        <f>-(Table134[[#This Row],[time]]-2)*2</f>
        <v>-1.91594</v>
      </c>
      <c r="L54">
        <v>72.049499999999995</v>
      </c>
      <c r="M54">
        <v>2.95797</v>
      </c>
      <c r="N54">
        <f>-(Table134[[#This Row],[time]]-2)*2</f>
        <v>-1.91594</v>
      </c>
      <c r="O54">
        <v>82.593900000000005</v>
      </c>
      <c r="P54">
        <v>2.95797</v>
      </c>
      <c r="Q54">
        <f>-(Table134[[#This Row],[time]]-2)*2</f>
        <v>-1.91594</v>
      </c>
      <c r="R54">
        <v>69.643799999999999</v>
      </c>
      <c r="S54">
        <v>2.95797</v>
      </c>
      <c r="T54">
        <f>-(Table134[[#This Row],[time]]-2)*2</f>
        <v>-1.91594</v>
      </c>
      <c r="U54">
        <v>66.795299999999997</v>
      </c>
      <c r="V54">
        <v>2.95797</v>
      </c>
      <c r="W54">
        <f>-(Table134[[#This Row],[time]]-2)*2</f>
        <v>-1.91594</v>
      </c>
      <c r="X54">
        <v>77.397599999999997</v>
      </c>
    </row>
    <row r="55" spans="1:24" x14ac:dyDescent="0.3">
      <c r="A55">
        <v>3</v>
      </c>
      <c r="B55">
        <f>-(Table134[[#This Row],[time]]-2)*2</f>
        <v>-2</v>
      </c>
      <c r="C55">
        <v>98.467600000000004</v>
      </c>
      <c r="D55">
        <v>3</v>
      </c>
      <c r="E55">
        <f>-(Table134[[#This Row],[time]]-2)*2</f>
        <v>-2</v>
      </c>
      <c r="F55">
        <v>84.772300000000001</v>
      </c>
      <c r="G55">
        <v>3</v>
      </c>
      <c r="H55">
        <f>-(Table134[[#This Row],[time]]-2)*2</f>
        <v>-2</v>
      </c>
      <c r="I55">
        <v>85.193200000000004</v>
      </c>
      <c r="J55">
        <v>3</v>
      </c>
      <c r="K55">
        <f>-(Table134[[#This Row],[time]]-2)*2</f>
        <v>-2</v>
      </c>
      <c r="L55">
        <v>71.088200000000001</v>
      </c>
      <c r="M55">
        <v>3</v>
      </c>
      <c r="N55">
        <f>-(Table134[[#This Row],[time]]-2)*2</f>
        <v>-2</v>
      </c>
      <c r="O55">
        <v>82.221199999999996</v>
      </c>
      <c r="P55">
        <v>3</v>
      </c>
      <c r="Q55">
        <f>-(Table134[[#This Row],[time]]-2)*2</f>
        <v>-2</v>
      </c>
      <c r="R55">
        <v>69.4054</v>
      </c>
      <c r="S55">
        <v>3</v>
      </c>
      <c r="T55">
        <f>-(Table134[[#This Row],[time]]-2)*2</f>
        <v>-2</v>
      </c>
      <c r="U55">
        <v>66.1995</v>
      </c>
      <c r="V55">
        <v>3</v>
      </c>
      <c r="W55">
        <f>-(Table134[[#This Row],[time]]-2)*2</f>
        <v>-2</v>
      </c>
      <c r="X55">
        <v>75.778999999999996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E529AF-2688-439E-9D2B-00540A7C9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68A240-2DF6-49D3-AF1D-204910BC43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8350E-9985-49CC-AAAC-E537B1076B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2020-12-30T02:02:00Z</dcterms:created>
  <dcterms:modified xsi:type="dcterms:W3CDTF">2020-12-30T02:10:28Z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