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NoTether/"/>
    </mc:Choice>
  </mc:AlternateContent>
  <xr:revisionPtr revIDLastSave="16" documentId="8_{9333BD1F-0294-40CB-89E8-88E1E8536D46}" xr6:coauthVersionLast="45" xr6:coauthVersionMax="45" xr10:uidLastSave="{BB87A054-A7B9-4E67-924A-B0EDA0E9F093}"/>
  <bookViews>
    <workbookView xWindow="1776" yWindow="1776" windowWidth="17280" windowHeight="9024" xr2:uid="{BD6FD9F0-4D68-4B52-AC99-9270CF99B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<sst xmlns="http://schemas.openxmlformats.org/spreadsheetml/2006/main" count="75" uniqueCount="19">
  <si>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</si>
  <si>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</si>
  <si>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</si>
  <si>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</si>
  <si>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</si>
  <si>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</si>
  <si>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</si>
  <si>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</si>
  <si>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</si>
  <si>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</si>
  <si>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</si>
  <si>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</si>
  <si>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</si>
  <si>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</si>
  <si>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</si>
  <si>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APPhysNo tether</t>
  </si>
  <si>
    <t>S2_6P_APPhys_NoTether.odb</t>
  </si>
  <si>
    <t>6N APPhys No tether</t>
  </si>
  <si>
    <t>S2_6N_APPhys_NoTether.odb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</si>
</sst>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CEE60-1464-4C7B-8E41-E2BD17579AE3}" name="Table1" displayName="Table1" ref="A5:C26" totalsRowShown="0">
  <autoFilter ref="A5:C26" xr:uid="{97CAFB55-47A7-4ADC-8845-17FA1140A3F6}"/>
  <tableColumns count="3">
    <tableColumn id="1" xr3:uid="{4C0B7352-583B-4DFD-97AF-1BA97E3C9E95}" name="time"/>
    <tableColumn id="2" xr3:uid="{1222DF7D-1CD8-452D-B50B-9FE531D74634}" name="moment" dataDxfId="15">
      <calculatedColumnFormula>(Table1[[#This Row],[time]]-2)*2</calculatedColumnFormula>
    </tableColumn>
    <tableColumn id="3" xr3:uid="{51C01AFC-CB3C-46C5-9C1A-E7D91DAB4800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B25279-A5C4-42A3-9A24-B14A8206E440}" name="Table235" displayName="Table235" ref="D34:F55" totalsRowShown="0">
  <autoFilter ref="D34:F55" xr:uid="{6DF60066-D612-427A-AEFF-C89D60E2742A}"/>
  <tableColumns count="3">
    <tableColumn id="1" xr3:uid="{9EB97779-4DAB-428B-B4D6-73E67FD576E4}" name="time"/>
    <tableColumn id="2" xr3:uid="{54C9A3A0-AA28-4EDC-A4CF-D6A732AA1E20}" name="moment" dataDxfId="6">
      <calculatedColumnFormula>-(Table134[[#This Row],[time]]-2)*2</calculatedColumnFormula>
    </tableColumn>
    <tableColumn id="3" xr3:uid="{27C80ACB-1D56-4305-930B-8A80F796BD24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94395FC-8513-4050-8199-D58260788E09}" name="Table336" displayName="Table336" ref="G34:I55" totalsRowShown="0">
  <autoFilter ref="G34:I55" xr:uid="{990B1810-0F90-498E-B4B9-CB8C81942ACB}"/>
  <tableColumns count="3">
    <tableColumn id="1" xr3:uid="{9D205983-11B8-4E45-885F-F29F6647B8A5}" name="time"/>
    <tableColumn id="2" xr3:uid="{78BB9E28-E45B-4454-B001-1348C64C9964}" name="moment" dataDxfId="5">
      <calculatedColumnFormula>-(Table134[[#This Row],[time]]-2)*2</calculatedColumnFormula>
    </tableColumn>
    <tableColumn id="3" xr3:uid="{E692B547-EF3C-4509-9310-6677B4BFF4F8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3086AE-C1AF-4494-897C-42C9ECEE209A}" name="Table437" displayName="Table437" ref="J34:L55" totalsRowShown="0">
  <autoFilter ref="J34:L55" xr:uid="{3F249495-DC95-43EF-B7C4-ADDA57BA6A59}"/>
  <tableColumns count="3">
    <tableColumn id="1" xr3:uid="{973B27D1-FBC1-4B3A-AD2F-8BB4BE351DC1}" name="time"/>
    <tableColumn id="2" xr3:uid="{A9079602-E0F2-4644-805C-1882CD3E1EE6}" name="moment" dataDxfId="4">
      <calculatedColumnFormula>-(Table134[[#This Row],[time]]-2)*2</calculatedColumnFormula>
    </tableColumn>
    <tableColumn id="3" xr3:uid="{A4C7DBDC-0B05-467B-9370-5FFA2058B8AA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84DB08-5002-414F-8ED5-B0E8C12FE330}" name="Table538" displayName="Table538" ref="M34:O55" totalsRowShown="0">
  <autoFilter ref="M34:O55" xr:uid="{397B3838-2A34-43ED-9C8E-99C7044E9266}"/>
  <tableColumns count="3">
    <tableColumn id="1" xr3:uid="{6BABA29E-F4E8-41C7-9225-39E339E06D17}" name="time"/>
    <tableColumn id="2" xr3:uid="{0F5FA976-FE21-4DD0-9FB5-A84F44AA1C8D}" name="moment" dataDxfId="3">
      <calculatedColumnFormula>-(Table134[[#This Row],[time]]-2)*2</calculatedColumnFormula>
    </tableColumn>
    <tableColumn id="3" xr3:uid="{DFF377F7-05B1-4F62-82D4-89AC82483967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CC2BB7-4742-47A2-BCF6-A7D47C4CDB39}" name="Table639" displayName="Table639" ref="P34:R55" totalsRowShown="0">
  <autoFilter ref="P34:R55" xr:uid="{4229978B-6FBC-478E-9A60-3AA674D883DF}"/>
  <tableColumns count="3">
    <tableColumn id="1" xr3:uid="{31973799-4531-43AE-AE41-E56E23A381C2}" name="time"/>
    <tableColumn id="2" xr3:uid="{26E23173-4CED-45F0-B0FE-B8A2AF2A0840}" name="moment" dataDxfId="2">
      <calculatedColumnFormula>-(Table134[[#This Row],[time]]-2)*2</calculatedColumnFormula>
    </tableColumn>
    <tableColumn id="3" xr3:uid="{9ABC7C78-641E-42B4-AD81-BFC01F7D766E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F88F93-61DE-48D8-8464-0C3BBD8E9244}" name="Table740" displayName="Table740" ref="S34:U55" totalsRowShown="0">
  <autoFilter ref="S34:U55" xr:uid="{BAC34712-923E-4EAC-9CE8-8B4149195619}"/>
  <tableColumns count="3">
    <tableColumn id="1" xr3:uid="{73B4FC67-A62B-42BB-87D3-FD1EEC5725D8}" name="time"/>
    <tableColumn id="2" xr3:uid="{3FC22A31-7681-4BE9-8C48-EB55531EF499}" name="moment" dataDxfId="1">
      <calculatedColumnFormula>-(Table134[[#This Row],[time]]-2)*2</calculatedColumnFormula>
    </tableColumn>
    <tableColumn id="3" xr3:uid="{9D8A6B65-BA12-4123-AF00-9B8DADC16F10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4F42897-50C1-4370-96AC-4BCF465D369D}" name="Table841" displayName="Table841" ref="V34:X55" totalsRowShown="0">
  <autoFilter ref="V34:X55" xr:uid="{4F71B840-7181-4351-891C-71BDB4A6490B}"/>
  <tableColumns count="3">
    <tableColumn id="1" xr3:uid="{29D0BC99-8C9B-4BB6-8942-D5DD6E6E77F8}" name="time"/>
    <tableColumn id="2" xr3:uid="{7EC4E0B0-60BA-436D-A093-F856CA150936}" name="moment" dataDxfId="0">
      <calculatedColumnFormula>-(Table134[[#This Row],[time]]-2)*2</calculatedColumnFormula>
    </tableColumn>
    <tableColumn id="3" xr3:uid="{D9EDAFBB-CBF6-4185-808C-BD2CD0D76ACE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1B383-29E3-4D02-BC74-CC64C17DA76B}" name="Table2" displayName="Table2" ref="D5:F26" totalsRowShown="0">
  <autoFilter ref="D5:F26" xr:uid="{2AC7A2D6-E557-460A-A592-88E3E005CD6F}"/>
  <tableColumns count="3">
    <tableColumn id="1" xr3:uid="{83BA4DE3-2B1B-4F9B-A43E-5E034D3881CC}" name="time"/>
    <tableColumn id="2" xr3:uid="{DADD9C32-8AE6-4AD3-8BA8-66469A1D3A64}" name="moment" dataDxfId="14">
      <calculatedColumnFormula>(Table2[[#This Row],[time]]-2)*2</calculatedColumnFormula>
    </tableColumn>
    <tableColumn id="3" xr3:uid="{71D34B6D-C921-400F-83FB-AB5824778878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BD4F5-432E-428D-85FC-D3A8372221A0}" name="Table3" displayName="Table3" ref="G5:I26" totalsRowShown="0">
  <autoFilter ref="G5:I26" xr:uid="{C4481CA9-85FE-4893-9630-A664A3BB9DBB}"/>
  <tableColumns count="3">
    <tableColumn id="1" xr3:uid="{F1A4F3C7-A3B7-4919-BDB9-E8957D0574CE}" name="time"/>
    <tableColumn id="2" xr3:uid="{CD8E3C9C-EA72-40F8-9ABC-F84CB24795E2}" name="moment" dataDxfId="13">
      <calculatedColumnFormula>(Table3[[#This Row],[time]]-2)*2</calculatedColumnFormula>
    </tableColumn>
    <tableColumn id="3" xr3:uid="{D09540F2-9FF6-4372-83B0-17EDCEBE1BD8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6E825-4369-4908-81C3-1AF3833AEF4F}" name="Table4" displayName="Table4" ref="J5:L26" totalsRowShown="0">
  <autoFilter ref="J5:L26" xr:uid="{A093F5E0-C761-4CDB-81F6-99767340B678}"/>
  <tableColumns count="3">
    <tableColumn id="1" xr3:uid="{1794C4A5-3D7D-4D66-A606-06A8CEF3E19C}" name="time"/>
    <tableColumn id="2" xr3:uid="{F53661F0-5699-474F-B7D1-8E0B6A4A3851}" name="moment" dataDxfId="12">
      <calculatedColumnFormula>(Table4[[#This Row],[time]]-2)*2</calculatedColumnFormula>
    </tableColumn>
    <tableColumn id="3" xr3:uid="{9D220594-6514-4677-BD2C-EEB6B264171E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8AE3A-A959-4147-9E48-A1D401CE7724}" name="Table5" displayName="Table5" ref="M5:O26" totalsRowShown="0">
  <autoFilter ref="M5:O26" xr:uid="{C8602875-606B-4A3F-A4EF-0B8E6BAB5B7D}"/>
  <tableColumns count="3">
    <tableColumn id="1" xr3:uid="{EB0EBA05-2715-4D9C-8237-5FA2EAF377DF}" name="time"/>
    <tableColumn id="2" xr3:uid="{7FD6B441-C8D8-4AA8-85EA-7F6A83FC2A7D}" name="moment" dataDxfId="11">
      <calculatedColumnFormula>(Table5[[#This Row],[time]]-2)*2</calculatedColumnFormula>
    </tableColumn>
    <tableColumn id="3" xr3:uid="{CD3CCC1D-967C-4392-BF48-D7E371D74386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2C2E9-6ED5-466A-A077-7B6CE79102DA}" name="Table6" displayName="Table6" ref="P5:R26" totalsRowShown="0">
  <autoFilter ref="P5:R26" xr:uid="{1980C98C-A24F-4235-A342-A64A8513E90A}"/>
  <tableColumns count="3">
    <tableColumn id="1" xr3:uid="{42592DC7-CC76-413E-83A4-58D30A489C86}" name="time"/>
    <tableColumn id="2" xr3:uid="{9CF4A7B3-4653-4390-B3DA-2A78A811CAD2}" name="moment" dataDxfId="10">
      <calculatedColumnFormula>(Table6[[#This Row],[time]]-2)*2</calculatedColumnFormula>
    </tableColumn>
    <tableColumn id="3" xr3:uid="{EB4D8AEB-F9DC-47A7-BC3A-D9ADF7311265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0DB755-5B86-4485-84D4-01B509DD7C17}" name="Table7" displayName="Table7" ref="S5:U26" totalsRowShown="0">
  <autoFilter ref="S5:U26" xr:uid="{00171F98-254C-4902-A74E-4AB0962FF621}"/>
  <tableColumns count="3">
    <tableColumn id="1" xr3:uid="{3DFE449C-A40D-47FB-9D99-CF237C714D69}" name="time"/>
    <tableColumn id="2" xr3:uid="{36C05309-C6F2-43EA-9446-46C119115560}" name="moment" dataDxfId="9">
      <calculatedColumnFormula>(Table7[[#This Row],[time]]-2)*2</calculatedColumnFormula>
    </tableColumn>
    <tableColumn id="3" xr3:uid="{39229283-A619-4829-A2F3-C166FF09177E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9C5930-936A-47B5-8FAD-B2DCFEDBB1E6}" name="Table8" displayName="Table8" ref="V5:X26" totalsRowShown="0">
  <autoFilter ref="V5:X26" xr:uid="{F076F327-0050-4BA6-9491-5EA7632F26CB}"/>
  <tableColumns count="3">
    <tableColumn id="1" xr3:uid="{AF435D81-41A5-4725-9D63-88FDC3337C7A}" name="time"/>
    <tableColumn id="2" xr3:uid="{3266AFCB-1BD7-4A17-8706-7EBDD276820F}" name="moment" dataDxfId="8">
      <calculatedColumnFormula>(Table8[[#This Row],[time]]-2)*2</calculatedColumnFormula>
    </tableColumn>
    <tableColumn id="3" xr3:uid="{07E4C303-A264-41F7-8B56-4B45CE5CFECB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8D6AAE-A9BE-4503-A107-0544311999C2}" name="Table134" displayName="Table134" ref="A34:C55" totalsRowShown="0">
  <autoFilter ref="A34:C55" xr:uid="{2FB2644C-EC2A-40A4-A53C-4B9E2FF36F77}"/>
  <tableColumns count="3">
    <tableColumn id="1" xr3:uid="{08AE29E1-EFAB-4F7D-955E-8233BE9537A4}" name="time"/>
    <tableColumn id="2" xr3:uid="{691287B1-8DC2-408A-BBFA-49D03BBA1A82}" name="moment" dataDxfId="7">
      <calculatedColumnFormula>-(Table134[[#This Row],[time]]-2)*2</calculatedColumnFormula>
    </tableColumn>
    <tableColumn id="3" xr3:uid="{97616E19-9EE7-4C5C-9DCF-83F3BBCA964D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6B0A-5EAC-477B-9927-DB89F545C024}">
  <dimension ref="A1:X55"/>
  <sheetViews>
    <sheetView tabSelected="1" topLeftCell="P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6.2275299999999998</v>
      </c>
      <c r="D6">
        <v>2</v>
      </c>
      <c r="E6">
        <f>(Table2[[#This Row],[time]]-2)*2</f>
        <v>0</v>
      </c>
      <c r="F6">
        <v>4.7580499999999998E-3</v>
      </c>
      <c r="G6">
        <v>2</v>
      </c>
      <c r="H6">
        <f>(Table3[[#This Row],[time]]-2)*2</f>
        <v>0</v>
      </c>
      <c r="I6">
        <v>0.66283899999999996</v>
      </c>
      <c r="J6">
        <v>2</v>
      </c>
      <c r="K6">
        <f>(Table4[[#This Row],[time]]-2)*2</f>
        <v>0</v>
      </c>
      <c r="L6">
        <v>6.07223E-2</v>
      </c>
      <c r="M6">
        <v>2</v>
      </c>
      <c r="N6">
        <f>(Table5[[#This Row],[time]]-2)*2</f>
        <v>0</v>
      </c>
      <c r="O6">
        <v>5.1279199999999996</v>
      </c>
      <c r="P6">
        <v>2</v>
      </c>
      <c r="Q6">
        <f>(Table6[[#This Row],[time]]-2)*2</f>
        <v>0</v>
      </c>
      <c r="R6">
        <v>6.9678800000000001</v>
      </c>
      <c r="S6">
        <v>2</v>
      </c>
      <c r="T6">
        <f>(Table7[[#This Row],[time]]-2)*2</f>
        <v>0</v>
      </c>
      <c r="U6">
        <v>17.726099999999999</v>
      </c>
      <c r="V6">
        <v>2</v>
      </c>
      <c r="W6">
        <f>(Table8[[#This Row],[time]]-2)*2</f>
        <v>0</v>
      </c>
      <c r="X6">
        <v>16.678599999999999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12.3949</v>
      </c>
      <c r="D7">
        <v>2.0575000000000001</v>
      </c>
      <c r="E7">
        <f>(Table2[[#This Row],[time]]-2)*2</f>
        <v>0.11500000000000021</v>
      </c>
      <c r="F7">
        <v>1.52898</v>
      </c>
      <c r="G7">
        <v>2.0575000000000001</v>
      </c>
      <c r="H7">
        <f>(Table3[[#This Row],[time]]-2)*2</f>
        <v>0.11500000000000021</v>
      </c>
      <c r="I7">
        <v>6.1210500000000003</v>
      </c>
      <c r="J7">
        <v>2.0575000000000001</v>
      </c>
      <c r="K7">
        <f>(Table4[[#This Row],[time]]-2)*2</f>
        <v>0.11500000000000021</v>
      </c>
      <c r="L7">
        <v>3.67184</v>
      </c>
      <c r="M7">
        <v>2.0575000000000001</v>
      </c>
      <c r="N7">
        <f>(Table5[[#This Row],[time]]-2)*2</f>
        <v>0.11500000000000021</v>
      </c>
      <c r="O7">
        <v>11.288500000000001</v>
      </c>
      <c r="P7">
        <v>2.0575000000000001</v>
      </c>
      <c r="Q7">
        <f>(Table6[[#This Row],[time]]-2)*2</f>
        <v>0.11500000000000021</v>
      </c>
      <c r="R7">
        <v>14.487500000000001</v>
      </c>
      <c r="S7">
        <v>2.0575000000000001</v>
      </c>
      <c r="T7">
        <f>(Table7[[#This Row],[time]]-2)*2</f>
        <v>0.11500000000000021</v>
      </c>
      <c r="U7">
        <v>22.141500000000001</v>
      </c>
      <c r="V7">
        <v>2.0575000000000001</v>
      </c>
      <c r="W7">
        <f>(Table8[[#This Row],[time]]-2)*2</f>
        <v>0.11500000000000021</v>
      </c>
      <c r="X7">
        <v>17.611999999999998</v>
      </c>
    </row>
    <row r="8" spans="1:24" x14ac:dyDescent="0.3">
      <c r="A8">
        <v>2.1025</v>
      </c>
      <c r="B8">
        <f>(Table1[[#This Row],[time]]-2)*2</f>
        <v>0.20500000000000007</v>
      </c>
      <c r="C8">
        <v>15.2079</v>
      </c>
      <c r="D8">
        <v>2.1025</v>
      </c>
      <c r="E8">
        <f>(Table2[[#This Row],[time]]-2)*2</f>
        <v>0.20500000000000007</v>
      </c>
      <c r="F8">
        <v>5.3385100000000003E-3</v>
      </c>
      <c r="G8">
        <v>2.1025</v>
      </c>
      <c r="H8">
        <f>(Table3[[#This Row],[time]]-2)*2</f>
        <v>0.20500000000000007</v>
      </c>
      <c r="I8">
        <v>10.500400000000001</v>
      </c>
      <c r="J8">
        <v>2.1025</v>
      </c>
      <c r="K8">
        <f>(Table4[[#This Row],[time]]-2)*2</f>
        <v>0.20500000000000007</v>
      </c>
      <c r="L8">
        <v>1.4476100000000001</v>
      </c>
      <c r="M8">
        <v>2.1025</v>
      </c>
      <c r="N8">
        <f>(Table5[[#This Row],[time]]-2)*2</f>
        <v>0.20500000000000007</v>
      </c>
      <c r="O8">
        <v>14.303599999999999</v>
      </c>
      <c r="P8">
        <v>2.1025</v>
      </c>
      <c r="Q8">
        <f>(Table6[[#This Row],[time]]-2)*2</f>
        <v>0.20500000000000007</v>
      </c>
      <c r="R8">
        <v>14.698700000000001</v>
      </c>
      <c r="S8">
        <v>2.1025</v>
      </c>
      <c r="T8">
        <f>(Table7[[#This Row],[time]]-2)*2</f>
        <v>0.20500000000000007</v>
      </c>
      <c r="U8">
        <v>25.985199999999999</v>
      </c>
      <c r="V8">
        <v>2.1025</v>
      </c>
      <c r="W8">
        <f>(Table8[[#This Row],[time]]-2)*2</f>
        <v>0.20500000000000007</v>
      </c>
      <c r="X8">
        <v>15.849299999999999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16.675999999999998</v>
      </c>
      <c r="D9">
        <v>2.1671900000000002</v>
      </c>
      <c r="E9">
        <f>(Table2[[#This Row],[time]]-2)*2</f>
        <v>0.33438000000000034</v>
      </c>
      <c r="F9">
        <v>4.522E-3</v>
      </c>
      <c r="G9">
        <v>2.1671900000000002</v>
      </c>
      <c r="H9">
        <f>(Table3[[#This Row],[time]]-2)*2</f>
        <v>0.33438000000000034</v>
      </c>
      <c r="I9">
        <v>13.519399999999999</v>
      </c>
      <c r="J9">
        <v>2.1671900000000002</v>
      </c>
      <c r="K9">
        <f>(Table4[[#This Row],[time]]-2)*2</f>
        <v>0.33438000000000034</v>
      </c>
      <c r="L9">
        <v>0.21332799999999999</v>
      </c>
      <c r="M9">
        <v>2.1671900000000002</v>
      </c>
      <c r="N9">
        <f>(Table5[[#This Row],[time]]-2)*2</f>
        <v>0.33438000000000034</v>
      </c>
      <c r="O9">
        <v>16.538</v>
      </c>
      <c r="P9">
        <v>2.1671900000000002</v>
      </c>
      <c r="Q9">
        <f>(Table6[[#This Row],[time]]-2)*2</f>
        <v>0.33438000000000034</v>
      </c>
      <c r="R9">
        <v>13.9742</v>
      </c>
      <c r="S9">
        <v>2.1671900000000002</v>
      </c>
      <c r="T9">
        <f>(Table7[[#This Row],[time]]-2)*2</f>
        <v>0.33438000000000034</v>
      </c>
      <c r="U9">
        <v>28.339300000000001</v>
      </c>
      <c r="V9">
        <v>2.1671900000000002</v>
      </c>
      <c r="W9">
        <f>(Table8[[#This Row],[time]]-2)*2</f>
        <v>0.33438000000000034</v>
      </c>
      <c r="X9">
        <v>14.8757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19.662199999999999</v>
      </c>
      <c r="D10">
        <v>2.2146499999999998</v>
      </c>
      <c r="E10">
        <f>(Table2[[#This Row],[time]]-2)*2</f>
        <v>0.42929999999999957</v>
      </c>
      <c r="F10">
        <v>3.48636E-3</v>
      </c>
      <c r="G10">
        <v>2.2146499999999998</v>
      </c>
      <c r="H10">
        <f>(Table3[[#This Row],[time]]-2)*2</f>
        <v>0.42929999999999957</v>
      </c>
      <c r="I10">
        <v>17.2849</v>
      </c>
      <c r="J10">
        <v>2.2146499999999998</v>
      </c>
      <c r="K10">
        <f>(Table4[[#This Row],[time]]-2)*2</f>
        <v>0.42929999999999957</v>
      </c>
      <c r="L10">
        <v>4.6205400000000002E-3</v>
      </c>
      <c r="M10">
        <v>2.2146499999999998</v>
      </c>
      <c r="N10">
        <f>(Table5[[#This Row],[time]]-2)*2</f>
        <v>0.42929999999999957</v>
      </c>
      <c r="O10">
        <v>19.514399999999998</v>
      </c>
      <c r="P10">
        <v>2.2146499999999998</v>
      </c>
      <c r="Q10">
        <f>(Table6[[#This Row],[time]]-2)*2</f>
        <v>0.42929999999999957</v>
      </c>
      <c r="R10">
        <v>12.6972</v>
      </c>
      <c r="S10">
        <v>2.2146499999999998</v>
      </c>
      <c r="T10">
        <f>(Table7[[#This Row],[time]]-2)*2</f>
        <v>0.42929999999999957</v>
      </c>
      <c r="U10">
        <v>31.5198</v>
      </c>
      <c r="V10">
        <v>2.2146499999999998</v>
      </c>
      <c r="W10">
        <f>(Table8[[#This Row],[time]]-2)*2</f>
        <v>0.42929999999999957</v>
      </c>
      <c r="X10">
        <v>13.8521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21.924499999999998</v>
      </c>
      <c r="D11">
        <v>2.2715999999999998</v>
      </c>
      <c r="E11">
        <f>(Table2[[#This Row],[time]]-2)*2</f>
        <v>0.54319999999999968</v>
      </c>
      <c r="F11">
        <v>3.05683E-3</v>
      </c>
      <c r="G11">
        <v>2.2715999999999998</v>
      </c>
      <c r="H11">
        <f>(Table3[[#This Row],[time]]-2)*2</f>
        <v>0.54319999999999968</v>
      </c>
      <c r="I11">
        <v>19.289100000000001</v>
      </c>
      <c r="J11">
        <v>2.2715999999999998</v>
      </c>
      <c r="K11">
        <f>(Table4[[#This Row],[time]]-2)*2</f>
        <v>0.54319999999999968</v>
      </c>
      <c r="L11">
        <v>3.9876599999999996E-3</v>
      </c>
      <c r="M11">
        <v>2.2715999999999998</v>
      </c>
      <c r="N11">
        <f>(Table5[[#This Row],[time]]-2)*2</f>
        <v>0.54319999999999968</v>
      </c>
      <c r="O11">
        <v>21.403400000000001</v>
      </c>
      <c r="P11">
        <v>2.2715999999999998</v>
      </c>
      <c r="Q11">
        <f>(Table6[[#This Row],[time]]-2)*2</f>
        <v>0.54319999999999968</v>
      </c>
      <c r="R11">
        <v>12.036799999999999</v>
      </c>
      <c r="S11">
        <v>2.2715999999999998</v>
      </c>
      <c r="T11">
        <f>(Table7[[#This Row],[time]]-2)*2</f>
        <v>0.54319999999999968</v>
      </c>
      <c r="U11">
        <v>33.579900000000002</v>
      </c>
      <c r="V11">
        <v>2.2715999999999998</v>
      </c>
      <c r="W11">
        <f>(Table8[[#This Row],[time]]-2)*2</f>
        <v>0.54319999999999968</v>
      </c>
      <c r="X11">
        <v>13.3202</v>
      </c>
    </row>
    <row r="12" spans="1:24" x14ac:dyDescent="0.3">
      <c r="A12">
        <v>2.32233</v>
      </c>
      <c r="B12">
        <f>(Table1[[#This Row],[time]]-2)*2</f>
        <v>0.64466000000000001</v>
      </c>
      <c r="C12">
        <v>25.0548</v>
      </c>
      <c r="D12">
        <v>2.32233</v>
      </c>
      <c r="E12">
        <f>(Table2[[#This Row],[time]]-2)*2</f>
        <v>0.64466000000000001</v>
      </c>
      <c r="F12">
        <v>2.6510100000000001E-3</v>
      </c>
      <c r="G12">
        <v>2.32233</v>
      </c>
      <c r="H12">
        <f>(Table3[[#This Row],[time]]-2)*2</f>
        <v>0.64466000000000001</v>
      </c>
      <c r="I12">
        <v>21.854800000000001</v>
      </c>
      <c r="J12">
        <v>2.32233</v>
      </c>
      <c r="K12">
        <f>(Table4[[#This Row],[time]]-2)*2</f>
        <v>0.64466000000000001</v>
      </c>
      <c r="L12">
        <v>3.2501100000000001E-3</v>
      </c>
      <c r="M12">
        <v>2.32233</v>
      </c>
      <c r="N12">
        <f>(Table5[[#This Row],[time]]-2)*2</f>
        <v>0.64466000000000001</v>
      </c>
      <c r="O12">
        <v>23.9116</v>
      </c>
      <c r="P12">
        <v>2.32233</v>
      </c>
      <c r="Q12">
        <f>(Table6[[#This Row],[time]]-2)*2</f>
        <v>0.64466000000000001</v>
      </c>
      <c r="R12">
        <v>11.2224</v>
      </c>
      <c r="S12">
        <v>2.32233</v>
      </c>
      <c r="T12">
        <f>(Table7[[#This Row],[time]]-2)*2</f>
        <v>0.64466000000000001</v>
      </c>
      <c r="U12">
        <v>36.496699999999997</v>
      </c>
      <c r="V12">
        <v>2.32233</v>
      </c>
      <c r="W12">
        <f>(Table8[[#This Row],[time]]-2)*2</f>
        <v>0.64466000000000001</v>
      </c>
      <c r="X12">
        <v>12.652799999999999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28.190899999999999</v>
      </c>
      <c r="D13">
        <v>2.3587899999999999</v>
      </c>
      <c r="E13">
        <f>(Table2[[#This Row],[time]]-2)*2</f>
        <v>0.71757999999999988</v>
      </c>
      <c r="F13">
        <v>2.3100999999999998E-3</v>
      </c>
      <c r="G13">
        <v>2.3587899999999999</v>
      </c>
      <c r="H13">
        <f>(Table3[[#This Row],[time]]-2)*2</f>
        <v>0.71757999999999988</v>
      </c>
      <c r="I13">
        <v>24.133800000000001</v>
      </c>
      <c r="J13">
        <v>2.3587899999999999</v>
      </c>
      <c r="K13">
        <f>(Table4[[#This Row],[time]]-2)*2</f>
        <v>0.71757999999999988</v>
      </c>
      <c r="L13">
        <v>2.87827E-3</v>
      </c>
      <c r="M13">
        <v>2.3587899999999999</v>
      </c>
      <c r="N13">
        <f>(Table5[[#This Row],[time]]-2)*2</f>
        <v>0.71757999999999988</v>
      </c>
      <c r="O13">
        <v>26.607800000000001</v>
      </c>
      <c r="P13">
        <v>2.3587899999999999</v>
      </c>
      <c r="Q13">
        <f>(Table6[[#This Row],[time]]-2)*2</f>
        <v>0.71757999999999988</v>
      </c>
      <c r="R13">
        <v>10.5571</v>
      </c>
      <c r="S13">
        <v>2.3587899999999999</v>
      </c>
      <c r="T13">
        <f>(Table7[[#This Row],[time]]-2)*2</f>
        <v>0.71757999999999988</v>
      </c>
      <c r="U13">
        <v>39.5792</v>
      </c>
      <c r="V13">
        <v>2.3587899999999999</v>
      </c>
      <c r="W13">
        <f>(Table8[[#This Row],[time]]-2)*2</f>
        <v>0.71757999999999988</v>
      </c>
      <c r="X13">
        <v>11.9945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30.750900000000001</v>
      </c>
      <c r="D14">
        <v>2.4015499999999999</v>
      </c>
      <c r="E14">
        <f>(Table2[[#This Row],[time]]-2)*2</f>
        <v>0.8030999999999997</v>
      </c>
      <c r="F14">
        <v>2.05528E-3</v>
      </c>
      <c r="G14">
        <v>2.4015499999999999</v>
      </c>
      <c r="H14">
        <f>(Table3[[#This Row],[time]]-2)*2</f>
        <v>0.8030999999999997</v>
      </c>
      <c r="I14">
        <v>25.993300000000001</v>
      </c>
      <c r="J14">
        <v>2.4015499999999999</v>
      </c>
      <c r="K14">
        <f>(Table4[[#This Row],[time]]-2)*2</f>
        <v>0.8030999999999997</v>
      </c>
      <c r="L14">
        <v>2.63342E-3</v>
      </c>
      <c r="M14">
        <v>2.4015499999999999</v>
      </c>
      <c r="N14">
        <f>(Table5[[#This Row],[time]]-2)*2</f>
        <v>0.8030999999999997</v>
      </c>
      <c r="O14">
        <v>28.8565</v>
      </c>
      <c r="P14">
        <v>2.4015499999999999</v>
      </c>
      <c r="Q14">
        <f>(Table6[[#This Row],[time]]-2)*2</f>
        <v>0.8030999999999997</v>
      </c>
      <c r="R14">
        <v>10.0722</v>
      </c>
      <c r="S14">
        <v>2.4015499999999999</v>
      </c>
      <c r="T14">
        <f>(Table7[[#This Row],[time]]-2)*2</f>
        <v>0.8030999999999997</v>
      </c>
      <c r="U14">
        <v>42.1357</v>
      </c>
      <c r="V14">
        <v>2.4015499999999999</v>
      </c>
      <c r="W14">
        <f>(Table8[[#This Row],[time]]-2)*2</f>
        <v>0.8030999999999997</v>
      </c>
      <c r="X14">
        <v>11.4375</v>
      </c>
    </row>
    <row r="15" spans="1:24" x14ac:dyDescent="0.3">
      <c r="A15">
        <v>2.47973</v>
      </c>
      <c r="B15">
        <f>(Table1[[#This Row],[time]]-2)*2</f>
        <v>0.95945999999999998</v>
      </c>
      <c r="C15">
        <v>33.503700000000002</v>
      </c>
      <c r="D15">
        <v>2.47973</v>
      </c>
      <c r="E15">
        <f>(Table2[[#This Row],[time]]-2)*2</f>
        <v>0.95945999999999998</v>
      </c>
      <c r="F15">
        <v>1.7894600000000001E-3</v>
      </c>
      <c r="G15">
        <v>2.47973</v>
      </c>
      <c r="H15">
        <f>(Table3[[#This Row],[time]]-2)*2</f>
        <v>0.95945999999999998</v>
      </c>
      <c r="I15">
        <v>28.0318</v>
      </c>
      <c r="J15">
        <v>2.47973</v>
      </c>
      <c r="K15">
        <f>(Table4[[#This Row],[time]]-2)*2</f>
        <v>0.95945999999999998</v>
      </c>
      <c r="L15">
        <v>2.3860299999999999E-3</v>
      </c>
      <c r="M15">
        <v>2.47973</v>
      </c>
      <c r="N15">
        <f>(Table5[[#This Row],[time]]-2)*2</f>
        <v>0.95945999999999998</v>
      </c>
      <c r="O15">
        <v>31.409700000000001</v>
      </c>
      <c r="P15">
        <v>2.47973</v>
      </c>
      <c r="Q15">
        <f>(Table6[[#This Row],[time]]-2)*2</f>
        <v>0.95945999999999998</v>
      </c>
      <c r="R15">
        <v>9.5695999999999994</v>
      </c>
      <c r="S15">
        <v>2.47973</v>
      </c>
      <c r="T15">
        <f>(Table7[[#This Row],[time]]-2)*2</f>
        <v>0.95945999999999998</v>
      </c>
      <c r="U15">
        <v>45.017499999999998</v>
      </c>
      <c r="V15">
        <v>2.47973</v>
      </c>
      <c r="W15">
        <f>(Table8[[#This Row],[time]]-2)*2</f>
        <v>0.95945999999999998</v>
      </c>
      <c r="X15">
        <v>10.8459</v>
      </c>
    </row>
    <row r="16" spans="1:24" x14ac:dyDescent="0.3">
      <c r="A16">
        <v>2.51017</v>
      </c>
      <c r="B16">
        <f>(Table1[[#This Row],[time]]-2)*2</f>
        <v>1.02034</v>
      </c>
      <c r="C16">
        <v>36.076999999999998</v>
      </c>
      <c r="D16">
        <v>2.51017</v>
      </c>
      <c r="E16">
        <f>(Table2[[#This Row],[time]]-2)*2</f>
        <v>1.02034</v>
      </c>
      <c r="F16">
        <v>1.53214E-3</v>
      </c>
      <c r="G16">
        <v>2.51017</v>
      </c>
      <c r="H16">
        <f>(Table3[[#This Row],[time]]-2)*2</f>
        <v>1.02034</v>
      </c>
      <c r="I16">
        <v>30.103999999999999</v>
      </c>
      <c r="J16">
        <v>2.51017</v>
      </c>
      <c r="K16">
        <f>(Table4[[#This Row],[time]]-2)*2</f>
        <v>1.02034</v>
      </c>
      <c r="L16">
        <v>2.1276899999999998E-3</v>
      </c>
      <c r="M16">
        <v>2.51017</v>
      </c>
      <c r="N16">
        <f>(Table5[[#This Row],[time]]-2)*2</f>
        <v>1.02034</v>
      </c>
      <c r="O16">
        <v>33.927300000000002</v>
      </c>
      <c r="P16">
        <v>2.51017</v>
      </c>
      <c r="Q16">
        <f>(Table6[[#This Row],[time]]-2)*2</f>
        <v>1.02034</v>
      </c>
      <c r="R16">
        <v>8.92</v>
      </c>
      <c r="S16">
        <v>2.51017</v>
      </c>
      <c r="T16">
        <f>(Table7[[#This Row],[time]]-2)*2</f>
        <v>1.02034</v>
      </c>
      <c r="U16">
        <v>47.998100000000001</v>
      </c>
      <c r="V16">
        <v>2.51017</v>
      </c>
      <c r="W16">
        <f>(Table8[[#This Row],[time]]-2)*2</f>
        <v>1.02034</v>
      </c>
      <c r="X16">
        <v>10.2729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37.497799999999998</v>
      </c>
      <c r="D17">
        <v>2.5632600000000001</v>
      </c>
      <c r="E17">
        <f>(Table2[[#This Row],[time]]-2)*2</f>
        <v>1.1265200000000002</v>
      </c>
      <c r="F17">
        <v>1.3952700000000001E-3</v>
      </c>
      <c r="G17">
        <v>2.5632600000000001</v>
      </c>
      <c r="H17">
        <f>(Table3[[#This Row],[time]]-2)*2</f>
        <v>1.1265200000000002</v>
      </c>
      <c r="I17">
        <v>31.310300000000002</v>
      </c>
      <c r="J17">
        <v>2.5632600000000001</v>
      </c>
      <c r="K17">
        <f>(Table4[[#This Row],[time]]-2)*2</f>
        <v>1.1265200000000002</v>
      </c>
      <c r="L17">
        <v>1.9808299999999998E-3</v>
      </c>
      <c r="M17">
        <v>2.5632600000000001</v>
      </c>
      <c r="N17">
        <f>(Table5[[#This Row],[time]]-2)*2</f>
        <v>1.1265200000000002</v>
      </c>
      <c r="O17">
        <v>35.410800000000002</v>
      </c>
      <c r="P17">
        <v>2.5632600000000001</v>
      </c>
      <c r="Q17">
        <f>(Table6[[#This Row],[time]]-2)*2</f>
        <v>1.1265200000000002</v>
      </c>
      <c r="R17">
        <v>8.5100800000000003</v>
      </c>
      <c r="S17">
        <v>2.5632600000000001</v>
      </c>
      <c r="T17">
        <f>(Table7[[#This Row],[time]]-2)*2</f>
        <v>1.1265200000000002</v>
      </c>
      <c r="U17">
        <v>49.735999999999997</v>
      </c>
      <c r="V17">
        <v>2.5632600000000001</v>
      </c>
      <c r="W17">
        <f>(Table8[[#This Row],[time]]-2)*2</f>
        <v>1.1265200000000002</v>
      </c>
      <c r="X17">
        <v>9.9137000000000004</v>
      </c>
    </row>
    <row r="18" spans="1:24" x14ac:dyDescent="0.3">
      <c r="A18">
        <v>2.61022</v>
      </c>
      <c r="B18">
        <f>(Table1[[#This Row],[time]]-2)*2</f>
        <v>1.22044</v>
      </c>
      <c r="C18">
        <v>40.0702</v>
      </c>
      <c r="D18">
        <v>2.61022</v>
      </c>
      <c r="E18">
        <f>(Table2[[#This Row],[time]]-2)*2</f>
        <v>1.22044</v>
      </c>
      <c r="F18">
        <v>1.1631499999999999E-3</v>
      </c>
      <c r="G18">
        <v>2.61022</v>
      </c>
      <c r="H18">
        <f>(Table3[[#This Row],[time]]-2)*2</f>
        <v>1.22044</v>
      </c>
      <c r="I18">
        <v>33.4878</v>
      </c>
      <c r="J18">
        <v>2.61022</v>
      </c>
      <c r="K18">
        <f>(Table4[[#This Row],[time]]-2)*2</f>
        <v>1.22044</v>
      </c>
      <c r="L18">
        <v>1.7263199999999999E-3</v>
      </c>
      <c r="M18">
        <v>2.61022</v>
      </c>
      <c r="N18">
        <f>(Table5[[#This Row],[time]]-2)*2</f>
        <v>1.22044</v>
      </c>
      <c r="O18">
        <v>38.248600000000003</v>
      </c>
      <c r="P18">
        <v>2.61022</v>
      </c>
      <c r="Q18">
        <f>(Table6[[#This Row],[time]]-2)*2</f>
        <v>1.22044</v>
      </c>
      <c r="R18">
        <v>7.7094300000000002</v>
      </c>
      <c r="S18">
        <v>2.61022</v>
      </c>
      <c r="T18">
        <f>(Table7[[#This Row],[time]]-2)*2</f>
        <v>1.22044</v>
      </c>
      <c r="U18">
        <v>53.087200000000003</v>
      </c>
      <c r="V18">
        <v>2.61022</v>
      </c>
      <c r="W18">
        <f>(Table8[[#This Row],[time]]-2)*2</f>
        <v>1.22044</v>
      </c>
      <c r="X18">
        <v>9.1353100000000005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41.409100000000002</v>
      </c>
      <c r="D19">
        <v>2.6619299999999999</v>
      </c>
      <c r="E19">
        <f>(Table2[[#This Row],[time]]-2)*2</f>
        <v>1.3238599999999998</v>
      </c>
      <c r="F19">
        <v>1.05397E-3</v>
      </c>
      <c r="G19">
        <v>2.6619299999999999</v>
      </c>
      <c r="H19">
        <f>(Table3[[#This Row],[time]]-2)*2</f>
        <v>1.3238599999999998</v>
      </c>
      <c r="I19">
        <v>34.604399999999998</v>
      </c>
      <c r="J19">
        <v>2.6619299999999999</v>
      </c>
      <c r="K19">
        <f>(Table4[[#This Row],[time]]-2)*2</f>
        <v>1.3238599999999998</v>
      </c>
      <c r="L19">
        <v>1.59665E-3</v>
      </c>
      <c r="M19">
        <v>2.6619299999999999</v>
      </c>
      <c r="N19">
        <f>(Table5[[#This Row],[time]]-2)*2</f>
        <v>1.3238599999999998</v>
      </c>
      <c r="O19">
        <v>39.758899999999997</v>
      </c>
      <c r="P19">
        <v>2.6619299999999999</v>
      </c>
      <c r="Q19">
        <f>(Table6[[#This Row],[time]]-2)*2</f>
        <v>1.3238599999999998</v>
      </c>
      <c r="R19">
        <v>7.2151300000000003</v>
      </c>
      <c r="S19">
        <v>2.6619299999999999</v>
      </c>
      <c r="T19">
        <f>(Table7[[#This Row],[time]]-2)*2</f>
        <v>1.3238599999999998</v>
      </c>
      <c r="U19">
        <v>54.851599999999998</v>
      </c>
      <c r="V19">
        <v>2.6619299999999999</v>
      </c>
      <c r="W19">
        <f>(Table8[[#This Row],[time]]-2)*2</f>
        <v>1.3238599999999998</v>
      </c>
      <c r="X19">
        <v>8.6867199999999993</v>
      </c>
    </row>
    <row r="20" spans="1:24" x14ac:dyDescent="0.3">
      <c r="A20">
        <v>2.70424</v>
      </c>
      <c r="B20">
        <f>(Table1[[#This Row],[time]]-2)*2</f>
        <v>1.40848</v>
      </c>
      <c r="C20">
        <v>43.138100000000001</v>
      </c>
      <c r="D20">
        <v>2.70424</v>
      </c>
      <c r="E20">
        <f>(Table2[[#This Row],[time]]-2)*2</f>
        <v>1.40848</v>
      </c>
      <c r="F20">
        <v>9.1842599999999996E-4</v>
      </c>
      <c r="G20">
        <v>2.70424</v>
      </c>
      <c r="H20">
        <f>(Table3[[#This Row],[time]]-2)*2</f>
        <v>1.40848</v>
      </c>
      <c r="I20">
        <v>36.003700000000002</v>
      </c>
      <c r="J20">
        <v>2.70424</v>
      </c>
      <c r="K20">
        <f>(Table4[[#This Row],[time]]-2)*2</f>
        <v>1.40848</v>
      </c>
      <c r="L20">
        <v>1.4362999999999999E-3</v>
      </c>
      <c r="M20">
        <v>2.70424</v>
      </c>
      <c r="N20">
        <f>(Table5[[#This Row],[time]]-2)*2</f>
        <v>1.40848</v>
      </c>
      <c r="O20">
        <v>41.7393</v>
      </c>
      <c r="P20">
        <v>2.70424</v>
      </c>
      <c r="Q20">
        <f>(Table6[[#This Row],[time]]-2)*2</f>
        <v>1.40848</v>
      </c>
      <c r="R20">
        <v>6.6103699999999996</v>
      </c>
      <c r="S20">
        <v>2.70424</v>
      </c>
      <c r="T20">
        <f>(Table7[[#This Row],[time]]-2)*2</f>
        <v>1.40848</v>
      </c>
      <c r="U20">
        <v>57.081400000000002</v>
      </c>
      <c r="V20">
        <v>2.70424</v>
      </c>
      <c r="W20">
        <f>(Table8[[#This Row],[time]]-2)*2</f>
        <v>1.40848</v>
      </c>
      <c r="X20">
        <v>8.0671400000000002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45.487699999999997</v>
      </c>
      <c r="D21">
        <v>2.75779</v>
      </c>
      <c r="E21">
        <f>(Table2[[#This Row],[time]]-2)*2</f>
        <v>1.5155799999999999</v>
      </c>
      <c r="F21">
        <v>7.3380299999999999E-4</v>
      </c>
      <c r="G21">
        <v>2.75779</v>
      </c>
      <c r="H21">
        <f>(Table3[[#This Row],[time]]-2)*2</f>
        <v>1.5155799999999999</v>
      </c>
      <c r="I21">
        <v>38.020400000000002</v>
      </c>
      <c r="J21">
        <v>2.75779</v>
      </c>
      <c r="K21">
        <f>(Table4[[#This Row],[time]]-2)*2</f>
        <v>1.5155799999999999</v>
      </c>
      <c r="L21">
        <v>1.2284900000000001E-3</v>
      </c>
      <c r="M21">
        <v>2.75779</v>
      </c>
      <c r="N21">
        <f>(Table5[[#This Row],[time]]-2)*2</f>
        <v>1.5155799999999999</v>
      </c>
      <c r="O21">
        <v>44.583100000000002</v>
      </c>
      <c r="P21">
        <v>2.75779</v>
      </c>
      <c r="Q21">
        <f>(Table6[[#This Row],[time]]-2)*2</f>
        <v>1.5155799999999999</v>
      </c>
      <c r="R21">
        <v>5.75908</v>
      </c>
      <c r="S21">
        <v>2.75779</v>
      </c>
      <c r="T21">
        <f>(Table7[[#This Row],[time]]-2)*2</f>
        <v>1.5155799999999999</v>
      </c>
      <c r="U21">
        <v>60.2166</v>
      </c>
      <c r="V21">
        <v>2.75779</v>
      </c>
      <c r="W21">
        <f>(Table8[[#This Row],[time]]-2)*2</f>
        <v>1.5155799999999999</v>
      </c>
      <c r="X21">
        <v>7.2116400000000001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46.544400000000003</v>
      </c>
      <c r="D22">
        <v>2.8044500000000001</v>
      </c>
      <c r="E22">
        <f>(Table2[[#This Row],[time]]-2)*2</f>
        <v>1.6089000000000002</v>
      </c>
      <c r="F22">
        <v>6.53817E-4</v>
      </c>
      <c r="G22">
        <v>2.8044500000000001</v>
      </c>
      <c r="H22">
        <f>(Table3[[#This Row],[time]]-2)*2</f>
        <v>1.6089000000000002</v>
      </c>
      <c r="I22">
        <v>39.003</v>
      </c>
      <c r="J22">
        <v>2.8044500000000001</v>
      </c>
      <c r="K22">
        <f>(Table4[[#This Row],[time]]-2)*2</f>
        <v>1.6089000000000002</v>
      </c>
      <c r="L22">
        <v>1.1394E-3</v>
      </c>
      <c r="M22">
        <v>2.8044500000000001</v>
      </c>
      <c r="N22">
        <f>(Table5[[#This Row],[time]]-2)*2</f>
        <v>1.6089000000000002</v>
      </c>
      <c r="O22">
        <v>45.918700000000001</v>
      </c>
      <c r="P22">
        <v>2.8044500000000001</v>
      </c>
      <c r="Q22">
        <f>(Table6[[#This Row],[time]]-2)*2</f>
        <v>1.6089000000000002</v>
      </c>
      <c r="R22">
        <v>5.3857499999999998</v>
      </c>
      <c r="S22">
        <v>2.8044500000000001</v>
      </c>
      <c r="T22">
        <f>(Table7[[#This Row],[time]]-2)*2</f>
        <v>1.6089000000000002</v>
      </c>
      <c r="U22">
        <v>61.680199999999999</v>
      </c>
      <c r="V22">
        <v>2.8044500000000001</v>
      </c>
      <c r="W22">
        <f>(Table8[[#This Row],[time]]-2)*2</f>
        <v>1.6089000000000002</v>
      </c>
      <c r="X22">
        <v>6.8097700000000003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48.845399999999998</v>
      </c>
      <c r="D23">
        <v>2.8546</v>
      </c>
      <c r="E23">
        <f>(Table2[[#This Row],[time]]-2)*2</f>
        <v>1.7092000000000001</v>
      </c>
      <c r="F23">
        <v>4.8719699999999998E-4</v>
      </c>
      <c r="G23">
        <v>2.8546</v>
      </c>
      <c r="H23">
        <f>(Table3[[#This Row],[time]]-2)*2</f>
        <v>1.7092000000000001</v>
      </c>
      <c r="I23">
        <v>41.171399999999998</v>
      </c>
      <c r="J23">
        <v>2.8546</v>
      </c>
      <c r="K23">
        <f>(Table4[[#This Row],[time]]-2)*2</f>
        <v>1.7092000000000001</v>
      </c>
      <c r="L23">
        <v>9.7362000000000002E-4</v>
      </c>
      <c r="M23">
        <v>2.8546</v>
      </c>
      <c r="N23">
        <f>(Table5[[#This Row],[time]]-2)*2</f>
        <v>1.7092000000000001</v>
      </c>
      <c r="O23">
        <v>48.9377</v>
      </c>
      <c r="P23">
        <v>2.8546</v>
      </c>
      <c r="Q23">
        <f>(Table6[[#This Row],[time]]-2)*2</f>
        <v>1.7092000000000001</v>
      </c>
      <c r="R23">
        <v>4.61252</v>
      </c>
      <c r="S23">
        <v>2.8546</v>
      </c>
      <c r="T23">
        <f>(Table7[[#This Row],[time]]-2)*2</f>
        <v>1.7092000000000001</v>
      </c>
      <c r="U23">
        <v>64.899199999999993</v>
      </c>
      <c r="V23">
        <v>2.8546</v>
      </c>
      <c r="W23">
        <f>(Table8[[#This Row],[time]]-2)*2</f>
        <v>1.7092000000000001</v>
      </c>
      <c r="X23">
        <v>5.9139799999999996</v>
      </c>
    </row>
    <row r="24" spans="1:24" x14ac:dyDescent="0.3">
      <c r="A24">
        <v>2.90442</v>
      </c>
      <c r="B24">
        <f>(Table1[[#This Row],[time]]-2)*2</f>
        <v>1.80884</v>
      </c>
      <c r="C24">
        <v>50.278500000000001</v>
      </c>
      <c r="D24">
        <v>2.90442</v>
      </c>
      <c r="E24">
        <f>(Table2[[#This Row],[time]]-2)*2</f>
        <v>1.80884</v>
      </c>
      <c r="F24">
        <v>4.0362999999999998E-4</v>
      </c>
      <c r="G24">
        <v>2.90442</v>
      </c>
      <c r="H24">
        <f>(Table3[[#This Row],[time]]-2)*2</f>
        <v>1.80884</v>
      </c>
      <c r="I24">
        <v>42.529200000000003</v>
      </c>
      <c r="J24">
        <v>2.90442</v>
      </c>
      <c r="K24">
        <f>(Table4[[#This Row],[time]]-2)*2</f>
        <v>1.80884</v>
      </c>
      <c r="L24">
        <v>8.7987999999999999E-4</v>
      </c>
      <c r="M24">
        <v>2.90442</v>
      </c>
      <c r="N24">
        <f>(Table5[[#This Row],[time]]-2)*2</f>
        <v>1.80884</v>
      </c>
      <c r="O24">
        <v>50.829300000000003</v>
      </c>
      <c r="P24">
        <v>2.90442</v>
      </c>
      <c r="Q24">
        <f>(Table6[[#This Row],[time]]-2)*2</f>
        <v>1.80884</v>
      </c>
      <c r="R24">
        <v>4.2123799999999996</v>
      </c>
      <c r="S24">
        <v>2.90442</v>
      </c>
      <c r="T24">
        <f>(Table7[[#This Row],[time]]-2)*2</f>
        <v>1.80884</v>
      </c>
      <c r="U24">
        <v>66.848399999999998</v>
      </c>
      <c r="V24">
        <v>2.90442</v>
      </c>
      <c r="W24">
        <f>(Table8[[#This Row],[time]]-2)*2</f>
        <v>1.80884</v>
      </c>
      <c r="X24">
        <v>5.3702100000000002</v>
      </c>
    </row>
    <row r="25" spans="1:24" x14ac:dyDescent="0.3">
      <c r="A25">
        <v>2.95797</v>
      </c>
      <c r="B25">
        <f>(Table1[[#This Row],[time]]-2)*2</f>
        <v>1.91594</v>
      </c>
      <c r="C25">
        <v>51.144799999999996</v>
      </c>
      <c r="D25">
        <v>2.95797</v>
      </c>
      <c r="E25">
        <f>(Table2[[#This Row],[time]]-2)*2</f>
        <v>1.91594</v>
      </c>
      <c r="F25">
        <v>3.6308500000000002E-4</v>
      </c>
      <c r="G25">
        <v>2.95797</v>
      </c>
      <c r="H25">
        <f>(Table3[[#This Row],[time]]-2)*2</f>
        <v>1.91594</v>
      </c>
      <c r="I25">
        <v>43.2684</v>
      </c>
      <c r="J25">
        <v>2.95797</v>
      </c>
      <c r="K25">
        <f>(Table4[[#This Row],[time]]-2)*2</f>
        <v>1.91594</v>
      </c>
      <c r="L25">
        <v>8.3198400000000002E-4</v>
      </c>
      <c r="M25">
        <v>2.95797</v>
      </c>
      <c r="N25">
        <f>(Table5[[#This Row],[time]]-2)*2</f>
        <v>1.91594</v>
      </c>
      <c r="O25">
        <v>51.861499999999999</v>
      </c>
      <c r="P25">
        <v>2.95797</v>
      </c>
      <c r="Q25">
        <f>(Table6[[#This Row],[time]]-2)*2</f>
        <v>1.91594</v>
      </c>
      <c r="R25">
        <v>3.99918</v>
      </c>
      <c r="S25">
        <v>2.95797</v>
      </c>
      <c r="T25">
        <f>(Table7[[#This Row],[time]]-2)*2</f>
        <v>1.91594</v>
      </c>
      <c r="U25">
        <v>67.909700000000001</v>
      </c>
      <c r="V25">
        <v>2.95797</v>
      </c>
      <c r="W25">
        <f>(Table8[[#This Row],[time]]-2)*2</f>
        <v>1.91594</v>
      </c>
      <c r="X25">
        <v>5.0575099999999997</v>
      </c>
    </row>
    <row r="26" spans="1:24" x14ac:dyDescent="0.3">
      <c r="A26">
        <v>3</v>
      </c>
      <c r="B26">
        <f>(Table1[[#This Row],[time]]-2)*2</f>
        <v>2</v>
      </c>
      <c r="C26">
        <v>52.743400000000001</v>
      </c>
      <c r="D26">
        <v>3</v>
      </c>
      <c r="E26">
        <f>(Table2[[#This Row],[time]]-2)*2</f>
        <v>2</v>
      </c>
      <c r="F26">
        <v>2.97898E-4</v>
      </c>
      <c r="G26">
        <v>3</v>
      </c>
      <c r="H26">
        <f>(Table3[[#This Row],[time]]-2)*2</f>
        <v>2</v>
      </c>
      <c r="I26">
        <v>44.611400000000003</v>
      </c>
      <c r="J26">
        <v>3</v>
      </c>
      <c r="K26">
        <f>(Table4[[#This Row],[time]]-2)*2</f>
        <v>2</v>
      </c>
      <c r="L26">
        <v>7.4157699999999999E-4</v>
      </c>
      <c r="M26">
        <v>3</v>
      </c>
      <c r="N26">
        <f>(Table5[[#This Row],[time]]-2)*2</f>
        <v>2</v>
      </c>
      <c r="O26">
        <v>53.798299999999998</v>
      </c>
      <c r="P26">
        <v>3</v>
      </c>
      <c r="Q26">
        <f>(Table6[[#This Row],[time]]-2)*2</f>
        <v>2</v>
      </c>
      <c r="R26">
        <v>3.5904199999999999</v>
      </c>
      <c r="S26">
        <v>3</v>
      </c>
      <c r="T26">
        <f>(Table7[[#This Row],[time]]-2)*2</f>
        <v>2</v>
      </c>
      <c r="U26">
        <v>69.911699999999996</v>
      </c>
      <c r="V26">
        <v>3</v>
      </c>
      <c r="W26">
        <f>(Table8[[#This Row],[time]]-2)*2</f>
        <v>2</v>
      </c>
      <c r="X26">
        <v>4.4485999999999999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6.2275299999999998</v>
      </c>
      <c r="D35">
        <v>2</v>
      </c>
      <c r="E35">
        <f>-(Table134[[#This Row],[time]]-2)*2</f>
        <v>0</v>
      </c>
      <c r="F35">
        <v>4.7580499999999998E-3</v>
      </c>
      <c r="G35">
        <v>2</v>
      </c>
      <c r="H35">
        <f>-(Table134[[#This Row],[time]]-2)*2</f>
        <v>0</v>
      </c>
      <c r="I35">
        <v>0.66283899999999996</v>
      </c>
      <c r="J35">
        <v>2</v>
      </c>
      <c r="K35">
        <f>-(Table134[[#This Row],[time]]-2)*2</f>
        <v>0</v>
      </c>
      <c r="L35">
        <v>6.07223E-2</v>
      </c>
      <c r="M35">
        <v>2</v>
      </c>
      <c r="N35">
        <f>-(Table134[[#This Row],[time]]-2)*2</f>
        <v>0</v>
      </c>
      <c r="O35">
        <v>5.1279199999999996</v>
      </c>
      <c r="P35">
        <v>2</v>
      </c>
      <c r="Q35">
        <f>-(Table134[[#This Row],[time]]-2)*2</f>
        <v>0</v>
      </c>
      <c r="R35">
        <v>6.9678800000000001</v>
      </c>
      <c r="S35">
        <v>2</v>
      </c>
      <c r="T35">
        <f>-(Table134[[#This Row],[time]]-2)*2</f>
        <v>0</v>
      </c>
      <c r="U35">
        <v>17.726099999999999</v>
      </c>
      <c r="V35">
        <v>2</v>
      </c>
      <c r="W35">
        <f>-(Table134[[#This Row],[time]]-2)*2</f>
        <v>0</v>
      </c>
      <c r="X35">
        <v>16.678599999999999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7.79148</v>
      </c>
      <c r="D36">
        <v>2.0575000000000001</v>
      </c>
      <c r="E36">
        <f>-(Table134[[#This Row],[time]]-2)*2</f>
        <v>-0.11500000000000021</v>
      </c>
      <c r="F36">
        <v>6.5432699999999997</v>
      </c>
      <c r="G36">
        <v>2.0575000000000001</v>
      </c>
      <c r="H36">
        <f>-(Table134[[#This Row],[time]]-2)*2</f>
        <v>-0.11500000000000021</v>
      </c>
      <c r="I36">
        <v>0.41997400000000001</v>
      </c>
      <c r="J36">
        <v>2.0575000000000001</v>
      </c>
      <c r="K36">
        <f>-(Table134[[#This Row],[time]]-2)*2</f>
        <v>-0.11500000000000021</v>
      </c>
      <c r="L36">
        <v>8.8309300000000004</v>
      </c>
      <c r="M36">
        <v>2.0575000000000001</v>
      </c>
      <c r="N36">
        <f>-(Table134[[#This Row],[time]]-2)*2</f>
        <v>-0.11500000000000021</v>
      </c>
      <c r="O36">
        <v>5.1081200000000004</v>
      </c>
      <c r="P36">
        <v>2.0575000000000001</v>
      </c>
      <c r="Q36">
        <f>-(Table134[[#This Row],[time]]-2)*2</f>
        <v>-0.11500000000000021</v>
      </c>
      <c r="R36">
        <v>14.4527</v>
      </c>
      <c r="S36">
        <v>2.0575000000000001</v>
      </c>
      <c r="T36">
        <f>-(Table134[[#This Row],[time]]-2)*2</f>
        <v>-0.11500000000000021</v>
      </c>
      <c r="U36">
        <v>17.223600000000001</v>
      </c>
      <c r="V36">
        <v>2.0575000000000001</v>
      </c>
      <c r="W36">
        <f>-(Table134[[#This Row],[time]]-2)*2</f>
        <v>-0.11500000000000021</v>
      </c>
      <c r="X36">
        <v>21.801200000000001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6.0607600000000001</v>
      </c>
      <c r="D37">
        <v>2.1025</v>
      </c>
      <c r="E37">
        <f>-(Table134[[#This Row],[time]]-2)*2</f>
        <v>-0.20500000000000007</v>
      </c>
      <c r="F37">
        <v>9.3736899999999999</v>
      </c>
      <c r="G37">
        <v>2.1025</v>
      </c>
      <c r="H37">
        <f>-(Table134[[#This Row],[time]]-2)*2</f>
        <v>-0.20500000000000007</v>
      </c>
      <c r="I37">
        <v>4.2141000000000001E-3</v>
      </c>
      <c r="J37">
        <v>2.1025</v>
      </c>
      <c r="K37">
        <f>-(Table134[[#This Row],[time]]-2)*2</f>
        <v>-0.20500000000000007</v>
      </c>
      <c r="L37">
        <v>11.005599999999999</v>
      </c>
      <c r="M37">
        <v>2.1025</v>
      </c>
      <c r="N37">
        <f>-(Table134[[#This Row],[time]]-2)*2</f>
        <v>-0.20500000000000007</v>
      </c>
      <c r="O37">
        <v>2.0436299999999998</v>
      </c>
      <c r="P37">
        <v>2.1025</v>
      </c>
      <c r="Q37">
        <f>-(Table134[[#This Row],[time]]-2)*2</f>
        <v>-0.20500000000000007</v>
      </c>
      <c r="R37">
        <v>12.994300000000001</v>
      </c>
      <c r="S37">
        <v>2.1025</v>
      </c>
      <c r="T37">
        <f>-(Table134[[#This Row],[time]]-2)*2</f>
        <v>-0.20500000000000007</v>
      </c>
      <c r="U37">
        <v>15.308</v>
      </c>
      <c r="V37">
        <v>2.1025</v>
      </c>
      <c r="W37">
        <f>-(Table134[[#This Row],[time]]-2)*2</f>
        <v>-0.20500000000000007</v>
      </c>
      <c r="X37">
        <v>23.963000000000001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4.6046399999999998</v>
      </c>
      <c r="D38">
        <v>2.1671900000000002</v>
      </c>
      <c r="E38">
        <f>-(Table134[[#This Row],[time]]-2)*2</f>
        <v>-0.33438000000000034</v>
      </c>
      <c r="F38">
        <v>12.375400000000001</v>
      </c>
      <c r="G38">
        <v>2.1671900000000002</v>
      </c>
      <c r="H38">
        <f>-(Table134[[#This Row],[time]]-2)*2</f>
        <v>-0.33438000000000034</v>
      </c>
      <c r="I38">
        <v>3.3296699999999999E-3</v>
      </c>
      <c r="J38">
        <v>2.1671900000000002</v>
      </c>
      <c r="K38">
        <f>-(Table134[[#This Row],[time]]-2)*2</f>
        <v>-0.33438000000000034</v>
      </c>
      <c r="L38">
        <v>13.4475</v>
      </c>
      <c r="M38">
        <v>2.1671900000000002</v>
      </c>
      <c r="N38">
        <f>-(Table134[[#This Row],[time]]-2)*2</f>
        <v>-0.33438000000000034</v>
      </c>
      <c r="O38">
        <v>0.38565500000000003</v>
      </c>
      <c r="P38">
        <v>2.1671900000000002</v>
      </c>
      <c r="Q38">
        <f>-(Table134[[#This Row],[time]]-2)*2</f>
        <v>-0.33438000000000034</v>
      </c>
      <c r="R38">
        <v>13.3133</v>
      </c>
      <c r="S38">
        <v>2.1671900000000002</v>
      </c>
      <c r="T38">
        <f>-(Table134[[#This Row],[time]]-2)*2</f>
        <v>-0.33438000000000034</v>
      </c>
      <c r="U38">
        <v>13.5473</v>
      </c>
      <c r="V38">
        <v>2.1671900000000002</v>
      </c>
      <c r="W38">
        <f>-(Table134[[#This Row],[time]]-2)*2</f>
        <v>-0.33438000000000034</v>
      </c>
      <c r="X38">
        <v>26.2316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3.0217499999999999</v>
      </c>
      <c r="D39">
        <v>2.2146499999999998</v>
      </c>
      <c r="E39">
        <f>-(Table134[[#This Row],[time]]-2)*2</f>
        <v>-0.42929999999999957</v>
      </c>
      <c r="F39">
        <v>16.449300000000001</v>
      </c>
      <c r="G39">
        <v>2.2146499999999998</v>
      </c>
      <c r="H39">
        <f>-(Table134[[#This Row],[time]]-2)*2</f>
        <v>-0.42929999999999957</v>
      </c>
      <c r="I39">
        <v>2.7484200000000001E-3</v>
      </c>
      <c r="J39">
        <v>2.2146499999999998</v>
      </c>
      <c r="K39">
        <f>-(Table134[[#This Row],[time]]-2)*2</f>
        <v>-0.42929999999999957</v>
      </c>
      <c r="L39">
        <v>16.741499999999998</v>
      </c>
      <c r="M39">
        <v>2.2146499999999998</v>
      </c>
      <c r="N39">
        <f>-(Table134[[#This Row],[time]]-2)*2</f>
        <v>-0.42929999999999957</v>
      </c>
      <c r="O39">
        <v>4.77759E-3</v>
      </c>
      <c r="P39">
        <v>2.2146499999999998</v>
      </c>
      <c r="Q39">
        <f>-(Table134[[#This Row],[time]]-2)*2</f>
        <v>-0.42929999999999957</v>
      </c>
      <c r="R39">
        <v>15.709899999999999</v>
      </c>
      <c r="S39">
        <v>2.2146499999999998</v>
      </c>
      <c r="T39">
        <f>-(Table134[[#This Row],[time]]-2)*2</f>
        <v>-0.42929999999999957</v>
      </c>
      <c r="U39">
        <v>11.5571</v>
      </c>
      <c r="V39">
        <v>2.2146499999999998</v>
      </c>
      <c r="W39">
        <f>-(Table134[[#This Row],[time]]-2)*2</f>
        <v>-0.42929999999999957</v>
      </c>
      <c r="X39">
        <v>29.176200000000001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1.97136</v>
      </c>
      <c r="D40">
        <v>2.2715999999999998</v>
      </c>
      <c r="E40">
        <f>-(Table134[[#This Row],[time]]-2)*2</f>
        <v>-0.54319999999999968</v>
      </c>
      <c r="F40">
        <v>19.619599999999998</v>
      </c>
      <c r="G40">
        <v>2.2715999999999998</v>
      </c>
      <c r="H40">
        <f>-(Table134[[#This Row],[time]]-2)*2</f>
        <v>-0.54319999999999968</v>
      </c>
      <c r="I40">
        <v>2.4033700000000002E-3</v>
      </c>
      <c r="J40">
        <v>2.2715999999999998</v>
      </c>
      <c r="K40">
        <f>-(Table134[[#This Row],[time]]-2)*2</f>
        <v>-0.54319999999999968</v>
      </c>
      <c r="L40">
        <v>19.317499999999999</v>
      </c>
      <c r="M40">
        <v>2.2715999999999998</v>
      </c>
      <c r="N40">
        <f>-(Table134[[#This Row],[time]]-2)*2</f>
        <v>-0.54319999999999968</v>
      </c>
      <c r="O40">
        <v>4.5482700000000001E-3</v>
      </c>
      <c r="P40">
        <v>2.2715999999999998</v>
      </c>
      <c r="Q40">
        <f>-(Table134[[#This Row],[time]]-2)*2</f>
        <v>-0.54319999999999968</v>
      </c>
      <c r="R40">
        <v>18.3188</v>
      </c>
      <c r="S40">
        <v>2.2715999999999998</v>
      </c>
      <c r="T40">
        <f>-(Table134[[#This Row],[time]]-2)*2</f>
        <v>-0.54319999999999968</v>
      </c>
      <c r="U40">
        <v>10.196999999999999</v>
      </c>
      <c r="V40">
        <v>2.2715999999999998</v>
      </c>
      <c r="W40">
        <f>-(Table134[[#This Row],[time]]-2)*2</f>
        <v>-0.54319999999999968</v>
      </c>
      <c r="X40">
        <v>31.552199999999999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1.3333200000000001</v>
      </c>
      <c r="D41">
        <v>2.32233</v>
      </c>
      <c r="E41">
        <f>-(Table134[[#This Row],[time]]-2)*2</f>
        <v>-0.64466000000000001</v>
      </c>
      <c r="F41">
        <v>21.7226</v>
      </c>
      <c r="G41">
        <v>2.32233</v>
      </c>
      <c r="H41">
        <f>-(Table134[[#This Row],[time]]-2)*2</f>
        <v>-0.64466000000000001</v>
      </c>
      <c r="I41">
        <v>2.1861300000000001E-3</v>
      </c>
      <c r="J41">
        <v>2.32233</v>
      </c>
      <c r="K41">
        <f>-(Table134[[#This Row],[time]]-2)*2</f>
        <v>-0.64466000000000001</v>
      </c>
      <c r="L41">
        <v>21.0794</v>
      </c>
      <c r="M41">
        <v>2.32233</v>
      </c>
      <c r="N41">
        <f>-(Table134[[#This Row],[time]]-2)*2</f>
        <v>-0.64466000000000001</v>
      </c>
      <c r="O41">
        <v>4.4134300000000003E-3</v>
      </c>
      <c r="P41">
        <v>2.32233</v>
      </c>
      <c r="Q41">
        <f>-(Table134[[#This Row],[time]]-2)*2</f>
        <v>-0.64466000000000001</v>
      </c>
      <c r="R41">
        <v>20.252099999999999</v>
      </c>
      <c r="S41">
        <v>2.32233</v>
      </c>
      <c r="T41">
        <f>-(Table134[[#This Row],[time]]-2)*2</f>
        <v>-0.64466000000000001</v>
      </c>
      <c r="U41">
        <v>9.2848600000000001</v>
      </c>
      <c r="V41">
        <v>2.32233</v>
      </c>
      <c r="W41">
        <f>-(Table134[[#This Row],[time]]-2)*2</f>
        <v>-0.64466000000000001</v>
      </c>
      <c r="X41">
        <v>33.192599999999999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0.70125599999999999</v>
      </c>
      <c r="D42">
        <v>2.3587899999999999</v>
      </c>
      <c r="E42">
        <f>-(Table134[[#This Row],[time]]-2)*2</f>
        <v>-0.71757999999999988</v>
      </c>
      <c r="F42">
        <v>24.400600000000001</v>
      </c>
      <c r="G42">
        <v>2.3587899999999999</v>
      </c>
      <c r="H42">
        <f>-(Table134[[#This Row],[time]]-2)*2</f>
        <v>-0.71757999999999988</v>
      </c>
      <c r="I42">
        <v>1.9314200000000001E-3</v>
      </c>
      <c r="J42">
        <v>2.3587899999999999</v>
      </c>
      <c r="K42">
        <f>-(Table134[[#This Row],[time]]-2)*2</f>
        <v>-0.71757999999999988</v>
      </c>
      <c r="L42">
        <v>23.4512</v>
      </c>
      <c r="M42">
        <v>2.3587899999999999</v>
      </c>
      <c r="N42">
        <f>-(Table134[[#This Row],[time]]-2)*2</f>
        <v>-0.71757999999999988</v>
      </c>
      <c r="O42">
        <v>4.2643500000000001E-3</v>
      </c>
      <c r="P42">
        <v>2.3587899999999999</v>
      </c>
      <c r="Q42">
        <f>-(Table134[[#This Row],[time]]-2)*2</f>
        <v>-0.71757999999999988</v>
      </c>
      <c r="R42">
        <v>22.843399999999999</v>
      </c>
      <c r="S42">
        <v>2.3587899999999999</v>
      </c>
      <c r="T42">
        <f>-(Table134[[#This Row],[time]]-2)*2</f>
        <v>-0.71757999999999988</v>
      </c>
      <c r="U42">
        <v>8.1970600000000005</v>
      </c>
      <c r="V42">
        <v>2.3587899999999999</v>
      </c>
      <c r="W42">
        <f>-(Table134[[#This Row],[time]]-2)*2</f>
        <v>-0.71757999999999988</v>
      </c>
      <c r="X42">
        <v>35.421300000000002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5.2461000000000001E-2</v>
      </c>
      <c r="D43">
        <v>2.4015499999999999</v>
      </c>
      <c r="E43">
        <f>-(Table134[[#This Row],[time]]-2)*2</f>
        <v>-0.8030999999999997</v>
      </c>
      <c r="F43">
        <v>28.172799999999999</v>
      </c>
      <c r="G43">
        <v>2.4015499999999999</v>
      </c>
      <c r="H43">
        <f>-(Table134[[#This Row],[time]]-2)*2</f>
        <v>-0.8030999999999997</v>
      </c>
      <c r="I43">
        <v>1.6081100000000001E-3</v>
      </c>
      <c r="J43">
        <v>2.4015499999999999</v>
      </c>
      <c r="K43">
        <f>-(Table134[[#This Row],[time]]-2)*2</f>
        <v>-0.8030999999999997</v>
      </c>
      <c r="L43">
        <v>27.069800000000001</v>
      </c>
      <c r="M43">
        <v>2.4015499999999999</v>
      </c>
      <c r="N43">
        <f>-(Table134[[#This Row],[time]]-2)*2</f>
        <v>-0.8030999999999997</v>
      </c>
      <c r="O43">
        <v>4.0107800000000002E-3</v>
      </c>
      <c r="P43">
        <v>2.4015499999999999</v>
      </c>
      <c r="Q43">
        <f>-(Table134[[#This Row],[time]]-2)*2</f>
        <v>-0.8030999999999997</v>
      </c>
      <c r="R43">
        <v>26.5776</v>
      </c>
      <c r="S43">
        <v>2.4015499999999999</v>
      </c>
      <c r="T43">
        <f>-(Table134[[#This Row],[time]]-2)*2</f>
        <v>-0.8030999999999997</v>
      </c>
      <c r="U43">
        <v>6.6689299999999996</v>
      </c>
      <c r="V43">
        <v>2.4015499999999999</v>
      </c>
      <c r="W43">
        <f>-(Table134[[#This Row],[time]]-2)*2</f>
        <v>-0.8030999999999997</v>
      </c>
      <c r="X43">
        <v>38.806100000000001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3.0244E-3</v>
      </c>
      <c r="D44">
        <v>2.47973</v>
      </c>
      <c r="E44">
        <f>-(Table134[[#This Row],[time]]-2)*2</f>
        <v>-0.95945999999999998</v>
      </c>
      <c r="F44">
        <v>29.313600000000001</v>
      </c>
      <c r="G44">
        <v>2.47973</v>
      </c>
      <c r="H44">
        <f>-(Table134[[#This Row],[time]]-2)*2</f>
        <v>-0.95945999999999998</v>
      </c>
      <c r="I44">
        <v>1.51815E-3</v>
      </c>
      <c r="J44">
        <v>2.47973</v>
      </c>
      <c r="K44">
        <f>-(Table134[[#This Row],[time]]-2)*2</f>
        <v>-0.95945999999999998</v>
      </c>
      <c r="L44">
        <v>28.247199999999999</v>
      </c>
      <c r="M44">
        <v>2.47973</v>
      </c>
      <c r="N44">
        <f>-(Table134[[#This Row],[time]]-2)*2</f>
        <v>-0.95945999999999998</v>
      </c>
      <c r="O44">
        <v>3.9203500000000004E-3</v>
      </c>
      <c r="P44">
        <v>2.47973</v>
      </c>
      <c r="Q44">
        <f>-(Table134[[#This Row],[time]]-2)*2</f>
        <v>-0.95945999999999998</v>
      </c>
      <c r="R44">
        <v>27.790800000000001</v>
      </c>
      <c r="S44">
        <v>2.47973</v>
      </c>
      <c r="T44">
        <f>-(Table134[[#This Row],[time]]-2)*2</f>
        <v>-0.95945999999999998</v>
      </c>
      <c r="U44">
        <v>6.19496</v>
      </c>
      <c r="V44">
        <v>2.47973</v>
      </c>
      <c r="W44">
        <f>-(Table134[[#This Row],[time]]-2)*2</f>
        <v>-0.95945999999999998</v>
      </c>
      <c r="X44">
        <v>39.941499999999998</v>
      </c>
    </row>
    <row r="45" spans="1:24" x14ac:dyDescent="0.3">
      <c r="A45">
        <v>2.51017</v>
      </c>
      <c r="B45">
        <f>-(Table134[[#This Row],[time]]-2)*2</f>
        <v>-1.02034</v>
      </c>
      <c r="C45">
        <v>2.5039900000000002E-3</v>
      </c>
      <c r="D45">
        <v>2.51017</v>
      </c>
      <c r="E45">
        <f>-(Table134[[#This Row],[time]]-2)*2</f>
        <v>-1.02034</v>
      </c>
      <c r="F45">
        <v>31.371700000000001</v>
      </c>
      <c r="G45">
        <v>2.51017</v>
      </c>
      <c r="H45">
        <f>-(Table134[[#This Row],[time]]-2)*2</f>
        <v>-1.02034</v>
      </c>
      <c r="I45">
        <v>1.3576899999999999E-3</v>
      </c>
      <c r="J45">
        <v>2.51017</v>
      </c>
      <c r="K45">
        <f>-(Table134[[#This Row],[time]]-2)*2</f>
        <v>-1.02034</v>
      </c>
      <c r="L45">
        <v>30.405899999999999</v>
      </c>
      <c r="M45">
        <v>2.51017</v>
      </c>
      <c r="N45">
        <f>-(Table134[[#This Row],[time]]-2)*2</f>
        <v>-1.02034</v>
      </c>
      <c r="O45">
        <v>3.74414E-3</v>
      </c>
      <c r="P45">
        <v>2.51017</v>
      </c>
      <c r="Q45">
        <f>-(Table134[[#This Row],[time]]-2)*2</f>
        <v>-1.02034</v>
      </c>
      <c r="R45">
        <v>30.063099999999999</v>
      </c>
      <c r="S45">
        <v>2.51017</v>
      </c>
      <c r="T45">
        <f>-(Table134[[#This Row],[time]]-2)*2</f>
        <v>-1.02034</v>
      </c>
      <c r="U45">
        <v>5.3742999999999999</v>
      </c>
      <c r="V45">
        <v>2.51017</v>
      </c>
      <c r="W45">
        <f>-(Table134[[#This Row],[time]]-2)*2</f>
        <v>-1.02034</v>
      </c>
      <c r="X45">
        <v>42.060899999999997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2.27561E-3</v>
      </c>
      <c r="D46">
        <v>2.5632600000000001</v>
      </c>
      <c r="E46">
        <f>-(Table134[[#This Row],[time]]-2)*2</f>
        <v>-1.1265200000000002</v>
      </c>
      <c r="F46">
        <v>33.953899999999997</v>
      </c>
      <c r="G46">
        <v>2.5632600000000001</v>
      </c>
      <c r="H46">
        <f>-(Table134[[#This Row],[time]]-2)*2</f>
        <v>-1.1265200000000002</v>
      </c>
      <c r="I46">
        <v>1.1715199999999999E-3</v>
      </c>
      <c r="J46">
        <v>2.5632600000000001</v>
      </c>
      <c r="K46">
        <f>-(Table134[[#This Row],[time]]-2)*2</f>
        <v>-1.1265200000000002</v>
      </c>
      <c r="L46">
        <v>33.125300000000003</v>
      </c>
      <c r="M46">
        <v>2.5632600000000001</v>
      </c>
      <c r="N46">
        <f>-(Table134[[#This Row],[time]]-2)*2</f>
        <v>-1.1265200000000002</v>
      </c>
      <c r="O46">
        <v>3.5217299999999998E-3</v>
      </c>
      <c r="P46">
        <v>2.5632600000000001</v>
      </c>
      <c r="Q46">
        <f>-(Table134[[#This Row],[time]]-2)*2</f>
        <v>-1.1265200000000002</v>
      </c>
      <c r="R46">
        <v>32.907499999999999</v>
      </c>
      <c r="S46">
        <v>2.5632600000000001</v>
      </c>
      <c r="T46">
        <f>-(Table134[[#This Row],[time]]-2)*2</f>
        <v>-1.1265200000000002</v>
      </c>
      <c r="U46">
        <v>4.3934699999999998</v>
      </c>
      <c r="V46">
        <v>2.5632600000000001</v>
      </c>
      <c r="W46">
        <f>-(Table134[[#This Row],[time]]-2)*2</f>
        <v>-1.1265200000000002</v>
      </c>
      <c r="X46">
        <v>44.816000000000003</v>
      </c>
    </row>
    <row r="47" spans="1:24" x14ac:dyDescent="0.3">
      <c r="A47">
        <v>2.61022</v>
      </c>
      <c r="B47">
        <f>-(Table134[[#This Row],[time]]-2)*2</f>
        <v>-1.22044</v>
      </c>
      <c r="C47">
        <v>2.0863499999999998E-3</v>
      </c>
      <c r="D47">
        <v>2.61022</v>
      </c>
      <c r="E47">
        <f>-(Table134[[#This Row],[time]]-2)*2</f>
        <v>-1.22044</v>
      </c>
      <c r="F47">
        <v>36.011400000000002</v>
      </c>
      <c r="G47">
        <v>2.61022</v>
      </c>
      <c r="H47">
        <f>-(Table134[[#This Row],[time]]-2)*2</f>
        <v>-1.22044</v>
      </c>
      <c r="I47">
        <v>1.03203E-3</v>
      </c>
      <c r="J47">
        <v>2.61022</v>
      </c>
      <c r="K47">
        <f>-(Table134[[#This Row],[time]]-2)*2</f>
        <v>-1.22044</v>
      </c>
      <c r="L47">
        <v>35.377000000000002</v>
      </c>
      <c r="M47">
        <v>2.61022</v>
      </c>
      <c r="N47">
        <f>-(Table134[[#This Row],[time]]-2)*2</f>
        <v>-1.22044</v>
      </c>
      <c r="O47">
        <v>3.3444099999999999E-3</v>
      </c>
      <c r="P47">
        <v>2.61022</v>
      </c>
      <c r="Q47">
        <f>-(Table134[[#This Row],[time]]-2)*2</f>
        <v>-1.22044</v>
      </c>
      <c r="R47">
        <v>35.247900000000001</v>
      </c>
      <c r="S47">
        <v>2.61022</v>
      </c>
      <c r="T47">
        <f>-(Table134[[#This Row],[time]]-2)*2</f>
        <v>-1.22044</v>
      </c>
      <c r="U47">
        <v>3.6674000000000002</v>
      </c>
      <c r="V47">
        <v>2.61022</v>
      </c>
      <c r="W47">
        <f>-(Table134[[#This Row],[time]]-2)*2</f>
        <v>-1.22044</v>
      </c>
      <c r="X47">
        <v>47.1449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1.9530400000000001E-3</v>
      </c>
      <c r="D48">
        <v>2.6619299999999999</v>
      </c>
      <c r="E48">
        <f>-(Table134[[#This Row],[time]]-2)*2</f>
        <v>-1.3238599999999998</v>
      </c>
      <c r="F48">
        <v>37.412599999999998</v>
      </c>
      <c r="G48">
        <v>2.6619299999999999</v>
      </c>
      <c r="H48">
        <f>-(Table134[[#This Row],[time]]-2)*2</f>
        <v>-1.3238599999999998</v>
      </c>
      <c r="I48">
        <v>9.3886399999999997E-4</v>
      </c>
      <c r="J48">
        <v>2.6619299999999999</v>
      </c>
      <c r="K48">
        <f>-(Table134[[#This Row],[time]]-2)*2</f>
        <v>-1.3238599999999998</v>
      </c>
      <c r="L48">
        <v>36.938600000000001</v>
      </c>
      <c r="M48">
        <v>2.6619299999999999</v>
      </c>
      <c r="N48">
        <f>-(Table134[[#This Row],[time]]-2)*2</f>
        <v>-1.3238599999999998</v>
      </c>
      <c r="O48">
        <v>3.2212299999999998E-3</v>
      </c>
      <c r="P48">
        <v>2.6619299999999999</v>
      </c>
      <c r="Q48">
        <f>-(Table134[[#This Row],[time]]-2)*2</f>
        <v>-1.3238599999999998</v>
      </c>
      <c r="R48">
        <v>36.897100000000002</v>
      </c>
      <c r="S48">
        <v>2.6619299999999999</v>
      </c>
      <c r="T48">
        <f>-(Table134[[#This Row],[time]]-2)*2</f>
        <v>-1.3238599999999998</v>
      </c>
      <c r="U48">
        <v>3.1718899999999999</v>
      </c>
      <c r="V48">
        <v>2.6619299999999999</v>
      </c>
      <c r="W48">
        <f>-(Table134[[#This Row],[time]]-2)*2</f>
        <v>-1.3238599999999998</v>
      </c>
      <c r="X48">
        <v>48.752000000000002</v>
      </c>
    </row>
    <row r="49" spans="1:24" x14ac:dyDescent="0.3">
      <c r="A49">
        <v>2.70424</v>
      </c>
      <c r="B49">
        <f>-(Table134[[#This Row],[time]]-2)*2</f>
        <v>-1.40848</v>
      </c>
      <c r="C49">
        <v>1.7809499999999999E-3</v>
      </c>
      <c r="D49">
        <v>2.70424</v>
      </c>
      <c r="E49">
        <f>-(Table134[[#This Row],[time]]-2)*2</f>
        <v>-1.40848</v>
      </c>
      <c r="F49">
        <v>39.2059</v>
      </c>
      <c r="G49">
        <v>2.70424</v>
      </c>
      <c r="H49">
        <f>-(Table134[[#This Row],[time]]-2)*2</f>
        <v>-1.40848</v>
      </c>
      <c r="I49">
        <v>8.2223599999999995E-4</v>
      </c>
      <c r="J49">
        <v>2.70424</v>
      </c>
      <c r="K49">
        <f>-(Table134[[#This Row],[time]]-2)*2</f>
        <v>-1.40848</v>
      </c>
      <c r="L49">
        <v>38.907499999999999</v>
      </c>
      <c r="M49">
        <v>2.70424</v>
      </c>
      <c r="N49">
        <f>-(Table134[[#This Row],[time]]-2)*2</f>
        <v>-1.40848</v>
      </c>
      <c r="O49">
        <v>3.0572799999999999E-3</v>
      </c>
      <c r="P49">
        <v>2.70424</v>
      </c>
      <c r="Q49">
        <f>-(Table134[[#This Row],[time]]-2)*2</f>
        <v>-1.40848</v>
      </c>
      <c r="R49">
        <v>39.021099999999997</v>
      </c>
      <c r="S49">
        <v>2.70424</v>
      </c>
      <c r="T49">
        <f>-(Table134[[#This Row],[time]]-2)*2</f>
        <v>-1.40848</v>
      </c>
      <c r="U49">
        <v>2.5318800000000001</v>
      </c>
      <c r="V49">
        <v>2.70424</v>
      </c>
      <c r="W49">
        <f>-(Table134[[#This Row],[time]]-2)*2</f>
        <v>-1.40848</v>
      </c>
      <c r="X49">
        <v>50.817599999999999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1.61943E-3</v>
      </c>
      <c r="D50">
        <v>2.75779</v>
      </c>
      <c r="E50">
        <f>-(Table134[[#This Row],[time]]-2)*2</f>
        <v>-1.5155799999999999</v>
      </c>
      <c r="F50">
        <v>40.9499</v>
      </c>
      <c r="G50">
        <v>2.75779</v>
      </c>
      <c r="H50">
        <f>-(Table134[[#This Row],[time]]-2)*2</f>
        <v>-1.5155799999999999</v>
      </c>
      <c r="I50">
        <v>7.0781000000000001E-4</v>
      </c>
      <c r="J50">
        <v>2.75779</v>
      </c>
      <c r="K50">
        <f>-(Table134[[#This Row],[time]]-2)*2</f>
        <v>-1.5155799999999999</v>
      </c>
      <c r="L50">
        <v>40.828200000000002</v>
      </c>
      <c r="M50">
        <v>2.75779</v>
      </c>
      <c r="N50">
        <f>-(Table134[[#This Row],[time]]-2)*2</f>
        <v>-1.5155799999999999</v>
      </c>
      <c r="O50">
        <v>2.8881599999999999E-3</v>
      </c>
      <c r="P50">
        <v>2.75779</v>
      </c>
      <c r="Q50">
        <f>-(Table134[[#This Row],[time]]-2)*2</f>
        <v>-1.5155799999999999</v>
      </c>
      <c r="R50">
        <v>41.1312</v>
      </c>
      <c r="S50">
        <v>2.75779</v>
      </c>
      <c r="T50">
        <f>-(Table134[[#This Row],[time]]-2)*2</f>
        <v>-1.5155799999999999</v>
      </c>
      <c r="U50">
        <v>2.0063300000000002</v>
      </c>
      <c r="V50">
        <v>2.75779</v>
      </c>
      <c r="W50">
        <f>-(Table134[[#This Row],[time]]-2)*2</f>
        <v>-1.5155799999999999</v>
      </c>
      <c r="X50">
        <v>52.822899999999997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1.46576E-3</v>
      </c>
      <c r="D51">
        <v>2.8044500000000001</v>
      </c>
      <c r="E51">
        <f>-(Table134[[#This Row],[time]]-2)*2</f>
        <v>-1.6089000000000002</v>
      </c>
      <c r="F51">
        <v>42.6708</v>
      </c>
      <c r="G51">
        <v>2.8044500000000001</v>
      </c>
      <c r="H51">
        <f>-(Table134[[#This Row],[time]]-2)*2</f>
        <v>-1.6089000000000002</v>
      </c>
      <c r="I51">
        <v>6.0307299999999998E-4</v>
      </c>
      <c r="J51">
        <v>2.8044500000000001</v>
      </c>
      <c r="K51">
        <f>-(Table134[[#This Row],[time]]-2)*2</f>
        <v>-1.6089000000000002</v>
      </c>
      <c r="L51">
        <v>42.659199999999998</v>
      </c>
      <c r="M51">
        <v>2.8044500000000001</v>
      </c>
      <c r="N51">
        <f>-(Table134[[#This Row],[time]]-2)*2</f>
        <v>-1.6089000000000002</v>
      </c>
      <c r="O51">
        <v>2.7108800000000001E-3</v>
      </c>
      <c r="P51">
        <v>2.8044500000000001</v>
      </c>
      <c r="Q51">
        <f>-(Table134[[#This Row],[time]]-2)*2</f>
        <v>-1.6089000000000002</v>
      </c>
      <c r="R51">
        <v>43.249200000000002</v>
      </c>
      <c r="S51">
        <v>2.8044500000000001</v>
      </c>
      <c r="T51">
        <f>-(Table134[[#This Row],[time]]-2)*2</f>
        <v>-1.6089000000000002</v>
      </c>
      <c r="U51">
        <v>1.61456</v>
      </c>
      <c r="V51">
        <v>2.8044500000000001</v>
      </c>
      <c r="W51">
        <f>-(Table134[[#This Row],[time]]-2)*2</f>
        <v>-1.6089000000000002</v>
      </c>
      <c r="X51">
        <v>54.767899999999997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1.3205000000000001E-3</v>
      </c>
      <c r="D52">
        <v>2.8546</v>
      </c>
      <c r="E52">
        <f>-(Table134[[#This Row],[time]]-2)*2</f>
        <v>-1.7092000000000001</v>
      </c>
      <c r="F52">
        <v>44.363900000000001</v>
      </c>
      <c r="G52">
        <v>2.8546</v>
      </c>
      <c r="H52">
        <f>-(Table134[[#This Row],[time]]-2)*2</f>
        <v>-1.7092000000000001</v>
      </c>
      <c r="I52">
        <v>5.0996199999999998E-4</v>
      </c>
      <c r="J52">
        <v>2.8546</v>
      </c>
      <c r="K52">
        <f>-(Table134[[#This Row],[time]]-2)*2</f>
        <v>-1.7092000000000001</v>
      </c>
      <c r="L52">
        <v>44.425800000000002</v>
      </c>
      <c r="M52">
        <v>2.8546</v>
      </c>
      <c r="N52">
        <f>-(Table134[[#This Row],[time]]-2)*2</f>
        <v>-1.7092000000000001</v>
      </c>
      <c r="O52">
        <v>2.53558E-3</v>
      </c>
      <c r="P52">
        <v>2.8546</v>
      </c>
      <c r="Q52">
        <f>-(Table134[[#This Row],[time]]-2)*2</f>
        <v>-1.7092000000000001</v>
      </c>
      <c r="R52">
        <v>45.332700000000003</v>
      </c>
      <c r="S52">
        <v>2.8546</v>
      </c>
      <c r="T52">
        <f>-(Table134[[#This Row],[time]]-2)*2</f>
        <v>-1.7092000000000001</v>
      </c>
      <c r="U52">
        <v>1.2198800000000001</v>
      </c>
      <c r="V52">
        <v>2.8546</v>
      </c>
      <c r="W52">
        <f>-(Table134[[#This Row],[time]]-2)*2</f>
        <v>-1.7092000000000001</v>
      </c>
      <c r="X52">
        <v>56.681399999999996</v>
      </c>
    </row>
    <row r="53" spans="1:24" x14ac:dyDescent="0.3">
      <c r="A53">
        <v>2.90442</v>
      </c>
      <c r="B53">
        <f>-(Table134[[#This Row],[time]]-2)*2</f>
        <v>-1.80884</v>
      </c>
      <c r="C53">
        <v>1.12936E-3</v>
      </c>
      <c r="D53">
        <v>2.90442</v>
      </c>
      <c r="E53">
        <f>-(Table134[[#This Row],[time]]-2)*2</f>
        <v>-1.80884</v>
      </c>
      <c r="F53">
        <v>46.773299999999999</v>
      </c>
      <c r="G53">
        <v>2.90442</v>
      </c>
      <c r="H53">
        <f>-(Table134[[#This Row],[time]]-2)*2</f>
        <v>-1.80884</v>
      </c>
      <c r="I53">
        <v>3.9098099999999999E-4</v>
      </c>
      <c r="J53">
        <v>2.90442</v>
      </c>
      <c r="K53">
        <f>-(Table134[[#This Row],[time]]-2)*2</f>
        <v>-1.80884</v>
      </c>
      <c r="L53">
        <v>46.877699999999997</v>
      </c>
      <c r="M53">
        <v>2.90442</v>
      </c>
      <c r="N53">
        <f>-(Table134[[#This Row],[time]]-2)*2</f>
        <v>-1.80884</v>
      </c>
      <c r="O53">
        <v>2.2894199999999999E-3</v>
      </c>
      <c r="P53">
        <v>2.90442</v>
      </c>
      <c r="Q53">
        <f>-(Table134[[#This Row],[time]]-2)*2</f>
        <v>-1.80884</v>
      </c>
      <c r="R53">
        <v>48.313899999999997</v>
      </c>
      <c r="S53">
        <v>2.90442</v>
      </c>
      <c r="T53">
        <f>-(Table134[[#This Row],[time]]-2)*2</f>
        <v>-1.80884</v>
      </c>
      <c r="U53">
        <v>0.72026000000000001</v>
      </c>
      <c r="V53">
        <v>2.90442</v>
      </c>
      <c r="W53">
        <f>-(Table134[[#This Row],[time]]-2)*2</f>
        <v>-1.80884</v>
      </c>
      <c r="X53">
        <v>59.356099999999998</v>
      </c>
    </row>
    <row r="54" spans="1:24" x14ac:dyDescent="0.3">
      <c r="A54">
        <v>2.95797</v>
      </c>
      <c r="B54">
        <f>-(Table134[[#This Row],[time]]-2)*2</f>
        <v>-1.91594</v>
      </c>
      <c r="C54">
        <v>1.062E-3</v>
      </c>
      <c r="D54">
        <v>2.95797</v>
      </c>
      <c r="E54">
        <f>-(Table134[[#This Row],[time]]-2)*2</f>
        <v>-1.91594</v>
      </c>
      <c r="F54">
        <v>47.692</v>
      </c>
      <c r="G54">
        <v>2.95797</v>
      </c>
      <c r="H54">
        <f>-(Table134[[#This Row],[time]]-2)*2</f>
        <v>-1.91594</v>
      </c>
      <c r="I54">
        <v>3.4680300000000002E-4</v>
      </c>
      <c r="J54">
        <v>2.95797</v>
      </c>
      <c r="K54">
        <f>-(Table134[[#This Row],[time]]-2)*2</f>
        <v>-1.91594</v>
      </c>
      <c r="L54">
        <v>47.8</v>
      </c>
      <c r="M54">
        <v>2.95797</v>
      </c>
      <c r="N54">
        <f>-(Table134[[#This Row],[time]]-2)*2</f>
        <v>-1.91594</v>
      </c>
      <c r="O54">
        <v>2.1951800000000001E-3</v>
      </c>
      <c r="P54">
        <v>2.95797</v>
      </c>
      <c r="Q54">
        <f>-(Table134[[#This Row],[time]]-2)*2</f>
        <v>-1.91594</v>
      </c>
      <c r="R54">
        <v>49.481900000000003</v>
      </c>
      <c r="S54">
        <v>2.95797</v>
      </c>
      <c r="T54">
        <f>-(Table134[[#This Row],[time]]-2)*2</f>
        <v>-1.91594</v>
      </c>
      <c r="U54">
        <v>0.55702799999999997</v>
      </c>
      <c r="V54">
        <v>2.95797</v>
      </c>
      <c r="W54">
        <f>-(Table134[[#This Row],[time]]-2)*2</f>
        <v>-1.91594</v>
      </c>
      <c r="X54">
        <v>60.370800000000003</v>
      </c>
    </row>
    <row r="55" spans="1:24" x14ac:dyDescent="0.3">
      <c r="A55">
        <v>3</v>
      </c>
      <c r="B55">
        <f>-(Table134[[#This Row],[time]]-2)*2</f>
        <v>-2</v>
      </c>
      <c r="C55">
        <v>9.6715099999999997E-4</v>
      </c>
      <c r="D55">
        <v>3</v>
      </c>
      <c r="E55">
        <f>-(Table134[[#This Row],[time]]-2)*2</f>
        <v>-2</v>
      </c>
      <c r="F55">
        <v>49.116199999999999</v>
      </c>
      <c r="G55">
        <v>3</v>
      </c>
      <c r="H55">
        <f>-(Table134[[#This Row],[time]]-2)*2</f>
        <v>-2</v>
      </c>
      <c r="I55">
        <v>2.8061500000000001E-4</v>
      </c>
      <c r="J55">
        <v>3</v>
      </c>
      <c r="K55">
        <f>-(Table134[[#This Row],[time]]-2)*2</f>
        <v>-2</v>
      </c>
      <c r="L55">
        <v>49.290799999999997</v>
      </c>
      <c r="M55">
        <v>3</v>
      </c>
      <c r="N55">
        <f>-(Table134[[#This Row],[time]]-2)*2</f>
        <v>-2</v>
      </c>
      <c r="O55">
        <v>2.04966E-3</v>
      </c>
      <c r="P55">
        <v>3</v>
      </c>
      <c r="Q55">
        <f>-(Table134[[#This Row],[time]]-2)*2</f>
        <v>-2</v>
      </c>
      <c r="R55">
        <v>51.347700000000003</v>
      </c>
      <c r="S55">
        <v>3</v>
      </c>
      <c r="T55">
        <f>-(Table134[[#This Row],[time]]-2)*2</f>
        <v>-2</v>
      </c>
      <c r="U55">
        <v>0.40376800000000002</v>
      </c>
      <c r="V55">
        <v>3</v>
      </c>
      <c r="W55">
        <f>-(Table134[[#This Row],[time]]-2)*2</f>
        <v>-2</v>
      </c>
      <c r="X55">
        <v>61.942700000000002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25D85-2C37-46C0-816E-0470FFD6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234BF-158C-4859-A6BE-0591F710B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FE8B-B772-4CC7-B94D-7209B94EC8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2021-01-07T00:59:12Z</dcterms:created>
  <dcterms:modified xsi:type="dcterms:W3CDTF">2021-01-07T01:08:34Z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