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SlideNoTether/"/>
    </mc:Choice>
  </mc:AlternateContent>
  <xr:revisionPtr revIDLastSave="8" documentId="8_{DA12EED7-21C5-4BA4-B71A-CBBD7D7C4070}" xr6:coauthVersionLast="45" xr6:coauthVersionMax="45" xr10:uidLastSave="{A851CC66-2B3E-4E60-8FBD-72377EEF0CE0}"/>
  <bookViews>
    <workbookView xWindow="4188" yWindow="3204" windowWidth="17280" windowHeight="9024" xr2:uid="{4300FB66-118F-4CD6-8E60-72F336B1E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<sst xmlns="http://schemas.openxmlformats.org/spreadsheetml/2006/main" count="75" uniqueCount="19">
  <si>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</si>
  <si>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</si>
  <si>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</si>
  <si>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</si>
  <si>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</si>
  <si>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</si>
  <si>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</si>
  <si>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</si>
  <si>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</si>
  <si>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</si>
  <si>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</si>
  <si>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</si>
  <si>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</si>
  <si>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</si>
  <si>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</si>
  <si>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APSlideNo tether</t>
  </si>
  <si>
    <t>S2_6P_APSlide_NoTether.odb</t>
  </si>
  <si>
    <t>6N APSlide No Tether</t>
  </si>
  <si>
    <t>S2_6N_APSlide_NoTether.odb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</si>
</sst>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3719E-942F-4D63-A5A0-41CD70517AA9}" name="Table1" displayName="Table1" ref="A5:C26" totalsRowShown="0">
  <autoFilter ref="A5:C26" xr:uid="{E51F5C00-9121-4197-A920-884E6AD102D3}"/>
  <tableColumns count="3">
    <tableColumn id="1" xr3:uid="{47109A66-FF7F-41A3-8117-F2BBBD3FD00A}" name="time"/>
    <tableColumn id="2" xr3:uid="{F8948D7F-0AC6-4813-B2A2-90E9605477FA}" name="moment" dataDxfId="15">
      <calculatedColumnFormula>(Table1[[#This Row],[time]]-2)*2</calculatedColumnFormula>
    </tableColumn>
    <tableColumn id="3" xr3:uid="{369CAE34-42CD-4D19-A670-BD1E0F2A8C73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91295E-3087-46DA-884B-C01B39558A1A}" name="Table235" displayName="Table235" ref="D34:F55" totalsRowShown="0">
  <autoFilter ref="D34:F55" xr:uid="{E04CFFCD-358F-4525-9834-9312636A039B}"/>
  <tableColumns count="3">
    <tableColumn id="1" xr3:uid="{9A541BB8-5BF0-4664-98DB-0AA99DD83CB5}" name="time"/>
    <tableColumn id="2" xr3:uid="{2F15AB9F-A32C-4F1B-BE64-0283BA0F60A4}" name="moment" dataDxfId="6">
      <calculatedColumnFormula>-(Table134[[#This Row],[time]]-2)*2</calculatedColumnFormula>
    </tableColumn>
    <tableColumn id="3" xr3:uid="{8E67D8B4-322E-4EBC-AF13-C776CD82EE94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2C1569-F501-4AEA-9086-5EDA137C08CB}" name="Table336" displayName="Table336" ref="G34:I55" totalsRowShown="0">
  <autoFilter ref="G34:I55" xr:uid="{22A9AC28-4E4C-4A99-A4D7-9F89165F275A}"/>
  <tableColumns count="3">
    <tableColumn id="1" xr3:uid="{733213DC-1DB8-493D-81FF-97F9FD339910}" name="time"/>
    <tableColumn id="2" xr3:uid="{1B8355AF-8BBD-4EBE-8074-ED7D10B56D9F}" name="moment" dataDxfId="5">
      <calculatedColumnFormula>-(Table134[[#This Row],[time]]-2)*2</calculatedColumnFormula>
    </tableColumn>
    <tableColumn id="3" xr3:uid="{58D33BF5-2FDB-4F0C-8007-3EB915EB45CF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639411B-5154-4945-9867-69FA657E6CBD}" name="Table437" displayName="Table437" ref="J34:L55" totalsRowShown="0">
  <autoFilter ref="J34:L55" xr:uid="{FC6C9C0B-DA79-46AA-9E1D-5344E6358DD8}"/>
  <tableColumns count="3">
    <tableColumn id="1" xr3:uid="{7BCE4BDC-0AA0-440E-A3E9-F9170ADACC82}" name="time"/>
    <tableColumn id="2" xr3:uid="{0C4738D0-5AFB-46D3-9632-F54E8A5C21F8}" name="moment" dataDxfId="4">
      <calculatedColumnFormula>-(Table134[[#This Row],[time]]-2)*2</calculatedColumnFormula>
    </tableColumn>
    <tableColumn id="3" xr3:uid="{DC9339D0-C9F7-4470-9AAC-ECA6EA7410F4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CB59E57-AE47-4BB4-8F55-3FECFF4BEA40}" name="Table538" displayName="Table538" ref="M34:O55" totalsRowShown="0">
  <autoFilter ref="M34:O55" xr:uid="{8A2E1596-005C-4487-98DB-DF32D2E015F3}"/>
  <tableColumns count="3">
    <tableColumn id="1" xr3:uid="{F444D9B8-60DC-41EE-B3B1-F31B1EAF9983}" name="time"/>
    <tableColumn id="2" xr3:uid="{346F7DA8-5954-410E-9991-79F86FC900C3}" name="moment" dataDxfId="3">
      <calculatedColumnFormula>-(Table134[[#This Row],[time]]-2)*2</calculatedColumnFormula>
    </tableColumn>
    <tableColumn id="3" xr3:uid="{BB3EE558-CF05-43B2-B415-AA013E338FDB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1B2A29-9652-4D02-A7A8-446B2F9876BC}" name="Table639" displayName="Table639" ref="P34:R55" totalsRowShown="0">
  <autoFilter ref="P34:R55" xr:uid="{582EB38B-F9D4-4231-8224-80D172DF59F7}"/>
  <tableColumns count="3">
    <tableColumn id="1" xr3:uid="{9859B2E4-CB62-408C-8D4F-14A5A121DAD9}" name="time"/>
    <tableColumn id="2" xr3:uid="{F9DA7DDD-8E3A-460B-99E2-D7659EEB5ADC}" name="moment" dataDxfId="2">
      <calculatedColumnFormula>-(Table134[[#This Row],[time]]-2)*2</calculatedColumnFormula>
    </tableColumn>
    <tableColumn id="3" xr3:uid="{FAFB30E0-887B-4AD4-B971-42A4226175EA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7465F-FE36-45AC-986C-87B756898152}" name="Table740" displayName="Table740" ref="S34:U55" totalsRowShown="0">
  <autoFilter ref="S34:U55" xr:uid="{5719A0F1-3349-4012-A75C-6A2E811EF11E}"/>
  <tableColumns count="3">
    <tableColumn id="1" xr3:uid="{0461C12A-A16D-48C8-A309-405D870930F9}" name="time"/>
    <tableColumn id="2" xr3:uid="{4693BEE4-4C7A-4902-B8C4-9B4DAAD5717D}" name="moment" dataDxfId="1">
      <calculatedColumnFormula>-(Table134[[#This Row],[time]]-2)*2</calculatedColumnFormula>
    </tableColumn>
    <tableColumn id="3" xr3:uid="{3A321408-85A6-44CF-AC31-4B3898CD72D4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D7115EE-1D7D-4A47-9123-C7E8EF5C405F}" name="Table841" displayName="Table841" ref="V34:X55" totalsRowShown="0">
  <autoFilter ref="V34:X55" xr:uid="{5FDF0D05-2BD2-4EBA-A3F3-C8D936825E0F}"/>
  <tableColumns count="3">
    <tableColumn id="1" xr3:uid="{371B954F-DD22-443E-969D-81AA09C3CE1B}" name="time"/>
    <tableColumn id="2" xr3:uid="{65154826-A3C6-4A1F-BBE8-01E7C206A5C5}" name="moment" dataDxfId="0">
      <calculatedColumnFormula>-(Table134[[#This Row],[time]]-2)*2</calculatedColumnFormula>
    </tableColumn>
    <tableColumn id="3" xr3:uid="{DC102A09-8117-4B1A-9251-AA9A8707D0BC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403C99-51E6-4120-8A7F-299459F00B19}" name="Table2" displayName="Table2" ref="D5:F26" totalsRowShown="0">
  <autoFilter ref="D5:F26" xr:uid="{AABD63C9-79AB-4CCB-827F-88C393F79BCE}"/>
  <tableColumns count="3">
    <tableColumn id="1" xr3:uid="{237BC654-4036-4A82-A309-28CF899D8E3B}" name="time"/>
    <tableColumn id="2" xr3:uid="{8403BFE4-A304-4840-8936-180EC0C5ED33}" name="moment" dataDxfId="14">
      <calculatedColumnFormula>(Table2[[#This Row],[time]]-2)*2</calculatedColumnFormula>
    </tableColumn>
    <tableColumn id="3" xr3:uid="{B9CA254C-96BD-4A86-B7B4-16E62D954245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A798D-E5FB-4DD9-AEE5-BD3E9EEFEFD4}" name="Table3" displayName="Table3" ref="G5:I26" totalsRowShown="0">
  <autoFilter ref="G5:I26" xr:uid="{98824A06-47A8-47FA-B176-9D29E8DF719D}"/>
  <tableColumns count="3">
    <tableColumn id="1" xr3:uid="{8C08DB10-2BA6-4C97-8AF3-EDE992F4F618}" name="time"/>
    <tableColumn id="2" xr3:uid="{3CA521E6-2E5A-48D0-99F4-2995A208F69B}" name="moment" dataDxfId="13">
      <calculatedColumnFormula>(Table3[[#This Row],[time]]-2)*2</calculatedColumnFormula>
    </tableColumn>
    <tableColumn id="3" xr3:uid="{987A4226-5FBC-49C9-9AEC-E1CAF3C0085E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90A1CC-F280-4F83-AE79-451698B19F46}" name="Table4" displayName="Table4" ref="J5:L26" totalsRowShown="0">
  <autoFilter ref="J5:L26" xr:uid="{4C4AF1ED-F8F5-41FB-B6B1-96D2F918F2CC}"/>
  <tableColumns count="3">
    <tableColumn id="1" xr3:uid="{8B978452-4170-40C5-99C0-A01D1A12EAE4}" name="time"/>
    <tableColumn id="2" xr3:uid="{E8EFCEC2-DF78-4FD9-9547-A13BFF0BF211}" name="moment" dataDxfId="12">
      <calculatedColumnFormula>(Table4[[#This Row],[time]]-2)*2</calculatedColumnFormula>
    </tableColumn>
    <tableColumn id="3" xr3:uid="{4E00AB14-27C4-42A7-B3C6-E7B7B0B1F44F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ADE43E-148C-4511-88CA-8C2757BE1E0F}" name="Table5" displayName="Table5" ref="M5:O26" totalsRowShown="0">
  <autoFilter ref="M5:O26" xr:uid="{7C09BCA5-B2F5-4AA5-A6E9-20E026A18D8A}"/>
  <tableColumns count="3">
    <tableColumn id="1" xr3:uid="{E1884F37-A6B6-4E30-A3C7-754089DAE111}" name="time"/>
    <tableColumn id="2" xr3:uid="{4215F168-F072-4259-841F-DD1B46B3B88E}" name="moment" dataDxfId="11">
      <calculatedColumnFormula>(Table5[[#This Row],[time]]-2)*2</calculatedColumnFormula>
    </tableColumn>
    <tableColumn id="3" xr3:uid="{2F3995F1-5277-4A70-BAA1-A758AA23F660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B81371-A80A-4E93-8D23-87A3E048F31E}" name="Table6" displayName="Table6" ref="P5:R26" totalsRowShown="0">
  <autoFilter ref="P5:R26" xr:uid="{7E81D70F-AB2A-42B5-B980-7651D561C0C8}"/>
  <tableColumns count="3">
    <tableColumn id="1" xr3:uid="{6ECCE430-6E92-495E-986C-11787514B51C}" name="time"/>
    <tableColumn id="2" xr3:uid="{FB04F039-B161-4D14-92CA-72499ABE4453}" name="moment" dataDxfId="10">
      <calculatedColumnFormula>(Table6[[#This Row],[time]]-2)*2</calculatedColumnFormula>
    </tableColumn>
    <tableColumn id="3" xr3:uid="{90F8BE4E-5E9A-400F-AF61-A4A9E0252F30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DFF0D9-D73D-4DB9-B3B2-1A4F11359951}" name="Table7" displayName="Table7" ref="S5:U26" totalsRowShown="0">
  <autoFilter ref="S5:U26" xr:uid="{47A88A99-7E40-4AE1-A4FD-1EC1FFF10376}"/>
  <tableColumns count="3">
    <tableColumn id="1" xr3:uid="{AD7DD7BA-B946-432E-ABE6-4610D90096AF}" name="time"/>
    <tableColumn id="2" xr3:uid="{BC6CE658-5DC6-4010-A3CC-C73AA44F23B3}" name="moment" dataDxfId="9">
      <calculatedColumnFormula>(Table7[[#This Row],[time]]-2)*2</calculatedColumnFormula>
    </tableColumn>
    <tableColumn id="3" xr3:uid="{1ED4AB62-2E3D-4760-AF43-5F459A2DF610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D434A5-DEFA-4DE4-ABA7-9F2A661E4F0D}" name="Table8" displayName="Table8" ref="V5:X26" totalsRowShown="0">
  <autoFilter ref="V5:X26" xr:uid="{5A17F155-C0BC-4692-8B99-C52ED2540D3F}"/>
  <tableColumns count="3">
    <tableColumn id="1" xr3:uid="{C0C1DF2B-00CA-479B-8B02-39A555DD317A}" name="time"/>
    <tableColumn id="2" xr3:uid="{20501325-2BFE-49CA-9EF0-4E3E47FD098F}" name="moment" dataDxfId="8">
      <calculatedColumnFormula>(Table8[[#This Row],[time]]-2)*2</calculatedColumnFormula>
    </tableColumn>
    <tableColumn id="3" xr3:uid="{6EA6FCC5-46A1-49DC-AF32-4FEFB4F61E62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11BD2E-1F62-405E-8C20-1D61F597BE5F}" name="Table134" displayName="Table134" ref="A34:C55" totalsRowShown="0">
  <autoFilter ref="A34:C55" xr:uid="{44A77307-86CB-45DC-9B60-54B9593E225D}"/>
  <tableColumns count="3">
    <tableColumn id="1" xr3:uid="{89F0759D-812E-4692-B986-FD8C6137C326}" name="time"/>
    <tableColumn id="2" xr3:uid="{9A7BD52A-BBA9-4318-835D-A6CCC377B287}" name="moment" dataDxfId="7">
      <calculatedColumnFormula>-(Table134[[#This Row],[time]]-2)*2</calculatedColumnFormula>
    </tableColumn>
    <tableColumn id="3" xr3:uid="{4F959A82-45F2-4B1D-ABB8-270B3CA72A16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4F4F-C45D-4655-952A-D4197B9F92C5}">
  <dimension ref="A1:X55"/>
  <sheetViews>
    <sheetView tabSelected="1" topLeftCell="A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3.9786999999999999</v>
      </c>
      <c r="D6">
        <v>2</v>
      </c>
      <c r="E6">
        <f>(Table2[[#This Row],[time]]-2)*2</f>
        <v>0</v>
      </c>
      <c r="F6">
        <v>3.8477199999999998E-3</v>
      </c>
      <c r="G6">
        <v>2</v>
      </c>
      <c r="H6">
        <f>(Table3[[#This Row],[time]]-2)*2</f>
        <v>0</v>
      </c>
      <c r="I6">
        <v>3.6992800000000001E-3</v>
      </c>
      <c r="J6">
        <v>2</v>
      </c>
      <c r="K6">
        <f>(Table4[[#This Row],[time]]-2)*2</f>
        <v>0</v>
      </c>
      <c r="L6">
        <v>4.5241600000000002E-3</v>
      </c>
      <c r="M6">
        <v>2</v>
      </c>
      <c r="N6">
        <f>(Table5[[#This Row],[time]]-2)*2</f>
        <v>0</v>
      </c>
      <c r="O6">
        <v>3.5028600000000001</v>
      </c>
      <c r="P6">
        <v>2</v>
      </c>
      <c r="Q6">
        <f>(Table6[[#This Row],[time]]-2)*2</f>
        <v>0</v>
      </c>
      <c r="R6">
        <v>6.2692600000000001</v>
      </c>
      <c r="S6">
        <v>2</v>
      </c>
      <c r="T6">
        <f>(Table7[[#This Row],[time]]-2)*2</f>
        <v>0</v>
      </c>
      <c r="U6">
        <v>14.705299999999999</v>
      </c>
      <c r="V6">
        <v>2</v>
      </c>
      <c r="W6">
        <f>(Table8[[#This Row],[time]]-2)*2</f>
        <v>0</v>
      </c>
      <c r="X6">
        <v>14.6465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12.4152</v>
      </c>
      <c r="D7">
        <v>2.0575000000000001</v>
      </c>
      <c r="E7">
        <f>(Table2[[#This Row],[time]]-2)*2</f>
        <v>0.11500000000000021</v>
      </c>
      <c r="F7">
        <v>0.74331000000000003</v>
      </c>
      <c r="G7">
        <v>2.0575000000000001</v>
      </c>
      <c r="H7">
        <f>(Table3[[#This Row],[time]]-2)*2</f>
        <v>0.11500000000000021</v>
      </c>
      <c r="I7">
        <v>6.26525</v>
      </c>
      <c r="J7">
        <v>2.0575000000000001</v>
      </c>
      <c r="K7">
        <f>(Table4[[#This Row],[time]]-2)*2</f>
        <v>0.11500000000000021</v>
      </c>
      <c r="L7">
        <v>3.7723499999999999</v>
      </c>
      <c r="M7">
        <v>2.0575000000000001</v>
      </c>
      <c r="N7">
        <f>(Table5[[#This Row],[time]]-2)*2</f>
        <v>0.11500000000000021</v>
      </c>
      <c r="O7">
        <v>10.678599999999999</v>
      </c>
      <c r="P7">
        <v>2.0575000000000001</v>
      </c>
      <c r="Q7">
        <f>(Table6[[#This Row],[time]]-2)*2</f>
        <v>0.11500000000000021</v>
      </c>
      <c r="R7">
        <v>15.439500000000001</v>
      </c>
      <c r="S7">
        <v>2.0575000000000001</v>
      </c>
      <c r="T7">
        <f>(Table7[[#This Row],[time]]-2)*2</f>
        <v>0.11500000000000021</v>
      </c>
      <c r="U7">
        <v>22.643000000000001</v>
      </c>
      <c r="V7">
        <v>2.0575000000000001</v>
      </c>
      <c r="W7">
        <f>(Table8[[#This Row],[time]]-2)*2</f>
        <v>0.11500000000000021</v>
      </c>
      <c r="X7">
        <v>17.664100000000001</v>
      </c>
    </row>
    <row r="8" spans="1:24" x14ac:dyDescent="0.3">
      <c r="A8">
        <v>2.1025</v>
      </c>
      <c r="B8">
        <f>(Table1[[#This Row],[time]]-2)*2</f>
        <v>0.20500000000000007</v>
      </c>
      <c r="C8">
        <v>15.317500000000001</v>
      </c>
      <c r="D8">
        <v>2.1025</v>
      </c>
      <c r="E8">
        <f>(Table2[[#This Row],[time]]-2)*2</f>
        <v>0.20500000000000007</v>
      </c>
      <c r="F8">
        <v>5.4045100000000004E-3</v>
      </c>
      <c r="G8">
        <v>2.1025</v>
      </c>
      <c r="H8">
        <f>(Table3[[#This Row],[time]]-2)*2</f>
        <v>0.20500000000000007</v>
      </c>
      <c r="I8">
        <v>9.9305800000000009</v>
      </c>
      <c r="J8">
        <v>2.1025</v>
      </c>
      <c r="K8">
        <f>(Table4[[#This Row],[time]]-2)*2</f>
        <v>0.20500000000000007</v>
      </c>
      <c r="L8">
        <v>1.5739300000000001</v>
      </c>
      <c r="M8">
        <v>2.1025</v>
      </c>
      <c r="N8">
        <f>(Table5[[#This Row],[time]]-2)*2</f>
        <v>0.20500000000000007</v>
      </c>
      <c r="O8">
        <v>13.2135</v>
      </c>
      <c r="P8">
        <v>2.1025</v>
      </c>
      <c r="Q8">
        <f>(Table6[[#This Row],[time]]-2)*2</f>
        <v>0.20500000000000007</v>
      </c>
      <c r="R8">
        <v>14.279500000000001</v>
      </c>
      <c r="S8">
        <v>2.1025</v>
      </c>
      <c r="T8">
        <f>(Table7[[#This Row],[time]]-2)*2</f>
        <v>0.20500000000000007</v>
      </c>
      <c r="U8">
        <v>25.740600000000001</v>
      </c>
      <c r="V8">
        <v>2.1025</v>
      </c>
      <c r="W8">
        <f>(Table8[[#This Row],[time]]-2)*2</f>
        <v>0.20500000000000007</v>
      </c>
      <c r="X8">
        <v>16.2742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18.042400000000001</v>
      </c>
      <c r="D9">
        <v>2.1671900000000002</v>
      </c>
      <c r="E9">
        <f>(Table2[[#This Row],[time]]-2)*2</f>
        <v>0.33438000000000034</v>
      </c>
      <c r="F9">
        <v>4.5324199999999997E-3</v>
      </c>
      <c r="G9">
        <v>2.1671900000000002</v>
      </c>
      <c r="H9">
        <f>(Table3[[#This Row],[time]]-2)*2</f>
        <v>0.33438000000000034</v>
      </c>
      <c r="I9">
        <v>13.4838</v>
      </c>
      <c r="J9">
        <v>2.1671900000000002</v>
      </c>
      <c r="K9">
        <f>(Table4[[#This Row],[time]]-2)*2</f>
        <v>0.33438000000000034</v>
      </c>
      <c r="L9">
        <v>5.7304499999999998E-3</v>
      </c>
      <c r="M9">
        <v>2.1671900000000002</v>
      </c>
      <c r="N9">
        <f>(Table5[[#This Row],[time]]-2)*2</f>
        <v>0.33438000000000034</v>
      </c>
      <c r="O9">
        <v>16.195699999999999</v>
      </c>
      <c r="P9">
        <v>2.1671900000000002</v>
      </c>
      <c r="Q9">
        <f>(Table6[[#This Row],[time]]-2)*2</f>
        <v>0.33438000000000034</v>
      </c>
      <c r="R9">
        <v>13.251200000000001</v>
      </c>
      <c r="S9">
        <v>2.1671900000000002</v>
      </c>
      <c r="T9">
        <f>(Table7[[#This Row],[time]]-2)*2</f>
        <v>0.33438000000000034</v>
      </c>
      <c r="U9">
        <v>28.668700000000001</v>
      </c>
      <c r="V9">
        <v>2.1671900000000002</v>
      </c>
      <c r="W9">
        <f>(Table8[[#This Row],[time]]-2)*2</f>
        <v>0.33438000000000034</v>
      </c>
      <c r="X9">
        <v>15.0893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20.385200000000001</v>
      </c>
      <c r="D10">
        <v>2.2146499999999998</v>
      </c>
      <c r="E10">
        <f>(Table2[[#This Row],[time]]-2)*2</f>
        <v>0.42929999999999957</v>
      </c>
      <c r="F10">
        <v>3.9659600000000001E-3</v>
      </c>
      <c r="G10">
        <v>2.2146499999999998</v>
      </c>
      <c r="H10">
        <f>(Table3[[#This Row],[time]]-2)*2</f>
        <v>0.42929999999999957</v>
      </c>
      <c r="I10">
        <v>15.8797</v>
      </c>
      <c r="J10">
        <v>2.2146499999999998</v>
      </c>
      <c r="K10">
        <f>(Table4[[#This Row],[time]]-2)*2</f>
        <v>0.42929999999999957</v>
      </c>
      <c r="L10">
        <v>4.5392799999999997E-3</v>
      </c>
      <c r="M10">
        <v>2.2146499999999998</v>
      </c>
      <c r="N10">
        <f>(Table5[[#This Row],[time]]-2)*2</f>
        <v>0.42929999999999957</v>
      </c>
      <c r="O10">
        <v>18.664400000000001</v>
      </c>
      <c r="P10">
        <v>2.2146499999999998</v>
      </c>
      <c r="Q10">
        <f>(Table6[[#This Row],[time]]-2)*2</f>
        <v>0.42929999999999957</v>
      </c>
      <c r="R10">
        <v>12.7188</v>
      </c>
      <c r="S10">
        <v>2.2146499999999998</v>
      </c>
      <c r="T10">
        <f>(Table7[[#This Row],[time]]-2)*2</f>
        <v>0.42929999999999957</v>
      </c>
      <c r="U10">
        <v>31.116900000000001</v>
      </c>
      <c r="V10">
        <v>2.2146499999999998</v>
      </c>
      <c r="W10">
        <f>(Table8[[#This Row],[time]]-2)*2</f>
        <v>0.42929999999999957</v>
      </c>
      <c r="X10">
        <v>14.2362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22.919499999999999</v>
      </c>
      <c r="D11">
        <v>2.2715999999999998</v>
      </c>
      <c r="E11">
        <f>(Table2[[#This Row],[time]]-2)*2</f>
        <v>0.54319999999999968</v>
      </c>
      <c r="F11">
        <v>3.3912600000000001E-3</v>
      </c>
      <c r="G11">
        <v>2.2715999999999998</v>
      </c>
      <c r="H11">
        <f>(Table3[[#This Row],[time]]-2)*2</f>
        <v>0.54319999999999968</v>
      </c>
      <c r="I11">
        <v>18.342500000000001</v>
      </c>
      <c r="J11">
        <v>2.2715999999999998</v>
      </c>
      <c r="K11">
        <f>(Table4[[#This Row],[time]]-2)*2</f>
        <v>0.54319999999999968</v>
      </c>
      <c r="L11">
        <v>3.8443599999999998E-3</v>
      </c>
      <c r="M11">
        <v>2.2715999999999998</v>
      </c>
      <c r="N11">
        <f>(Table5[[#This Row],[time]]-2)*2</f>
        <v>0.54319999999999968</v>
      </c>
      <c r="O11">
        <v>21.1496</v>
      </c>
      <c r="P11">
        <v>2.2715999999999998</v>
      </c>
      <c r="Q11">
        <f>(Table6[[#This Row],[time]]-2)*2</f>
        <v>0.54319999999999968</v>
      </c>
      <c r="R11">
        <v>12.3873</v>
      </c>
      <c r="S11">
        <v>2.2715999999999998</v>
      </c>
      <c r="T11">
        <f>(Table7[[#This Row],[time]]-2)*2</f>
        <v>0.54319999999999968</v>
      </c>
      <c r="U11">
        <v>33.767000000000003</v>
      </c>
      <c r="V11">
        <v>2.2715999999999998</v>
      </c>
      <c r="W11">
        <f>(Table8[[#This Row],[time]]-2)*2</f>
        <v>0.54319999999999968</v>
      </c>
      <c r="X11">
        <v>13.514799999999999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25.861699999999999</v>
      </c>
      <c r="D12">
        <v>2.32233</v>
      </c>
      <c r="E12">
        <f>(Table2[[#This Row],[time]]-2)*2</f>
        <v>0.64466000000000001</v>
      </c>
      <c r="F12">
        <v>2.8437699999999998E-3</v>
      </c>
      <c r="G12">
        <v>2.32233</v>
      </c>
      <c r="H12">
        <f>(Table3[[#This Row],[time]]-2)*2</f>
        <v>0.64466000000000001</v>
      </c>
      <c r="I12">
        <v>21.01</v>
      </c>
      <c r="J12">
        <v>2.32233</v>
      </c>
      <c r="K12">
        <f>(Table4[[#This Row],[time]]-2)*2</f>
        <v>0.64466000000000001</v>
      </c>
      <c r="L12">
        <v>3.23669E-3</v>
      </c>
      <c r="M12">
        <v>2.32233</v>
      </c>
      <c r="N12">
        <f>(Table5[[#This Row],[time]]-2)*2</f>
        <v>0.64466000000000001</v>
      </c>
      <c r="O12">
        <v>23.9697</v>
      </c>
      <c r="P12">
        <v>2.32233</v>
      </c>
      <c r="Q12">
        <f>(Table6[[#This Row],[time]]-2)*2</f>
        <v>0.64466000000000001</v>
      </c>
      <c r="R12">
        <v>12.0524</v>
      </c>
      <c r="S12">
        <v>2.32233</v>
      </c>
      <c r="T12">
        <f>(Table7[[#This Row],[time]]-2)*2</f>
        <v>0.64466000000000001</v>
      </c>
      <c r="U12">
        <v>36.805399999999999</v>
      </c>
      <c r="V12">
        <v>2.32233</v>
      </c>
      <c r="W12">
        <f>(Table8[[#This Row],[time]]-2)*2</f>
        <v>0.64466000000000001</v>
      </c>
      <c r="X12">
        <v>12.793100000000001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28.8645</v>
      </c>
      <c r="D13">
        <v>2.3587899999999999</v>
      </c>
      <c r="E13">
        <f>(Table2[[#This Row],[time]]-2)*2</f>
        <v>0.71757999999999988</v>
      </c>
      <c r="F13">
        <v>2.4816600000000001E-3</v>
      </c>
      <c r="G13">
        <v>2.3587899999999999</v>
      </c>
      <c r="H13">
        <f>(Table3[[#This Row],[time]]-2)*2</f>
        <v>0.71757999999999988</v>
      </c>
      <c r="I13">
        <v>23.529599999999999</v>
      </c>
      <c r="J13">
        <v>2.3587899999999999</v>
      </c>
      <c r="K13">
        <f>(Table4[[#This Row],[time]]-2)*2</f>
        <v>0.71757999999999988</v>
      </c>
      <c r="L13">
        <v>2.9475899999999999E-3</v>
      </c>
      <c r="M13">
        <v>2.3587899999999999</v>
      </c>
      <c r="N13">
        <f>(Table5[[#This Row],[time]]-2)*2</f>
        <v>0.71757999999999988</v>
      </c>
      <c r="O13">
        <v>26.8931</v>
      </c>
      <c r="P13">
        <v>2.3587899999999999</v>
      </c>
      <c r="Q13">
        <f>(Table6[[#This Row],[time]]-2)*2</f>
        <v>0.71757999999999988</v>
      </c>
      <c r="R13">
        <v>11.6335</v>
      </c>
      <c r="S13">
        <v>2.3587899999999999</v>
      </c>
      <c r="T13">
        <f>(Table7[[#This Row],[time]]-2)*2</f>
        <v>0.71757999999999988</v>
      </c>
      <c r="U13">
        <v>39.996000000000002</v>
      </c>
      <c r="V13">
        <v>2.3587899999999999</v>
      </c>
      <c r="W13">
        <f>(Table8[[#This Row],[time]]-2)*2</f>
        <v>0.71757999999999988</v>
      </c>
      <c r="X13">
        <v>12.0899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30.9376</v>
      </c>
      <c r="D14">
        <v>2.4015499999999999</v>
      </c>
      <c r="E14">
        <f>(Table2[[#This Row],[time]]-2)*2</f>
        <v>0.8030999999999997</v>
      </c>
      <c r="F14">
        <v>2.2376399999999999E-3</v>
      </c>
      <c r="G14">
        <v>2.4015499999999999</v>
      </c>
      <c r="H14">
        <f>(Table3[[#This Row],[time]]-2)*2</f>
        <v>0.8030999999999997</v>
      </c>
      <c r="I14">
        <v>25.2498</v>
      </c>
      <c r="J14">
        <v>2.4015499999999999</v>
      </c>
      <c r="K14">
        <f>(Table4[[#This Row],[time]]-2)*2</f>
        <v>0.8030999999999997</v>
      </c>
      <c r="L14">
        <v>2.7586899999999998E-3</v>
      </c>
      <c r="M14">
        <v>2.4015499999999999</v>
      </c>
      <c r="N14">
        <f>(Table5[[#This Row],[time]]-2)*2</f>
        <v>0.8030999999999997</v>
      </c>
      <c r="O14">
        <v>28.9877</v>
      </c>
      <c r="P14">
        <v>2.4015499999999999</v>
      </c>
      <c r="Q14">
        <f>(Table6[[#This Row],[time]]-2)*2</f>
        <v>0.8030999999999997</v>
      </c>
      <c r="R14">
        <v>11.3262</v>
      </c>
      <c r="S14">
        <v>2.4015499999999999</v>
      </c>
      <c r="T14">
        <f>(Table7[[#This Row],[time]]-2)*2</f>
        <v>0.8030999999999997</v>
      </c>
      <c r="U14">
        <v>42.26</v>
      </c>
      <c r="V14">
        <v>2.4015499999999999</v>
      </c>
      <c r="W14">
        <f>(Table8[[#This Row],[time]]-2)*2</f>
        <v>0.8030999999999997</v>
      </c>
      <c r="X14">
        <v>11.6112</v>
      </c>
    </row>
    <row r="15" spans="1:24" x14ac:dyDescent="0.3">
      <c r="A15">
        <v>2.47973</v>
      </c>
      <c r="B15">
        <f>(Table1[[#This Row],[time]]-2)*2</f>
        <v>0.95945999999999998</v>
      </c>
      <c r="C15">
        <v>33.135399999999997</v>
      </c>
      <c r="D15">
        <v>2.47973</v>
      </c>
      <c r="E15">
        <f>(Table2[[#This Row],[time]]-2)*2</f>
        <v>0.95945999999999998</v>
      </c>
      <c r="F15">
        <v>1.9734900000000001E-3</v>
      </c>
      <c r="G15">
        <v>2.47973</v>
      </c>
      <c r="H15">
        <f>(Table3[[#This Row],[time]]-2)*2</f>
        <v>0.95945999999999998</v>
      </c>
      <c r="I15">
        <v>27.123799999999999</v>
      </c>
      <c r="J15">
        <v>2.47973</v>
      </c>
      <c r="K15">
        <f>(Table4[[#This Row],[time]]-2)*2</f>
        <v>0.95945999999999998</v>
      </c>
      <c r="L15">
        <v>2.53958E-3</v>
      </c>
      <c r="M15">
        <v>2.47973</v>
      </c>
      <c r="N15">
        <f>(Table5[[#This Row],[time]]-2)*2</f>
        <v>0.95945999999999998</v>
      </c>
      <c r="O15">
        <v>31.260400000000001</v>
      </c>
      <c r="P15">
        <v>2.47973</v>
      </c>
      <c r="Q15">
        <f>(Table6[[#This Row],[time]]-2)*2</f>
        <v>0.95945999999999998</v>
      </c>
      <c r="R15">
        <v>10.8302</v>
      </c>
      <c r="S15">
        <v>2.47973</v>
      </c>
      <c r="T15">
        <f>(Table7[[#This Row],[time]]-2)*2</f>
        <v>0.95945999999999998</v>
      </c>
      <c r="U15">
        <v>44.790999999999997</v>
      </c>
      <c r="V15">
        <v>2.47973</v>
      </c>
      <c r="W15">
        <f>(Table8[[#This Row],[time]]-2)*2</f>
        <v>0.95945999999999998</v>
      </c>
      <c r="X15">
        <v>11.076000000000001</v>
      </c>
    </row>
    <row r="16" spans="1:24" x14ac:dyDescent="0.3">
      <c r="A16">
        <v>2.51017</v>
      </c>
      <c r="B16">
        <f>(Table1[[#This Row],[time]]-2)*2</f>
        <v>1.02034</v>
      </c>
      <c r="C16">
        <v>35.525199999999998</v>
      </c>
      <c r="D16">
        <v>2.51017</v>
      </c>
      <c r="E16">
        <f>(Table2[[#This Row],[time]]-2)*2</f>
        <v>1.02034</v>
      </c>
      <c r="F16">
        <v>1.6865700000000001E-3</v>
      </c>
      <c r="G16">
        <v>2.51017</v>
      </c>
      <c r="H16">
        <f>(Table3[[#This Row],[time]]-2)*2</f>
        <v>1.02034</v>
      </c>
      <c r="I16">
        <v>29.235900000000001</v>
      </c>
      <c r="J16">
        <v>2.51017</v>
      </c>
      <c r="K16">
        <f>(Table4[[#This Row],[time]]-2)*2</f>
        <v>1.02034</v>
      </c>
      <c r="L16">
        <v>2.2738799999999998E-3</v>
      </c>
      <c r="M16">
        <v>2.51017</v>
      </c>
      <c r="N16">
        <f>(Table5[[#This Row],[time]]-2)*2</f>
        <v>1.02034</v>
      </c>
      <c r="O16">
        <v>33.766399999999997</v>
      </c>
      <c r="P16">
        <v>2.51017</v>
      </c>
      <c r="Q16">
        <f>(Table6[[#This Row],[time]]-2)*2</f>
        <v>1.02034</v>
      </c>
      <c r="R16">
        <v>10.111700000000001</v>
      </c>
      <c r="S16">
        <v>2.51017</v>
      </c>
      <c r="T16">
        <f>(Table7[[#This Row],[time]]-2)*2</f>
        <v>1.02034</v>
      </c>
      <c r="U16">
        <v>47.698799999999999</v>
      </c>
      <c r="V16">
        <v>2.51017</v>
      </c>
      <c r="W16">
        <f>(Table8[[#This Row],[time]]-2)*2</f>
        <v>1.02034</v>
      </c>
      <c r="X16">
        <v>10.482200000000001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37.879800000000003</v>
      </c>
      <c r="D17">
        <v>2.5632600000000001</v>
      </c>
      <c r="E17">
        <f>(Table2[[#This Row],[time]]-2)*2</f>
        <v>1.1265200000000002</v>
      </c>
      <c r="F17">
        <v>1.4256500000000001E-3</v>
      </c>
      <c r="G17">
        <v>2.5632600000000001</v>
      </c>
      <c r="H17">
        <f>(Table3[[#This Row],[time]]-2)*2</f>
        <v>1.1265200000000002</v>
      </c>
      <c r="I17">
        <v>31.3156</v>
      </c>
      <c r="J17">
        <v>2.5632600000000001</v>
      </c>
      <c r="K17">
        <f>(Table4[[#This Row],[time]]-2)*2</f>
        <v>1.1265200000000002</v>
      </c>
      <c r="L17">
        <v>2.0084600000000001E-3</v>
      </c>
      <c r="M17">
        <v>2.5632600000000001</v>
      </c>
      <c r="N17">
        <f>(Table5[[#This Row],[time]]-2)*2</f>
        <v>1.1265200000000002</v>
      </c>
      <c r="O17">
        <v>36.372999999999998</v>
      </c>
      <c r="P17">
        <v>2.5632600000000001</v>
      </c>
      <c r="Q17">
        <f>(Table6[[#This Row],[time]]-2)*2</f>
        <v>1.1265200000000002</v>
      </c>
      <c r="R17">
        <v>9.3212799999999998</v>
      </c>
      <c r="S17">
        <v>2.5632600000000001</v>
      </c>
      <c r="T17">
        <f>(Table7[[#This Row],[time]]-2)*2</f>
        <v>1.1265200000000002</v>
      </c>
      <c r="U17">
        <v>50.699599999999997</v>
      </c>
      <c r="V17">
        <v>2.5632600000000001</v>
      </c>
      <c r="W17">
        <f>(Table8[[#This Row],[time]]-2)*2</f>
        <v>1.1265200000000002</v>
      </c>
      <c r="X17">
        <v>9.8321100000000001</v>
      </c>
    </row>
    <row r="18" spans="1:24" x14ac:dyDescent="0.3">
      <c r="A18">
        <v>2.61022</v>
      </c>
      <c r="B18">
        <f>(Table1[[#This Row],[time]]-2)*2</f>
        <v>1.22044</v>
      </c>
      <c r="C18">
        <v>39.088099999999997</v>
      </c>
      <c r="D18">
        <v>2.61022</v>
      </c>
      <c r="E18">
        <f>(Table2[[#This Row],[time]]-2)*2</f>
        <v>1.22044</v>
      </c>
      <c r="F18">
        <v>1.3035900000000001E-3</v>
      </c>
      <c r="G18">
        <v>2.61022</v>
      </c>
      <c r="H18">
        <f>(Table3[[#This Row],[time]]-2)*2</f>
        <v>1.22044</v>
      </c>
      <c r="I18">
        <v>32.3705</v>
      </c>
      <c r="J18">
        <v>2.61022</v>
      </c>
      <c r="K18">
        <f>(Table4[[#This Row],[time]]-2)*2</f>
        <v>1.22044</v>
      </c>
      <c r="L18">
        <v>1.8765399999999999E-3</v>
      </c>
      <c r="M18">
        <v>2.61022</v>
      </c>
      <c r="N18">
        <f>(Table5[[#This Row],[time]]-2)*2</f>
        <v>1.22044</v>
      </c>
      <c r="O18">
        <v>37.757300000000001</v>
      </c>
      <c r="P18">
        <v>2.61022</v>
      </c>
      <c r="Q18">
        <f>(Table6[[#This Row],[time]]-2)*2</f>
        <v>1.22044</v>
      </c>
      <c r="R18">
        <v>8.8755000000000006</v>
      </c>
      <c r="S18">
        <v>2.61022</v>
      </c>
      <c r="T18">
        <f>(Table7[[#This Row],[time]]-2)*2</f>
        <v>1.22044</v>
      </c>
      <c r="U18">
        <v>52.308300000000003</v>
      </c>
      <c r="V18">
        <v>2.61022</v>
      </c>
      <c r="W18">
        <f>(Table8[[#This Row],[time]]-2)*2</f>
        <v>1.22044</v>
      </c>
      <c r="X18">
        <v>9.4425899999999992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41.591099999999997</v>
      </c>
      <c r="D19">
        <v>2.6619299999999999</v>
      </c>
      <c r="E19">
        <f>(Table2[[#This Row],[time]]-2)*2</f>
        <v>1.3238599999999998</v>
      </c>
      <c r="F19">
        <v>1.0797199999999999E-3</v>
      </c>
      <c r="G19">
        <v>2.6619299999999999</v>
      </c>
      <c r="H19">
        <f>(Table3[[#This Row],[time]]-2)*2</f>
        <v>1.3238599999999998</v>
      </c>
      <c r="I19">
        <v>34.466200000000001</v>
      </c>
      <c r="J19">
        <v>2.6619299999999999</v>
      </c>
      <c r="K19">
        <f>(Table4[[#This Row],[time]]-2)*2</f>
        <v>1.3238599999999998</v>
      </c>
      <c r="L19">
        <v>1.6169299999999999E-3</v>
      </c>
      <c r="M19">
        <v>2.6619299999999999</v>
      </c>
      <c r="N19">
        <f>(Table5[[#This Row],[time]]-2)*2</f>
        <v>1.3238599999999998</v>
      </c>
      <c r="O19">
        <v>40.576599999999999</v>
      </c>
      <c r="P19">
        <v>2.6619299999999999</v>
      </c>
      <c r="Q19">
        <f>(Table6[[#This Row],[time]]-2)*2</f>
        <v>1.3238599999999998</v>
      </c>
      <c r="R19">
        <v>7.8820800000000002</v>
      </c>
      <c r="S19">
        <v>2.6619299999999999</v>
      </c>
      <c r="T19">
        <f>(Table7[[#This Row],[time]]-2)*2</f>
        <v>1.3238599999999998</v>
      </c>
      <c r="U19">
        <v>55.5533</v>
      </c>
      <c r="V19">
        <v>2.6619299999999999</v>
      </c>
      <c r="W19">
        <f>(Table8[[#This Row],[time]]-2)*2</f>
        <v>1.3238599999999998</v>
      </c>
      <c r="X19">
        <v>8.5948899999999995</v>
      </c>
    </row>
    <row r="20" spans="1:24" x14ac:dyDescent="0.3">
      <c r="A20">
        <v>2.70424</v>
      </c>
      <c r="B20">
        <f>(Table1[[#This Row],[time]]-2)*2</f>
        <v>1.40848</v>
      </c>
      <c r="C20">
        <v>42.943600000000004</v>
      </c>
      <c r="D20">
        <v>2.70424</v>
      </c>
      <c r="E20">
        <f>(Table2[[#This Row],[time]]-2)*2</f>
        <v>1.40848</v>
      </c>
      <c r="F20">
        <v>9.6050400000000005E-4</v>
      </c>
      <c r="G20">
        <v>2.70424</v>
      </c>
      <c r="H20">
        <f>(Table3[[#This Row],[time]]-2)*2</f>
        <v>1.40848</v>
      </c>
      <c r="I20">
        <v>35.618699999999997</v>
      </c>
      <c r="J20">
        <v>2.70424</v>
      </c>
      <c r="K20">
        <f>(Table4[[#This Row],[time]]-2)*2</f>
        <v>1.40848</v>
      </c>
      <c r="L20">
        <v>1.4784900000000001E-3</v>
      </c>
      <c r="M20">
        <v>2.70424</v>
      </c>
      <c r="N20">
        <f>(Table5[[#This Row],[time]]-2)*2</f>
        <v>1.40848</v>
      </c>
      <c r="O20">
        <v>42.141800000000003</v>
      </c>
      <c r="P20">
        <v>2.70424</v>
      </c>
      <c r="Q20">
        <f>(Table6[[#This Row],[time]]-2)*2</f>
        <v>1.40848</v>
      </c>
      <c r="R20">
        <v>7.3352199999999996</v>
      </c>
      <c r="S20">
        <v>2.70424</v>
      </c>
      <c r="T20">
        <f>(Table7[[#This Row],[time]]-2)*2</f>
        <v>1.40848</v>
      </c>
      <c r="U20">
        <v>57.306899999999999</v>
      </c>
      <c r="V20">
        <v>2.70424</v>
      </c>
      <c r="W20">
        <f>(Table8[[#This Row],[time]]-2)*2</f>
        <v>1.40848</v>
      </c>
      <c r="X20">
        <v>8.0981900000000007</v>
      </c>
    </row>
    <row r="21" spans="1:24" x14ac:dyDescent="0.3">
      <c r="A21">
        <v>2.75779</v>
      </c>
      <c r="B21">
        <f>(Table1[[#This Row],[time]]-2)*2</f>
        <v>1.5155799999999999</v>
      </c>
      <c r="C21">
        <v>44.923900000000003</v>
      </c>
      <c r="D21">
        <v>2.75779</v>
      </c>
      <c r="E21">
        <f>(Table2[[#This Row],[time]]-2)*2</f>
        <v>1.5155799999999999</v>
      </c>
      <c r="F21">
        <v>7.8576399999999999E-4</v>
      </c>
      <c r="G21">
        <v>2.75779</v>
      </c>
      <c r="H21">
        <f>(Table3[[#This Row],[time]]-2)*2</f>
        <v>1.5155799999999999</v>
      </c>
      <c r="I21">
        <v>37.383499999999998</v>
      </c>
      <c r="J21">
        <v>2.75779</v>
      </c>
      <c r="K21">
        <f>(Table4[[#This Row],[time]]-2)*2</f>
        <v>1.5155799999999999</v>
      </c>
      <c r="L21">
        <v>1.28432E-3</v>
      </c>
      <c r="M21">
        <v>2.75779</v>
      </c>
      <c r="N21">
        <f>(Table5[[#This Row],[time]]-2)*2</f>
        <v>1.5155799999999999</v>
      </c>
      <c r="O21">
        <v>44.566400000000002</v>
      </c>
      <c r="P21">
        <v>2.75779</v>
      </c>
      <c r="Q21">
        <f>(Table6[[#This Row],[time]]-2)*2</f>
        <v>1.5155799999999999</v>
      </c>
      <c r="R21">
        <v>6.5457400000000003</v>
      </c>
      <c r="S21">
        <v>2.75779</v>
      </c>
      <c r="T21">
        <f>(Table7[[#This Row],[time]]-2)*2</f>
        <v>1.5155799999999999</v>
      </c>
      <c r="U21">
        <v>59.955599999999997</v>
      </c>
      <c r="V21">
        <v>2.75779</v>
      </c>
      <c r="W21">
        <f>(Table8[[#This Row],[time]]-2)*2</f>
        <v>1.5155799999999999</v>
      </c>
      <c r="X21">
        <v>7.3648600000000002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46.523899999999998</v>
      </c>
      <c r="D22">
        <v>2.8044500000000001</v>
      </c>
      <c r="E22">
        <f>(Table2[[#This Row],[time]]-2)*2</f>
        <v>1.6089000000000002</v>
      </c>
      <c r="F22">
        <v>6.5544699999999997E-4</v>
      </c>
      <c r="G22">
        <v>2.8044500000000001</v>
      </c>
      <c r="H22">
        <f>(Table3[[#This Row],[time]]-2)*2</f>
        <v>1.6089000000000002</v>
      </c>
      <c r="I22">
        <v>38.895600000000002</v>
      </c>
      <c r="J22">
        <v>2.8044500000000001</v>
      </c>
      <c r="K22">
        <f>(Table4[[#This Row],[time]]-2)*2</f>
        <v>1.6089000000000002</v>
      </c>
      <c r="L22">
        <v>1.1419399999999999E-3</v>
      </c>
      <c r="M22">
        <v>2.8044500000000001</v>
      </c>
      <c r="N22">
        <f>(Table5[[#This Row],[time]]-2)*2</f>
        <v>1.6089000000000002</v>
      </c>
      <c r="O22">
        <v>46.587299999999999</v>
      </c>
      <c r="P22">
        <v>2.8044500000000001</v>
      </c>
      <c r="Q22">
        <f>(Table6[[#This Row],[time]]-2)*2</f>
        <v>1.6089000000000002</v>
      </c>
      <c r="R22">
        <v>5.9144899999999998</v>
      </c>
      <c r="S22">
        <v>2.8044500000000001</v>
      </c>
      <c r="T22">
        <f>(Table7[[#This Row],[time]]-2)*2</f>
        <v>1.6089000000000002</v>
      </c>
      <c r="U22">
        <v>62.148400000000002</v>
      </c>
      <c r="V22">
        <v>2.8044500000000001</v>
      </c>
      <c r="W22">
        <f>(Table8[[#This Row],[time]]-2)*2</f>
        <v>1.6089000000000002</v>
      </c>
      <c r="X22">
        <v>6.7514099999999999</v>
      </c>
    </row>
    <row r="23" spans="1:24" x14ac:dyDescent="0.3">
      <c r="A23">
        <v>2.8546</v>
      </c>
      <c r="B23">
        <f>(Table1[[#This Row],[time]]-2)*2</f>
        <v>1.7092000000000001</v>
      </c>
      <c r="C23">
        <v>47.636099999999999</v>
      </c>
      <c r="D23">
        <v>2.8546</v>
      </c>
      <c r="E23">
        <f>(Table2[[#This Row],[time]]-2)*2</f>
        <v>1.7092000000000001</v>
      </c>
      <c r="F23">
        <v>5.6906600000000002E-4</v>
      </c>
      <c r="G23">
        <v>2.8546</v>
      </c>
      <c r="H23">
        <f>(Table3[[#This Row],[time]]-2)*2</f>
        <v>1.7092000000000001</v>
      </c>
      <c r="I23">
        <v>39.946100000000001</v>
      </c>
      <c r="J23">
        <v>2.8546</v>
      </c>
      <c r="K23">
        <f>(Table4[[#This Row],[time]]-2)*2</f>
        <v>1.7092000000000001</v>
      </c>
      <c r="L23">
        <v>1.0547200000000001E-3</v>
      </c>
      <c r="M23">
        <v>2.8546</v>
      </c>
      <c r="N23">
        <f>(Table5[[#This Row],[time]]-2)*2</f>
        <v>1.7092000000000001</v>
      </c>
      <c r="O23">
        <v>48.041600000000003</v>
      </c>
      <c r="P23">
        <v>2.8546</v>
      </c>
      <c r="Q23">
        <f>(Table6[[#This Row],[time]]-2)*2</f>
        <v>1.7092000000000001</v>
      </c>
      <c r="R23">
        <v>5.5076299999999998</v>
      </c>
      <c r="S23">
        <v>2.8546</v>
      </c>
      <c r="T23">
        <f>(Table7[[#This Row],[time]]-2)*2</f>
        <v>1.7092000000000001</v>
      </c>
      <c r="U23">
        <v>63.684199999999997</v>
      </c>
      <c r="V23">
        <v>2.8546</v>
      </c>
      <c r="W23">
        <f>(Table8[[#This Row],[time]]-2)*2</f>
        <v>1.7092000000000001</v>
      </c>
      <c r="X23">
        <v>6.3112599999999999</v>
      </c>
    </row>
    <row r="24" spans="1:24" x14ac:dyDescent="0.3">
      <c r="A24">
        <v>2.90442</v>
      </c>
      <c r="B24">
        <f>(Table1[[#This Row],[time]]-2)*2</f>
        <v>1.80884</v>
      </c>
      <c r="C24">
        <v>49.230600000000003</v>
      </c>
      <c r="D24">
        <v>2.90442</v>
      </c>
      <c r="E24">
        <f>(Table2[[#This Row],[time]]-2)*2</f>
        <v>1.80884</v>
      </c>
      <c r="F24">
        <v>4.62237E-4</v>
      </c>
      <c r="G24">
        <v>2.90442</v>
      </c>
      <c r="H24">
        <f>(Table3[[#This Row],[time]]-2)*2</f>
        <v>1.80884</v>
      </c>
      <c r="I24">
        <v>41.448799999999999</v>
      </c>
      <c r="J24">
        <v>2.90442</v>
      </c>
      <c r="K24">
        <f>(Table4[[#This Row],[time]]-2)*2</f>
        <v>1.80884</v>
      </c>
      <c r="L24">
        <v>9.4756300000000001E-4</v>
      </c>
      <c r="M24">
        <v>2.90442</v>
      </c>
      <c r="N24">
        <f>(Table5[[#This Row],[time]]-2)*2</f>
        <v>1.80884</v>
      </c>
      <c r="O24">
        <v>50.113700000000001</v>
      </c>
      <c r="P24">
        <v>2.90442</v>
      </c>
      <c r="Q24">
        <f>(Table6[[#This Row],[time]]-2)*2</f>
        <v>1.80884</v>
      </c>
      <c r="R24">
        <v>4.9844200000000001</v>
      </c>
      <c r="S24">
        <v>2.90442</v>
      </c>
      <c r="T24">
        <f>(Table7[[#This Row],[time]]-2)*2</f>
        <v>1.80884</v>
      </c>
      <c r="U24">
        <v>65.808999999999997</v>
      </c>
      <c r="V24">
        <v>2.90442</v>
      </c>
      <c r="W24">
        <f>(Table8[[#This Row],[time]]-2)*2</f>
        <v>1.80884</v>
      </c>
      <c r="X24">
        <v>5.7101800000000003</v>
      </c>
    </row>
    <row r="25" spans="1:24" x14ac:dyDescent="0.3">
      <c r="A25">
        <v>2.95797</v>
      </c>
      <c r="B25">
        <f>(Table1[[#This Row],[time]]-2)*2</f>
        <v>1.91594</v>
      </c>
      <c r="C25">
        <v>50.968400000000003</v>
      </c>
      <c r="D25">
        <v>2.95797</v>
      </c>
      <c r="E25">
        <f>(Table2[[#This Row],[time]]-2)*2</f>
        <v>1.91594</v>
      </c>
      <c r="F25">
        <v>3.7476499999999999E-4</v>
      </c>
      <c r="G25">
        <v>2.95797</v>
      </c>
      <c r="H25">
        <f>(Table3[[#This Row],[time]]-2)*2</f>
        <v>1.91594</v>
      </c>
      <c r="I25">
        <v>42.938899999999997</v>
      </c>
      <c r="J25">
        <v>2.95797</v>
      </c>
      <c r="K25">
        <f>(Table4[[#This Row],[time]]-2)*2</f>
        <v>1.91594</v>
      </c>
      <c r="L25">
        <v>8.4332999999999999E-4</v>
      </c>
      <c r="M25">
        <v>2.95797</v>
      </c>
      <c r="N25">
        <f>(Table5[[#This Row],[time]]-2)*2</f>
        <v>1.91594</v>
      </c>
      <c r="O25">
        <v>52.180100000000003</v>
      </c>
      <c r="P25">
        <v>2.95797</v>
      </c>
      <c r="Q25">
        <f>(Table6[[#This Row],[time]]-2)*2</f>
        <v>1.91594</v>
      </c>
      <c r="R25">
        <v>4.5200800000000001</v>
      </c>
      <c r="S25">
        <v>2.95797</v>
      </c>
      <c r="T25">
        <f>(Table7[[#This Row],[time]]-2)*2</f>
        <v>1.91594</v>
      </c>
      <c r="U25">
        <v>67.930400000000006</v>
      </c>
      <c r="V25">
        <v>2.95797</v>
      </c>
      <c r="W25">
        <f>(Table8[[#This Row],[time]]-2)*2</f>
        <v>1.91594</v>
      </c>
      <c r="X25">
        <v>5.0881299999999996</v>
      </c>
    </row>
    <row r="26" spans="1:24" x14ac:dyDescent="0.3">
      <c r="A26">
        <v>3</v>
      </c>
      <c r="B26">
        <f>(Table1[[#This Row],[time]]-2)*2</f>
        <v>2</v>
      </c>
      <c r="C26">
        <v>52.616799999999998</v>
      </c>
      <c r="D26">
        <v>3</v>
      </c>
      <c r="E26">
        <f>(Table2[[#This Row],[time]]-2)*2</f>
        <v>2</v>
      </c>
      <c r="F26">
        <v>3.0510599999999998E-4</v>
      </c>
      <c r="G26">
        <v>3</v>
      </c>
      <c r="H26">
        <f>(Table3[[#This Row],[time]]-2)*2</f>
        <v>2</v>
      </c>
      <c r="I26">
        <v>44.318600000000004</v>
      </c>
      <c r="J26">
        <v>3</v>
      </c>
      <c r="K26">
        <f>(Table4[[#This Row],[time]]-2)*2</f>
        <v>2</v>
      </c>
      <c r="L26">
        <v>7.48629E-4</v>
      </c>
      <c r="M26">
        <v>3</v>
      </c>
      <c r="N26">
        <f>(Table5[[#This Row],[time]]-2)*2</f>
        <v>2</v>
      </c>
      <c r="O26">
        <v>54.160699999999999</v>
      </c>
      <c r="P26">
        <v>3</v>
      </c>
      <c r="Q26">
        <f>(Table6[[#This Row],[time]]-2)*2</f>
        <v>2</v>
      </c>
      <c r="R26">
        <v>4.05661</v>
      </c>
      <c r="S26">
        <v>3</v>
      </c>
      <c r="T26">
        <f>(Table7[[#This Row],[time]]-2)*2</f>
        <v>2</v>
      </c>
      <c r="U26">
        <v>69.959999999999994</v>
      </c>
      <c r="V26">
        <v>3</v>
      </c>
      <c r="W26">
        <f>(Table8[[#This Row],[time]]-2)*2</f>
        <v>2</v>
      </c>
      <c r="X26">
        <v>4.4617000000000004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3.9786999999999999</v>
      </c>
      <c r="D35">
        <v>2</v>
      </c>
      <c r="E35">
        <f>-(Table134[[#This Row],[time]]-2)*2</f>
        <v>0</v>
      </c>
      <c r="F35">
        <v>3.8477199999999998E-3</v>
      </c>
      <c r="G35">
        <v>2</v>
      </c>
      <c r="H35">
        <f>-(Table134[[#This Row],[time]]-2)*2</f>
        <v>0</v>
      </c>
      <c r="I35">
        <v>3.6992800000000001E-3</v>
      </c>
      <c r="J35">
        <v>2</v>
      </c>
      <c r="K35">
        <f>-(Table134[[#This Row],[time]]-2)*2</f>
        <v>0</v>
      </c>
      <c r="L35">
        <v>4.5241600000000002E-3</v>
      </c>
      <c r="M35">
        <v>2</v>
      </c>
      <c r="N35">
        <f>-(Table134[[#This Row],[time]]-2)*2</f>
        <v>0</v>
      </c>
      <c r="O35">
        <v>3.5028600000000001</v>
      </c>
      <c r="P35">
        <v>2</v>
      </c>
      <c r="Q35">
        <f>-(Table134[[#This Row],[time]]-2)*2</f>
        <v>0</v>
      </c>
      <c r="R35">
        <v>6.2692600000000001</v>
      </c>
      <c r="S35">
        <v>2</v>
      </c>
      <c r="T35">
        <f>-(Table134[[#This Row],[time]]-2)*2</f>
        <v>0</v>
      </c>
      <c r="U35">
        <v>14.705299999999999</v>
      </c>
      <c r="V35">
        <v>2</v>
      </c>
      <c r="W35">
        <f>-(Table134[[#This Row],[time]]-2)*2</f>
        <v>0</v>
      </c>
      <c r="X35">
        <v>14.6465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7.8554599999999999</v>
      </c>
      <c r="D36">
        <v>2.0575000000000001</v>
      </c>
      <c r="E36">
        <f>-(Table134[[#This Row],[time]]-2)*2</f>
        <v>-0.11500000000000021</v>
      </c>
      <c r="F36">
        <v>6.41974</v>
      </c>
      <c r="G36">
        <v>2.0575000000000001</v>
      </c>
      <c r="H36">
        <f>-(Table134[[#This Row],[time]]-2)*2</f>
        <v>-0.11500000000000021</v>
      </c>
      <c r="I36">
        <v>0.65608</v>
      </c>
      <c r="J36">
        <v>2.0575000000000001</v>
      </c>
      <c r="K36">
        <f>-(Table134[[#This Row],[time]]-2)*2</f>
        <v>-0.11500000000000021</v>
      </c>
      <c r="L36">
        <v>8.7206200000000003</v>
      </c>
      <c r="M36">
        <v>2.0575000000000001</v>
      </c>
      <c r="N36">
        <f>-(Table134[[#This Row],[time]]-2)*2</f>
        <v>-0.11500000000000021</v>
      </c>
      <c r="O36">
        <v>5.86869</v>
      </c>
      <c r="P36">
        <v>2.0575000000000001</v>
      </c>
      <c r="Q36">
        <f>-(Table134[[#This Row],[time]]-2)*2</f>
        <v>-0.11500000000000021</v>
      </c>
      <c r="R36">
        <v>15.138400000000001</v>
      </c>
      <c r="S36">
        <v>2.0575000000000001</v>
      </c>
      <c r="T36">
        <f>-(Table134[[#This Row],[time]]-2)*2</f>
        <v>-0.11500000000000021</v>
      </c>
      <c r="U36">
        <v>17.313300000000002</v>
      </c>
      <c r="V36">
        <v>2.0575000000000001</v>
      </c>
      <c r="W36">
        <f>-(Table134[[#This Row],[time]]-2)*2</f>
        <v>-0.11500000000000021</v>
      </c>
      <c r="X36">
        <v>21.6539</v>
      </c>
    </row>
    <row r="37" spans="1:24" x14ac:dyDescent="0.3">
      <c r="A37">
        <v>2.1025</v>
      </c>
      <c r="B37">
        <f>-(Table134[[#This Row],[time]]-2)*2</f>
        <v>-0.20500000000000007</v>
      </c>
      <c r="C37">
        <v>6.1709100000000001</v>
      </c>
      <c r="D37">
        <v>2.1025</v>
      </c>
      <c r="E37">
        <f>-(Table134[[#This Row],[time]]-2)*2</f>
        <v>-0.20500000000000007</v>
      </c>
      <c r="F37">
        <v>9.2206499999999991</v>
      </c>
      <c r="G37">
        <v>2.1025</v>
      </c>
      <c r="H37">
        <f>-(Table134[[#This Row],[time]]-2)*2</f>
        <v>-0.20500000000000007</v>
      </c>
      <c r="I37">
        <v>4.3448200000000001E-3</v>
      </c>
      <c r="J37">
        <v>2.1025</v>
      </c>
      <c r="K37">
        <f>-(Table134[[#This Row],[time]]-2)*2</f>
        <v>-0.20500000000000007</v>
      </c>
      <c r="L37">
        <v>10.9886</v>
      </c>
      <c r="M37">
        <v>2.1025</v>
      </c>
      <c r="N37">
        <f>-(Table134[[#This Row],[time]]-2)*2</f>
        <v>-0.20500000000000007</v>
      </c>
      <c r="O37">
        <v>2.6404100000000001</v>
      </c>
      <c r="P37">
        <v>2.1025</v>
      </c>
      <c r="Q37">
        <f>-(Table134[[#This Row],[time]]-2)*2</f>
        <v>-0.20500000000000007</v>
      </c>
      <c r="R37">
        <v>13.6534</v>
      </c>
      <c r="S37">
        <v>2.1025</v>
      </c>
      <c r="T37">
        <f>-(Table134[[#This Row],[time]]-2)*2</f>
        <v>-0.20500000000000007</v>
      </c>
      <c r="U37">
        <v>15.4026</v>
      </c>
      <c r="V37">
        <v>2.1025</v>
      </c>
      <c r="W37">
        <f>-(Table134[[#This Row],[time]]-2)*2</f>
        <v>-0.20500000000000007</v>
      </c>
      <c r="X37">
        <v>23.793199999999999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4.5624700000000002</v>
      </c>
      <c r="D38">
        <v>2.1671900000000002</v>
      </c>
      <c r="E38">
        <f>-(Table134[[#This Row],[time]]-2)*2</f>
        <v>-0.33438000000000034</v>
      </c>
      <c r="F38">
        <v>12.468400000000001</v>
      </c>
      <c r="G38">
        <v>2.1671900000000002</v>
      </c>
      <c r="H38">
        <f>-(Table134[[#This Row],[time]]-2)*2</f>
        <v>-0.33438000000000034</v>
      </c>
      <c r="I38">
        <v>3.3297000000000001E-3</v>
      </c>
      <c r="J38">
        <v>2.1671900000000002</v>
      </c>
      <c r="K38">
        <f>-(Table134[[#This Row],[time]]-2)*2</f>
        <v>-0.33438000000000034</v>
      </c>
      <c r="L38">
        <v>13.583299999999999</v>
      </c>
      <c r="M38">
        <v>2.1671900000000002</v>
      </c>
      <c r="N38">
        <f>-(Table134[[#This Row],[time]]-2)*2</f>
        <v>-0.33438000000000034</v>
      </c>
      <c r="O38">
        <v>0.47934700000000002</v>
      </c>
      <c r="P38">
        <v>2.1671900000000002</v>
      </c>
      <c r="Q38">
        <f>-(Table134[[#This Row],[time]]-2)*2</f>
        <v>-0.33438000000000034</v>
      </c>
      <c r="R38">
        <v>13.7272</v>
      </c>
      <c r="S38">
        <v>2.1671900000000002</v>
      </c>
      <c r="T38">
        <f>-(Table134[[#This Row],[time]]-2)*2</f>
        <v>-0.33438000000000034</v>
      </c>
      <c r="U38">
        <v>13.466100000000001</v>
      </c>
      <c r="V38">
        <v>2.1671900000000002</v>
      </c>
      <c r="W38">
        <f>-(Table134[[#This Row],[time]]-2)*2</f>
        <v>-0.33438000000000034</v>
      </c>
      <c r="X38">
        <v>26.301200000000001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3.1539600000000001</v>
      </c>
      <c r="D39">
        <v>2.2146499999999998</v>
      </c>
      <c r="E39">
        <f>-(Table134[[#This Row],[time]]-2)*2</f>
        <v>-0.42929999999999957</v>
      </c>
      <c r="F39">
        <v>16.073799999999999</v>
      </c>
      <c r="G39">
        <v>2.2146499999999998</v>
      </c>
      <c r="H39">
        <f>-(Table134[[#This Row],[time]]-2)*2</f>
        <v>-0.42929999999999957</v>
      </c>
      <c r="I39">
        <v>2.7895099999999998E-3</v>
      </c>
      <c r="J39">
        <v>2.2146499999999998</v>
      </c>
      <c r="K39">
        <f>-(Table134[[#This Row],[time]]-2)*2</f>
        <v>-0.42929999999999957</v>
      </c>
      <c r="L39">
        <v>16.4633</v>
      </c>
      <c r="M39">
        <v>2.2146499999999998</v>
      </c>
      <c r="N39">
        <f>-(Table134[[#This Row],[time]]-2)*2</f>
        <v>-0.42929999999999957</v>
      </c>
      <c r="O39">
        <v>4.8862599999999999E-3</v>
      </c>
      <c r="P39">
        <v>2.2146499999999998</v>
      </c>
      <c r="Q39">
        <f>-(Table134[[#This Row],[time]]-2)*2</f>
        <v>-0.42929999999999957</v>
      </c>
      <c r="R39">
        <v>15.6694</v>
      </c>
      <c r="S39">
        <v>2.2146499999999998</v>
      </c>
      <c r="T39">
        <f>-(Table134[[#This Row],[time]]-2)*2</f>
        <v>-0.42929999999999957</v>
      </c>
      <c r="U39">
        <v>11.710800000000001</v>
      </c>
      <c r="V39">
        <v>2.2146499999999998</v>
      </c>
      <c r="W39">
        <f>-(Table134[[#This Row],[time]]-2)*2</f>
        <v>-0.42929999999999957</v>
      </c>
      <c r="X39">
        <v>28.906300000000002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2.15821</v>
      </c>
      <c r="D40">
        <v>2.2715999999999998</v>
      </c>
      <c r="E40">
        <f>-(Table134[[#This Row],[time]]-2)*2</f>
        <v>-0.54319999999999968</v>
      </c>
      <c r="F40">
        <v>19.0288</v>
      </c>
      <c r="G40">
        <v>2.2715999999999998</v>
      </c>
      <c r="H40">
        <f>-(Table134[[#This Row],[time]]-2)*2</f>
        <v>-0.54319999999999968</v>
      </c>
      <c r="I40">
        <v>2.46145E-3</v>
      </c>
      <c r="J40">
        <v>2.2715999999999998</v>
      </c>
      <c r="K40">
        <f>-(Table134[[#This Row],[time]]-2)*2</f>
        <v>-0.54319999999999968</v>
      </c>
      <c r="L40">
        <v>18.853100000000001</v>
      </c>
      <c r="M40">
        <v>2.2715999999999998</v>
      </c>
      <c r="N40">
        <f>-(Table134[[#This Row],[time]]-2)*2</f>
        <v>-0.54319999999999968</v>
      </c>
      <c r="O40">
        <v>4.6193199999999997E-3</v>
      </c>
      <c r="P40">
        <v>2.2715999999999998</v>
      </c>
      <c r="Q40">
        <f>-(Table134[[#This Row],[time]]-2)*2</f>
        <v>-0.54319999999999968</v>
      </c>
      <c r="R40">
        <v>18.003900000000002</v>
      </c>
      <c r="S40">
        <v>2.2715999999999998</v>
      </c>
      <c r="T40">
        <f>-(Table134[[#This Row],[time]]-2)*2</f>
        <v>-0.54319999999999968</v>
      </c>
      <c r="U40">
        <v>10.439299999999999</v>
      </c>
      <c r="V40">
        <v>2.2715999999999998</v>
      </c>
      <c r="W40">
        <f>-(Table134[[#This Row],[time]]-2)*2</f>
        <v>-0.54319999999999968</v>
      </c>
      <c r="X40">
        <v>31.107099999999999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1.2569900000000001</v>
      </c>
      <c r="D41">
        <v>2.32233</v>
      </c>
      <c r="E41">
        <f>-(Table134[[#This Row],[time]]-2)*2</f>
        <v>-0.64466000000000001</v>
      </c>
      <c r="F41">
        <v>22.009599999999999</v>
      </c>
      <c r="G41">
        <v>2.32233</v>
      </c>
      <c r="H41">
        <f>-(Table134[[#This Row],[time]]-2)*2</f>
        <v>-0.64466000000000001</v>
      </c>
      <c r="I41">
        <v>2.1516199999999999E-3</v>
      </c>
      <c r="J41">
        <v>2.32233</v>
      </c>
      <c r="K41">
        <f>-(Table134[[#This Row],[time]]-2)*2</f>
        <v>-0.64466000000000001</v>
      </c>
      <c r="L41">
        <v>21.329599999999999</v>
      </c>
      <c r="M41">
        <v>2.32233</v>
      </c>
      <c r="N41">
        <f>-(Table134[[#This Row],[time]]-2)*2</f>
        <v>-0.64466000000000001</v>
      </c>
      <c r="O41">
        <v>4.4262700000000004E-3</v>
      </c>
      <c r="P41">
        <v>2.32233</v>
      </c>
      <c r="Q41">
        <f>-(Table134[[#This Row],[time]]-2)*2</f>
        <v>-0.64466000000000001</v>
      </c>
      <c r="R41">
        <v>20.697500000000002</v>
      </c>
      <c r="S41">
        <v>2.32233</v>
      </c>
      <c r="T41">
        <f>-(Table134[[#This Row],[time]]-2)*2</f>
        <v>-0.64466000000000001</v>
      </c>
      <c r="U41">
        <v>9.1568100000000001</v>
      </c>
      <c r="V41">
        <v>2.32233</v>
      </c>
      <c r="W41">
        <f>-(Table134[[#This Row],[time]]-2)*2</f>
        <v>-0.64466000000000001</v>
      </c>
      <c r="X41">
        <v>33.4206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0.55578899999999998</v>
      </c>
      <c r="D42">
        <v>2.3587899999999999</v>
      </c>
      <c r="E42">
        <f>-(Table134[[#This Row],[time]]-2)*2</f>
        <v>-0.71757999999999988</v>
      </c>
      <c r="F42">
        <v>25.0275</v>
      </c>
      <c r="G42">
        <v>2.3587899999999999</v>
      </c>
      <c r="H42">
        <f>-(Table134[[#This Row],[time]]-2)*2</f>
        <v>-0.71757999999999988</v>
      </c>
      <c r="I42">
        <v>1.8605900000000001E-3</v>
      </c>
      <c r="J42">
        <v>2.3587899999999999</v>
      </c>
      <c r="K42">
        <f>-(Table134[[#This Row],[time]]-2)*2</f>
        <v>-0.71757999999999988</v>
      </c>
      <c r="L42">
        <v>24.077500000000001</v>
      </c>
      <c r="M42">
        <v>2.3587899999999999</v>
      </c>
      <c r="N42">
        <f>-(Table134[[#This Row],[time]]-2)*2</f>
        <v>-0.71757999999999988</v>
      </c>
      <c r="O42">
        <v>4.2539300000000004E-3</v>
      </c>
      <c r="P42">
        <v>2.3587899999999999</v>
      </c>
      <c r="Q42">
        <f>-(Table134[[#This Row],[time]]-2)*2</f>
        <v>-0.71757999999999988</v>
      </c>
      <c r="R42">
        <v>23.610099999999999</v>
      </c>
      <c r="S42">
        <v>2.3587899999999999</v>
      </c>
      <c r="T42">
        <f>-(Table134[[#This Row],[time]]-2)*2</f>
        <v>-0.71757999999999988</v>
      </c>
      <c r="U42">
        <v>7.9312199999999997</v>
      </c>
      <c r="V42">
        <v>2.3587899999999999</v>
      </c>
      <c r="W42">
        <f>-(Table134[[#This Row],[time]]-2)*2</f>
        <v>-0.71757999999999988</v>
      </c>
      <c r="X42">
        <v>35.961500000000001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0.19118199999999999</v>
      </c>
      <c r="D43">
        <v>2.4015499999999999</v>
      </c>
      <c r="E43">
        <f>-(Table134[[#This Row],[time]]-2)*2</f>
        <v>-0.8030999999999997</v>
      </c>
      <c r="F43">
        <v>27.0486</v>
      </c>
      <c r="G43">
        <v>2.4015499999999999</v>
      </c>
      <c r="H43">
        <f>-(Table134[[#This Row],[time]]-2)*2</f>
        <v>-0.8030999999999997</v>
      </c>
      <c r="I43">
        <v>1.6938999999999999E-3</v>
      </c>
      <c r="J43">
        <v>2.4015499999999999</v>
      </c>
      <c r="K43">
        <f>-(Table134[[#This Row],[time]]-2)*2</f>
        <v>-0.8030999999999997</v>
      </c>
      <c r="L43">
        <v>25.965299999999999</v>
      </c>
      <c r="M43">
        <v>2.4015499999999999</v>
      </c>
      <c r="N43">
        <f>-(Table134[[#This Row],[time]]-2)*2</f>
        <v>-0.8030999999999997</v>
      </c>
      <c r="O43">
        <v>4.1208399999999997E-3</v>
      </c>
      <c r="P43">
        <v>2.4015499999999999</v>
      </c>
      <c r="Q43">
        <f>-(Table134[[#This Row],[time]]-2)*2</f>
        <v>-0.8030999999999997</v>
      </c>
      <c r="R43">
        <v>25.584499999999998</v>
      </c>
      <c r="S43">
        <v>2.4015499999999999</v>
      </c>
      <c r="T43">
        <f>-(Table134[[#This Row],[time]]-2)*2</f>
        <v>-0.8030999999999997</v>
      </c>
      <c r="U43">
        <v>7.1096899999999996</v>
      </c>
      <c r="V43">
        <v>2.4015499999999999</v>
      </c>
      <c r="W43">
        <f>-(Table134[[#This Row],[time]]-2)*2</f>
        <v>-0.8030999999999997</v>
      </c>
      <c r="X43">
        <v>37.7331</v>
      </c>
    </row>
    <row r="44" spans="1:24" x14ac:dyDescent="0.3">
      <c r="A44">
        <v>2.47973</v>
      </c>
      <c r="B44">
        <f>-(Table134[[#This Row],[time]]-2)*2</f>
        <v>-0.95945999999999998</v>
      </c>
      <c r="C44">
        <v>3.0090400000000002E-3</v>
      </c>
      <c r="D44">
        <v>2.47973</v>
      </c>
      <c r="E44">
        <f>-(Table134[[#This Row],[time]]-2)*2</f>
        <v>-0.95945999999999998</v>
      </c>
      <c r="F44">
        <v>29.323899999999998</v>
      </c>
      <c r="G44">
        <v>2.47973</v>
      </c>
      <c r="H44">
        <f>-(Table134[[#This Row],[time]]-2)*2</f>
        <v>-0.95945999999999998</v>
      </c>
      <c r="I44">
        <v>1.51432E-3</v>
      </c>
      <c r="J44">
        <v>2.47973</v>
      </c>
      <c r="K44">
        <f>-(Table134[[#This Row],[time]]-2)*2</f>
        <v>-0.95945999999999998</v>
      </c>
      <c r="L44">
        <v>28.243400000000001</v>
      </c>
      <c r="M44">
        <v>2.47973</v>
      </c>
      <c r="N44">
        <f>-(Table134[[#This Row],[time]]-2)*2</f>
        <v>-0.95945999999999998</v>
      </c>
      <c r="O44">
        <v>3.9485199999999996E-3</v>
      </c>
      <c r="P44">
        <v>2.47973</v>
      </c>
      <c r="Q44">
        <f>-(Table134[[#This Row],[time]]-2)*2</f>
        <v>-0.95945999999999998</v>
      </c>
      <c r="R44">
        <v>27.922999999999998</v>
      </c>
      <c r="S44">
        <v>2.47973</v>
      </c>
      <c r="T44">
        <f>-(Table134[[#This Row],[time]]-2)*2</f>
        <v>-0.95945999999999998</v>
      </c>
      <c r="U44">
        <v>6.1945300000000003</v>
      </c>
      <c r="V44">
        <v>2.47973</v>
      </c>
      <c r="W44">
        <f>-(Table134[[#This Row],[time]]-2)*2</f>
        <v>-0.95945999999999998</v>
      </c>
      <c r="X44">
        <v>39.929000000000002</v>
      </c>
    </row>
    <row r="45" spans="1:24" x14ac:dyDescent="0.3">
      <c r="A45">
        <v>2.51017</v>
      </c>
      <c r="B45">
        <f>-(Table134[[#This Row],[time]]-2)*2</f>
        <v>-1.02034</v>
      </c>
      <c r="C45">
        <v>2.4976899999999999E-3</v>
      </c>
      <c r="D45">
        <v>2.51017</v>
      </c>
      <c r="E45">
        <f>-(Table134[[#This Row],[time]]-2)*2</f>
        <v>-1.02034</v>
      </c>
      <c r="F45">
        <v>31.383500000000002</v>
      </c>
      <c r="G45">
        <v>2.51017</v>
      </c>
      <c r="H45">
        <f>-(Table134[[#This Row],[time]]-2)*2</f>
        <v>-1.02034</v>
      </c>
      <c r="I45">
        <v>1.3544200000000001E-3</v>
      </c>
      <c r="J45">
        <v>2.51017</v>
      </c>
      <c r="K45">
        <f>-(Table134[[#This Row],[time]]-2)*2</f>
        <v>-1.02034</v>
      </c>
      <c r="L45">
        <v>30.404800000000002</v>
      </c>
      <c r="M45">
        <v>2.51017</v>
      </c>
      <c r="N45">
        <f>-(Table134[[#This Row],[time]]-2)*2</f>
        <v>-1.02034</v>
      </c>
      <c r="O45">
        <v>3.77306E-3</v>
      </c>
      <c r="P45">
        <v>2.51017</v>
      </c>
      <c r="Q45">
        <f>-(Table134[[#This Row],[time]]-2)*2</f>
        <v>-1.02034</v>
      </c>
      <c r="R45">
        <v>30.1907</v>
      </c>
      <c r="S45">
        <v>2.51017</v>
      </c>
      <c r="T45">
        <f>-(Table134[[#This Row],[time]]-2)*2</f>
        <v>-1.02034</v>
      </c>
      <c r="U45">
        <v>5.37453</v>
      </c>
      <c r="V45">
        <v>2.51017</v>
      </c>
      <c r="W45">
        <f>-(Table134[[#This Row],[time]]-2)*2</f>
        <v>-1.02034</v>
      </c>
      <c r="X45">
        <v>42.048200000000001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2.2699500000000002E-3</v>
      </c>
      <c r="D46">
        <v>2.5632600000000001</v>
      </c>
      <c r="E46">
        <f>-(Table134[[#This Row],[time]]-2)*2</f>
        <v>-1.1265200000000002</v>
      </c>
      <c r="F46">
        <v>33.972200000000001</v>
      </c>
      <c r="G46">
        <v>2.5632600000000001</v>
      </c>
      <c r="H46">
        <f>-(Table134[[#This Row],[time]]-2)*2</f>
        <v>-1.1265200000000002</v>
      </c>
      <c r="I46">
        <v>1.1685199999999999E-3</v>
      </c>
      <c r="J46">
        <v>2.5632600000000001</v>
      </c>
      <c r="K46">
        <f>-(Table134[[#This Row],[time]]-2)*2</f>
        <v>-1.1265200000000002</v>
      </c>
      <c r="L46">
        <v>33.128</v>
      </c>
      <c r="M46">
        <v>2.5632600000000001</v>
      </c>
      <c r="N46">
        <f>-(Table134[[#This Row],[time]]-2)*2</f>
        <v>-1.1265200000000002</v>
      </c>
      <c r="O46">
        <v>3.5496600000000001E-3</v>
      </c>
      <c r="P46">
        <v>2.5632600000000001</v>
      </c>
      <c r="Q46">
        <f>-(Table134[[#This Row],[time]]-2)*2</f>
        <v>-1.1265200000000002</v>
      </c>
      <c r="R46">
        <v>33.0261</v>
      </c>
      <c r="S46">
        <v>2.5632600000000001</v>
      </c>
      <c r="T46">
        <f>-(Table134[[#This Row],[time]]-2)*2</f>
        <v>-1.1265200000000002</v>
      </c>
      <c r="U46">
        <v>4.3936400000000004</v>
      </c>
      <c r="V46">
        <v>2.5632600000000001</v>
      </c>
      <c r="W46">
        <f>-(Table134[[#This Row],[time]]-2)*2</f>
        <v>-1.1265200000000002</v>
      </c>
      <c r="X46">
        <v>44.8033</v>
      </c>
    </row>
    <row r="47" spans="1:24" x14ac:dyDescent="0.3">
      <c r="A47">
        <v>2.61022</v>
      </c>
      <c r="B47">
        <f>-(Table134[[#This Row],[time]]-2)*2</f>
        <v>-1.22044</v>
      </c>
      <c r="C47">
        <v>2.0817100000000001E-3</v>
      </c>
      <c r="D47">
        <v>2.61022</v>
      </c>
      <c r="E47">
        <f>-(Table134[[#This Row],[time]]-2)*2</f>
        <v>-1.22044</v>
      </c>
      <c r="F47">
        <v>36.032499999999999</v>
      </c>
      <c r="G47">
        <v>2.61022</v>
      </c>
      <c r="H47">
        <f>-(Table134[[#This Row],[time]]-2)*2</f>
        <v>-1.22044</v>
      </c>
      <c r="I47">
        <v>1.0293500000000001E-3</v>
      </c>
      <c r="J47">
        <v>2.61022</v>
      </c>
      <c r="K47">
        <f>-(Table134[[#This Row],[time]]-2)*2</f>
        <v>-1.22044</v>
      </c>
      <c r="L47">
        <v>35.380899999999997</v>
      </c>
      <c r="M47">
        <v>2.61022</v>
      </c>
      <c r="N47">
        <f>-(Table134[[#This Row],[time]]-2)*2</f>
        <v>-1.22044</v>
      </c>
      <c r="O47">
        <v>3.3710699999999999E-3</v>
      </c>
      <c r="P47">
        <v>2.61022</v>
      </c>
      <c r="Q47">
        <f>-(Table134[[#This Row],[time]]-2)*2</f>
        <v>-1.22044</v>
      </c>
      <c r="R47">
        <v>35.354599999999998</v>
      </c>
      <c r="S47">
        <v>2.61022</v>
      </c>
      <c r="T47">
        <f>-(Table134[[#This Row],[time]]-2)*2</f>
        <v>-1.22044</v>
      </c>
      <c r="U47">
        <v>3.66777</v>
      </c>
      <c r="V47">
        <v>2.61022</v>
      </c>
      <c r="W47">
        <f>-(Table134[[#This Row],[time]]-2)*2</f>
        <v>-1.22044</v>
      </c>
      <c r="X47">
        <v>47.132199999999997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1.9492800000000001E-3</v>
      </c>
      <c r="D48">
        <v>2.6619299999999999</v>
      </c>
      <c r="E48">
        <f>-(Table134[[#This Row],[time]]-2)*2</f>
        <v>-1.3238599999999998</v>
      </c>
      <c r="F48">
        <v>37.435899999999997</v>
      </c>
      <c r="G48">
        <v>2.6619299999999999</v>
      </c>
      <c r="H48">
        <f>-(Table134[[#This Row],[time]]-2)*2</f>
        <v>-1.3238599999999998</v>
      </c>
      <c r="I48">
        <v>9.3644900000000001E-4</v>
      </c>
      <c r="J48">
        <v>2.6619299999999999</v>
      </c>
      <c r="K48">
        <f>-(Table134[[#This Row],[time]]-2)*2</f>
        <v>-1.3238599999999998</v>
      </c>
      <c r="L48">
        <v>36.944200000000002</v>
      </c>
      <c r="M48">
        <v>2.6619299999999999</v>
      </c>
      <c r="N48">
        <f>-(Table134[[#This Row],[time]]-2)*2</f>
        <v>-1.3238599999999998</v>
      </c>
      <c r="O48">
        <v>3.2471599999999998E-3</v>
      </c>
      <c r="P48">
        <v>2.6619299999999999</v>
      </c>
      <c r="Q48">
        <f>-(Table134[[#This Row],[time]]-2)*2</f>
        <v>-1.3238599999999998</v>
      </c>
      <c r="R48">
        <v>36.996499999999997</v>
      </c>
      <c r="S48">
        <v>2.6619299999999999</v>
      </c>
      <c r="T48">
        <f>-(Table134[[#This Row],[time]]-2)*2</f>
        <v>-1.3238599999999998</v>
      </c>
      <c r="U48">
        <v>3.1723499999999998</v>
      </c>
      <c r="V48">
        <v>2.6619299999999999</v>
      </c>
      <c r="W48">
        <f>-(Table134[[#This Row],[time]]-2)*2</f>
        <v>-1.3238599999999998</v>
      </c>
      <c r="X48">
        <v>48.740400000000001</v>
      </c>
    </row>
    <row r="49" spans="1:24" x14ac:dyDescent="0.3">
      <c r="A49">
        <v>2.70424</v>
      </c>
      <c r="B49">
        <f>-(Table134[[#This Row],[time]]-2)*2</f>
        <v>-1.40848</v>
      </c>
      <c r="C49">
        <v>1.77793E-3</v>
      </c>
      <c r="D49">
        <v>2.70424</v>
      </c>
      <c r="E49">
        <f>-(Table134[[#This Row],[time]]-2)*2</f>
        <v>-1.40848</v>
      </c>
      <c r="F49">
        <v>39.2301</v>
      </c>
      <c r="G49">
        <v>2.70424</v>
      </c>
      <c r="H49">
        <f>-(Table134[[#This Row],[time]]-2)*2</f>
        <v>-1.40848</v>
      </c>
      <c r="I49">
        <v>8.2004599999999995E-4</v>
      </c>
      <c r="J49">
        <v>2.70424</v>
      </c>
      <c r="K49">
        <f>-(Table134[[#This Row],[time]]-2)*2</f>
        <v>-1.40848</v>
      </c>
      <c r="L49">
        <v>38.915300000000002</v>
      </c>
      <c r="M49">
        <v>2.70424</v>
      </c>
      <c r="N49">
        <f>-(Table134[[#This Row],[time]]-2)*2</f>
        <v>-1.40848</v>
      </c>
      <c r="O49">
        <v>3.0834399999999998E-3</v>
      </c>
      <c r="P49">
        <v>2.70424</v>
      </c>
      <c r="Q49">
        <f>-(Table134[[#This Row],[time]]-2)*2</f>
        <v>-1.40848</v>
      </c>
      <c r="R49">
        <v>39.1175</v>
      </c>
      <c r="S49">
        <v>2.70424</v>
      </c>
      <c r="T49">
        <f>-(Table134[[#This Row],[time]]-2)*2</f>
        <v>-1.40848</v>
      </c>
      <c r="U49">
        <v>2.5326599999999999</v>
      </c>
      <c r="V49">
        <v>2.70424</v>
      </c>
      <c r="W49">
        <f>-(Table134[[#This Row],[time]]-2)*2</f>
        <v>-1.40848</v>
      </c>
      <c r="X49">
        <v>50.8063</v>
      </c>
    </row>
    <row r="50" spans="1:24" x14ac:dyDescent="0.3">
      <c r="A50">
        <v>2.75779</v>
      </c>
      <c r="B50">
        <f>-(Table134[[#This Row],[time]]-2)*2</f>
        <v>-1.5155799999999999</v>
      </c>
      <c r="C50">
        <v>1.6168700000000001E-3</v>
      </c>
      <c r="D50">
        <v>2.75779</v>
      </c>
      <c r="E50">
        <f>-(Table134[[#This Row],[time]]-2)*2</f>
        <v>-1.5155799999999999</v>
      </c>
      <c r="F50">
        <v>40.974499999999999</v>
      </c>
      <c r="G50">
        <v>2.75779</v>
      </c>
      <c r="H50">
        <f>-(Table134[[#This Row],[time]]-2)*2</f>
        <v>-1.5155799999999999</v>
      </c>
      <c r="I50">
        <v>7.0605099999999997E-4</v>
      </c>
      <c r="J50">
        <v>2.75779</v>
      </c>
      <c r="K50">
        <f>-(Table134[[#This Row],[time]]-2)*2</f>
        <v>-1.5155799999999999</v>
      </c>
      <c r="L50">
        <v>40.836799999999997</v>
      </c>
      <c r="M50">
        <v>2.75779</v>
      </c>
      <c r="N50">
        <f>-(Table134[[#This Row],[time]]-2)*2</f>
        <v>-1.5155799999999999</v>
      </c>
      <c r="O50">
        <v>2.9143699999999999E-3</v>
      </c>
      <c r="P50">
        <v>2.75779</v>
      </c>
      <c r="Q50">
        <f>-(Table134[[#This Row],[time]]-2)*2</f>
        <v>-1.5155799999999999</v>
      </c>
      <c r="R50">
        <v>41.219299999999997</v>
      </c>
      <c r="S50">
        <v>2.75779</v>
      </c>
      <c r="T50">
        <f>-(Table134[[#This Row],[time]]-2)*2</f>
        <v>-1.5155799999999999</v>
      </c>
      <c r="U50">
        <v>2.00664</v>
      </c>
      <c r="V50">
        <v>2.75779</v>
      </c>
      <c r="W50">
        <f>-(Table134[[#This Row],[time]]-2)*2</f>
        <v>-1.5155799999999999</v>
      </c>
      <c r="X50">
        <v>52.812100000000001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1.4636600000000001E-3</v>
      </c>
      <c r="D51">
        <v>2.8044500000000001</v>
      </c>
      <c r="E51">
        <f>-(Table134[[#This Row],[time]]-2)*2</f>
        <v>-1.6089000000000002</v>
      </c>
      <c r="F51">
        <v>42.694200000000002</v>
      </c>
      <c r="G51">
        <v>2.8044500000000001</v>
      </c>
      <c r="H51">
        <f>-(Table134[[#This Row],[time]]-2)*2</f>
        <v>-1.6089000000000002</v>
      </c>
      <c r="I51">
        <v>6.0162900000000001E-4</v>
      </c>
      <c r="J51">
        <v>2.8044500000000001</v>
      </c>
      <c r="K51">
        <f>-(Table134[[#This Row],[time]]-2)*2</f>
        <v>-1.6089000000000002</v>
      </c>
      <c r="L51">
        <v>42.668900000000001</v>
      </c>
      <c r="M51">
        <v>2.8044500000000001</v>
      </c>
      <c r="N51">
        <f>-(Table134[[#This Row],[time]]-2)*2</f>
        <v>-1.6089000000000002</v>
      </c>
      <c r="O51">
        <v>2.73902E-3</v>
      </c>
      <c r="P51">
        <v>2.8044500000000001</v>
      </c>
      <c r="Q51">
        <f>-(Table134[[#This Row],[time]]-2)*2</f>
        <v>-1.6089000000000002</v>
      </c>
      <c r="R51">
        <v>43.338000000000001</v>
      </c>
      <c r="S51">
        <v>2.8044500000000001</v>
      </c>
      <c r="T51">
        <f>-(Table134[[#This Row],[time]]-2)*2</f>
        <v>-1.6089000000000002</v>
      </c>
      <c r="U51">
        <v>1.6151199999999999</v>
      </c>
      <c r="V51">
        <v>2.8044500000000001</v>
      </c>
      <c r="W51">
        <f>-(Table134[[#This Row],[time]]-2)*2</f>
        <v>-1.6089000000000002</v>
      </c>
      <c r="X51">
        <v>54.756999999999998</v>
      </c>
    </row>
    <row r="52" spans="1:24" x14ac:dyDescent="0.3">
      <c r="A52">
        <v>2.8546</v>
      </c>
      <c r="B52">
        <f>-(Table134[[#This Row],[time]]-2)*2</f>
        <v>-1.7092000000000001</v>
      </c>
      <c r="C52">
        <v>1.31886E-3</v>
      </c>
      <c r="D52">
        <v>2.8546</v>
      </c>
      <c r="E52">
        <f>-(Table134[[#This Row],[time]]-2)*2</f>
        <v>-1.7092000000000001</v>
      </c>
      <c r="F52">
        <v>44.3855</v>
      </c>
      <c r="G52">
        <v>2.8546</v>
      </c>
      <c r="H52">
        <f>-(Table134[[#This Row],[time]]-2)*2</f>
        <v>-1.7092000000000001</v>
      </c>
      <c r="I52">
        <v>5.0875699999999998E-4</v>
      </c>
      <c r="J52">
        <v>2.8546</v>
      </c>
      <c r="K52">
        <f>-(Table134[[#This Row],[time]]-2)*2</f>
        <v>-1.7092000000000001</v>
      </c>
      <c r="L52">
        <v>44.436100000000003</v>
      </c>
      <c r="M52">
        <v>2.8546</v>
      </c>
      <c r="N52">
        <f>-(Table134[[#This Row],[time]]-2)*2</f>
        <v>-1.7092000000000001</v>
      </c>
      <c r="O52">
        <v>2.56529E-3</v>
      </c>
      <c r="P52">
        <v>2.8546</v>
      </c>
      <c r="Q52">
        <f>-(Table134[[#This Row],[time]]-2)*2</f>
        <v>-1.7092000000000001</v>
      </c>
      <c r="R52">
        <v>45.429299999999998</v>
      </c>
      <c r="S52">
        <v>2.8546</v>
      </c>
      <c r="T52">
        <f>-(Table134[[#This Row],[time]]-2)*2</f>
        <v>-1.7092000000000001</v>
      </c>
      <c r="U52">
        <v>1.22061</v>
      </c>
      <c r="V52">
        <v>2.8546</v>
      </c>
      <c r="W52">
        <f>-(Table134[[#This Row],[time]]-2)*2</f>
        <v>-1.7092000000000001</v>
      </c>
      <c r="X52">
        <v>56.670699999999997</v>
      </c>
    </row>
    <row r="53" spans="1:24" x14ac:dyDescent="0.3">
      <c r="A53">
        <v>2.90442</v>
      </c>
      <c r="B53">
        <f>-(Table134[[#This Row],[time]]-2)*2</f>
        <v>-1.80884</v>
      </c>
      <c r="C53">
        <v>1.1285399999999999E-3</v>
      </c>
      <c r="D53">
        <v>2.90442</v>
      </c>
      <c r="E53">
        <f>-(Table134[[#This Row],[time]]-2)*2</f>
        <v>-1.80884</v>
      </c>
      <c r="F53">
        <v>46.794800000000002</v>
      </c>
      <c r="G53">
        <v>2.90442</v>
      </c>
      <c r="H53">
        <f>-(Table134[[#This Row],[time]]-2)*2</f>
        <v>-1.80884</v>
      </c>
      <c r="I53">
        <v>3.9009500000000003E-4</v>
      </c>
      <c r="J53">
        <v>2.90442</v>
      </c>
      <c r="K53">
        <f>-(Table134[[#This Row],[time]]-2)*2</f>
        <v>-1.80884</v>
      </c>
      <c r="L53">
        <v>46.888599999999997</v>
      </c>
      <c r="M53">
        <v>2.90442</v>
      </c>
      <c r="N53">
        <f>-(Table134[[#This Row],[time]]-2)*2</f>
        <v>-1.80884</v>
      </c>
      <c r="O53">
        <v>2.3194299999999999E-3</v>
      </c>
      <c r="P53">
        <v>2.90442</v>
      </c>
      <c r="Q53">
        <f>-(Table134[[#This Row],[time]]-2)*2</f>
        <v>-1.80884</v>
      </c>
      <c r="R53">
        <v>48.409399999999998</v>
      </c>
      <c r="S53">
        <v>2.90442</v>
      </c>
      <c r="T53">
        <f>-(Table134[[#This Row],[time]]-2)*2</f>
        <v>-1.80884</v>
      </c>
      <c r="U53">
        <v>0.72108700000000003</v>
      </c>
      <c r="V53">
        <v>2.90442</v>
      </c>
      <c r="W53">
        <f>-(Table134[[#This Row],[time]]-2)*2</f>
        <v>-1.80884</v>
      </c>
      <c r="X53">
        <v>59.345700000000001</v>
      </c>
    </row>
    <row r="54" spans="1:24" x14ac:dyDescent="0.3">
      <c r="A54">
        <v>2.95797</v>
      </c>
      <c r="B54">
        <f>-(Table134[[#This Row],[time]]-2)*2</f>
        <v>-1.91594</v>
      </c>
      <c r="C54">
        <v>1.03012E-3</v>
      </c>
      <c r="D54">
        <v>2.95797</v>
      </c>
      <c r="E54">
        <f>-(Table134[[#This Row],[time]]-2)*2</f>
        <v>-1.91594</v>
      </c>
      <c r="F54">
        <v>48.168300000000002</v>
      </c>
      <c r="G54">
        <v>2.95797</v>
      </c>
      <c r="H54">
        <f>-(Table134[[#This Row],[time]]-2)*2</f>
        <v>-1.91594</v>
      </c>
      <c r="I54">
        <v>3.2432000000000001E-4</v>
      </c>
      <c r="J54">
        <v>2.95797</v>
      </c>
      <c r="K54">
        <f>-(Table134[[#This Row],[time]]-2)*2</f>
        <v>-1.91594</v>
      </c>
      <c r="L54">
        <v>48.276600000000002</v>
      </c>
      <c r="M54">
        <v>2.95797</v>
      </c>
      <c r="N54">
        <f>-(Table134[[#This Row],[time]]-2)*2</f>
        <v>-1.91594</v>
      </c>
      <c r="O54">
        <v>2.1789000000000001E-3</v>
      </c>
      <c r="P54">
        <v>2.95797</v>
      </c>
      <c r="Q54">
        <f>-(Table134[[#This Row],[time]]-2)*2</f>
        <v>-1.91594</v>
      </c>
      <c r="R54">
        <v>50.164700000000003</v>
      </c>
      <c r="S54">
        <v>2.95797</v>
      </c>
      <c r="T54">
        <f>-(Table134[[#This Row],[time]]-2)*2</f>
        <v>-1.91594</v>
      </c>
      <c r="U54">
        <v>0.50962399999999997</v>
      </c>
      <c r="V54">
        <v>2.95797</v>
      </c>
      <c r="W54">
        <f>-(Table134[[#This Row],[time]]-2)*2</f>
        <v>-1.91594</v>
      </c>
      <c r="X54">
        <v>60.863700000000001</v>
      </c>
    </row>
    <row r="55" spans="1:24" x14ac:dyDescent="0.3">
      <c r="A55">
        <v>3</v>
      </c>
      <c r="B55">
        <f>-(Table134[[#This Row],[time]]-2)*2</f>
        <v>-2</v>
      </c>
      <c r="C55">
        <v>9.6608700000000002E-4</v>
      </c>
      <c r="D55">
        <v>3</v>
      </c>
      <c r="E55">
        <f>-(Table134[[#This Row],[time]]-2)*2</f>
        <v>-2</v>
      </c>
      <c r="F55">
        <v>49.148600000000002</v>
      </c>
      <c r="G55">
        <v>3</v>
      </c>
      <c r="H55">
        <f>-(Table134[[#This Row],[time]]-2)*2</f>
        <v>-2</v>
      </c>
      <c r="I55">
        <v>2.79468E-4</v>
      </c>
      <c r="J55">
        <v>3</v>
      </c>
      <c r="K55">
        <f>-(Table134[[#This Row],[time]]-2)*2</f>
        <v>-2</v>
      </c>
      <c r="L55">
        <v>49.3095</v>
      </c>
      <c r="M55">
        <v>3</v>
      </c>
      <c r="N55">
        <f>-(Table134[[#This Row],[time]]-2)*2</f>
        <v>-2</v>
      </c>
      <c r="O55">
        <v>2.07872E-3</v>
      </c>
      <c r="P55">
        <v>3</v>
      </c>
      <c r="Q55">
        <f>-(Table134[[#This Row],[time]]-2)*2</f>
        <v>-2</v>
      </c>
      <c r="R55">
        <v>51.4542</v>
      </c>
      <c r="S55">
        <v>3</v>
      </c>
      <c r="T55">
        <f>-(Table134[[#This Row],[time]]-2)*2</f>
        <v>-2</v>
      </c>
      <c r="U55">
        <v>0.40327600000000002</v>
      </c>
      <c r="V55">
        <v>3</v>
      </c>
      <c r="W55">
        <f>-(Table134[[#This Row],[time]]-2)*2</f>
        <v>-2</v>
      </c>
      <c r="X55">
        <v>61.942300000000003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78C49C-0AC7-4838-A4C4-E1A43436E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97CA34-7CDA-438A-B682-2108CA607C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BA3AF-B437-4938-84E1-276E44367F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2021-01-07T03:40:50Z</dcterms:created>
  <dcterms:modified xsi:type="dcterms:W3CDTF">2021-01-07T03:50:28Z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