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PhysPhysNoTether/"/>
    </mc:Choice>
  </mc:AlternateContent>
  <xr:revisionPtr revIDLastSave="0" documentId="8_{A3A0075B-FA69-4C2D-87C2-50193F5DCFA1}" xr6:coauthVersionLast="45" xr6:coauthVersionMax="45" xr10:uidLastSave="{00000000-0000-0000-0000-000000000000}"/>
  <bookViews>
    <workbookView xWindow="1500" yWindow="1272" windowWidth="17280" windowHeight="9024" xr2:uid="{9283F36A-6A14-422C-9D4C-29221A6BB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<sst xmlns="http://schemas.openxmlformats.org/spreadsheetml/2006/main" count="75" uniqueCount="19">
  <si>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</si>
  <si>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</si>
  <si>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</si>
  <si>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</si>
  <si>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</si>
  <si>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</si>
  <si>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</si>
  <si>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</si>
  <si>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</si>
  <si>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</si>
  <si>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</si>
  <si>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</si>
  <si>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</si>
  <si>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</si>
  <si>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</si>
  <si>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PhysPhys NoTether</t>
  </si>
  <si>
    <t>S2_5P_PhysPhys_NoTether.odb</t>
  </si>
  <si>
    <t>5N PhysPhys NoTether</t>
  </si>
  <si>
    <t>S2_5N_PhysPhys_NoTether.odb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</si>
</sst>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1FC67-4283-4102-86E9-4E9CC8438C95}" name="Table1" displayName="Table1" ref="A5:C26" totalsRowShown="0">
  <autoFilter ref="A5:C26" xr:uid="{A8C003FE-9CD1-414C-B3B5-BDC624D86EF4}"/>
  <tableColumns count="3">
    <tableColumn id="1" xr3:uid="{9F39C006-953E-4505-800A-C6346A0B7897}" name="time"/>
    <tableColumn id="2" xr3:uid="{D76F3486-35FA-4777-8033-332CAD3F3876}" name="moment" dataDxfId="15">
      <calculatedColumnFormula>(Table1[[#This Row],[time]]-2)*2</calculatedColumnFormula>
    </tableColumn>
    <tableColumn id="3" xr3:uid="{AAB7B280-0426-4121-8AAB-7F3ED76745F2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B8F04E-093E-41F9-829D-FD0F603FC44D}" name="Table235" displayName="Table235" ref="D34:F55" totalsRowShown="0">
  <autoFilter ref="D34:F55" xr:uid="{846AF201-244B-497A-A5C9-427183D80B01}"/>
  <tableColumns count="3">
    <tableColumn id="1" xr3:uid="{E7A4862C-65A0-4620-9526-369CD91B8674}" name="time"/>
    <tableColumn id="2" xr3:uid="{D4E76589-8FEF-4102-8C3C-6DAB4C49F015}" name="moment" dataDxfId="6">
      <calculatedColumnFormula>-(Table134[[#This Row],[time]]-2)*2</calculatedColumnFormula>
    </tableColumn>
    <tableColumn id="3" xr3:uid="{3A3250FB-EE38-4996-AF42-67EA8F997220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84084-C19E-4E59-9575-0C411D7B0BA0}" name="Table336" displayName="Table336" ref="G34:I55" totalsRowShown="0">
  <autoFilter ref="G34:I55" xr:uid="{8A149B01-21ED-434A-96C8-4386E0D8BEAA}"/>
  <tableColumns count="3">
    <tableColumn id="1" xr3:uid="{EB57E813-CA87-4BD9-A22F-F75119146FCE}" name="time"/>
    <tableColumn id="2" xr3:uid="{47AD4F5C-C9F5-432B-A648-A1AD1DBD0AC7}" name="moment" dataDxfId="5">
      <calculatedColumnFormula>-(Table134[[#This Row],[time]]-2)*2</calculatedColumnFormula>
    </tableColumn>
    <tableColumn id="3" xr3:uid="{0335E62F-AA29-4A7A-9142-762AA682990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9008DB-679C-4C1B-A0CB-78690E2494DC}" name="Table437" displayName="Table437" ref="J34:L55" totalsRowShown="0">
  <autoFilter ref="J34:L55" xr:uid="{684D0E29-D65D-4F23-8511-A09A3927BA61}"/>
  <tableColumns count="3">
    <tableColumn id="1" xr3:uid="{F802F31F-752D-4A0E-A4D4-3CD1658DFFD1}" name="time"/>
    <tableColumn id="2" xr3:uid="{45BF4F80-6C4F-45A7-8489-FAE118811A07}" name="moment" dataDxfId="4">
      <calculatedColumnFormula>-(Table134[[#This Row],[time]]-2)*2</calculatedColumnFormula>
    </tableColumn>
    <tableColumn id="3" xr3:uid="{3337ED80-9544-475D-A835-6BE81F03875B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ECC4DD-267C-40F0-A697-B41014AB5F3C}" name="Table538" displayName="Table538" ref="M34:O55" totalsRowShown="0">
  <autoFilter ref="M34:O55" xr:uid="{EFCF6F2A-7E17-40AE-8C08-5512ABA1DD36}"/>
  <tableColumns count="3">
    <tableColumn id="1" xr3:uid="{677088F0-4821-4012-8908-9721AB83418A}" name="time"/>
    <tableColumn id="2" xr3:uid="{A4A80049-800C-4620-939E-412B8D044700}" name="moment" dataDxfId="3">
      <calculatedColumnFormula>-(Table134[[#This Row],[time]]-2)*2</calculatedColumnFormula>
    </tableColumn>
    <tableColumn id="3" xr3:uid="{664A5C64-BE69-48CB-923E-440012821335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2C8E11C-F2BA-4DC8-A425-6FCFA71A18B3}" name="Table639" displayName="Table639" ref="P34:R55" totalsRowShown="0">
  <autoFilter ref="P34:R55" xr:uid="{A2047837-E673-431A-9A7E-715F9747BF02}"/>
  <tableColumns count="3">
    <tableColumn id="1" xr3:uid="{8FAA9392-A300-4B60-9921-E539E4730274}" name="time"/>
    <tableColumn id="2" xr3:uid="{D16F0F96-3BFB-48B5-9F3D-F35555DC1BE0}" name="moment" dataDxfId="2">
      <calculatedColumnFormula>-(Table134[[#This Row],[time]]-2)*2</calculatedColumnFormula>
    </tableColumn>
    <tableColumn id="3" xr3:uid="{3C016447-C722-41F7-8EF1-B036E90307FF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2457C8-760F-4284-9245-111DE8A89ADE}" name="Table740" displayName="Table740" ref="S34:U55" totalsRowShown="0">
  <autoFilter ref="S34:U55" xr:uid="{9C7D3057-0544-4E3E-92F8-D75362381099}"/>
  <tableColumns count="3">
    <tableColumn id="1" xr3:uid="{2854AECF-C68F-42CD-A5B0-D5292B23E8CD}" name="time"/>
    <tableColumn id="2" xr3:uid="{14DE568E-E20C-448D-821F-F6D18A6B3DC4}" name="moment" dataDxfId="1">
      <calculatedColumnFormula>-(Table134[[#This Row],[time]]-2)*2</calculatedColumnFormula>
    </tableColumn>
    <tableColumn id="3" xr3:uid="{EED6B492-9A3E-49BF-B40D-05BA5A13CEBA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D853E5-099A-4D1F-A9B7-D02594B40413}" name="Table841" displayName="Table841" ref="V34:X55" totalsRowShown="0">
  <autoFilter ref="V34:X55" xr:uid="{22C2D7DC-2BEA-45C9-B267-0EA7EACB450B}"/>
  <tableColumns count="3">
    <tableColumn id="1" xr3:uid="{A6B3C210-75F3-4810-9651-2CD966C44A9D}" name="time"/>
    <tableColumn id="2" xr3:uid="{0E8AF71D-0033-4BEB-A56C-3E71C2C08F44}" name="moment" dataDxfId="0">
      <calculatedColumnFormula>-(Table134[[#This Row],[time]]-2)*2</calculatedColumnFormula>
    </tableColumn>
    <tableColumn id="3" xr3:uid="{8BB3A560-400C-4F73-B824-660E1E4B4E81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9D597-BB8D-49D6-8C43-06301D60BCBB}" name="Table2" displayName="Table2" ref="D5:F26" totalsRowShown="0">
  <autoFilter ref="D5:F26" xr:uid="{C372A20D-3254-4CE7-8CEC-8D6ABA532E92}"/>
  <tableColumns count="3">
    <tableColumn id="1" xr3:uid="{4AD4CAC8-66A9-42EB-B7B1-7D30D7A804F9}" name="time"/>
    <tableColumn id="2" xr3:uid="{0FA968BE-DDDD-41AE-904C-705E41E08B2E}" name="moment" dataDxfId="14">
      <calculatedColumnFormula>(Table2[[#This Row],[time]]-2)*2</calculatedColumnFormula>
    </tableColumn>
    <tableColumn id="3" xr3:uid="{D44A32B7-BA38-4BDE-9C2E-B389EF6F4068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446353-508C-43E6-A878-1078B1B8E37B}" name="Table3" displayName="Table3" ref="G5:I26" totalsRowShown="0">
  <autoFilter ref="G5:I26" xr:uid="{A19C1E70-3262-4ADF-98A4-C1BD56A86B1C}"/>
  <tableColumns count="3">
    <tableColumn id="1" xr3:uid="{AF884523-62AD-40B0-8C0B-9AA87978478C}" name="time"/>
    <tableColumn id="2" xr3:uid="{8DF69114-9BAF-4769-8C03-97C856A8E8D2}" name="moment" dataDxfId="13">
      <calculatedColumnFormula>(Table3[[#This Row],[time]]-2)*2</calculatedColumnFormula>
    </tableColumn>
    <tableColumn id="3" xr3:uid="{405006A6-70D2-437C-8F64-7B3FE97F34E2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966DB6-33F3-44F8-BF5C-EECC3CC3B086}" name="Table4" displayName="Table4" ref="J5:L26" totalsRowShown="0">
  <autoFilter ref="J5:L26" xr:uid="{29B4A36C-3EFD-47FC-A0BF-B3D5726A0BD5}"/>
  <tableColumns count="3">
    <tableColumn id="1" xr3:uid="{B77C0657-4890-4749-9AD5-3D0693C82227}" name="time"/>
    <tableColumn id="2" xr3:uid="{97860F93-A6CC-4E1C-86AC-511943F09B99}" name="moment" dataDxfId="12">
      <calculatedColumnFormula>(Table4[[#This Row],[time]]-2)*2</calculatedColumnFormula>
    </tableColumn>
    <tableColumn id="3" xr3:uid="{423AE5E5-39C0-45E2-B94C-023B8ADF509C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91D00C-E87A-4132-A530-56D5F3429D5F}" name="Table5" displayName="Table5" ref="M5:O26" totalsRowShown="0">
  <autoFilter ref="M5:O26" xr:uid="{E1FC86AA-7237-4031-9F41-8092578EA33C}"/>
  <tableColumns count="3">
    <tableColumn id="1" xr3:uid="{03EED279-1624-4230-A6AD-758F588DAD06}" name="time"/>
    <tableColumn id="2" xr3:uid="{75DA2518-DD4E-41C3-81AB-B6A2D6DDCAB0}" name="moment" dataDxfId="11">
      <calculatedColumnFormula>(Table5[[#This Row],[time]]-2)*2</calculatedColumnFormula>
    </tableColumn>
    <tableColumn id="3" xr3:uid="{F58CD7F6-A93F-4A7B-926F-F3E0E995253C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96D14F-12AD-4B7A-83E1-5CA045217D74}" name="Table6" displayName="Table6" ref="P5:R26" totalsRowShown="0">
  <autoFilter ref="P5:R26" xr:uid="{64082626-42B1-4298-AC72-37EA5B4FEAF6}"/>
  <tableColumns count="3">
    <tableColumn id="1" xr3:uid="{EB8515EF-8652-4DED-8FAA-03DF45306A1A}" name="time"/>
    <tableColumn id="2" xr3:uid="{E80001E1-DB49-4A61-A217-4625808ACE54}" name="moment" dataDxfId="10">
      <calculatedColumnFormula>(Table6[[#This Row],[time]]-2)*2</calculatedColumnFormula>
    </tableColumn>
    <tableColumn id="3" xr3:uid="{AAA82C9D-9E30-4283-AB7B-9ED949BE0433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6BD61D-361E-4546-A9D4-5FFDB2C80E9D}" name="Table7" displayName="Table7" ref="S5:U26" totalsRowShown="0">
  <autoFilter ref="S5:U26" xr:uid="{3A4E5FCA-E4E2-4A35-8DDB-0D2251822DB6}"/>
  <tableColumns count="3">
    <tableColumn id="1" xr3:uid="{8DECAA79-4D83-4E50-99B2-1C295F014146}" name="time"/>
    <tableColumn id="2" xr3:uid="{DB146FA3-1443-4622-9F3C-ED731A80BFC1}" name="moment" dataDxfId="9">
      <calculatedColumnFormula>(Table7[[#This Row],[time]]-2)*2</calculatedColumnFormula>
    </tableColumn>
    <tableColumn id="3" xr3:uid="{8F5655DE-334C-4355-B473-2E960A7A963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FCB995-66F4-40BE-9069-CC47C0A4E78A}" name="Table8" displayName="Table8" ref="V5:X26" totalsRowShown="0">
  <autoFilter ref="V5:X26" xr:uid="{8D0CADD4-06F8-48EC-AE6D-FD75E1A3E92C}"/>
  <tableColumns count="3">
    <tableColumn id="1" xr3:uid="{B56D3798-251C-4B1A-ADA6-6670F23E676F}" name="time"/>
    <tableColumn id="2" xr3:uid="{124EBDF9-0D91-4FBB-A7A0-BEFA4A659CE9}" name="moment" dataDxfId="8">
      <calculatedColumnFormula>(Table8[[#This Row],[time]]-2)*2</calculatedColumnFormula>
    </tableColumn>
    <tableColumn id="3" xr3:uid="{07536965-94A0-4E4D-8504-7013BAA81B2E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D6ADFC-EDA7-4B3B-9649-A4636F2DC7F7}" name="Table134" displayName="Table134" ref="A34:C55" totalsRowShown="0">
  <autoFilter ref="A34:C55" xr:uid="{51DA0AE7-4043-4356-8A85-8E8270772E49}"/>
  <tableColumns count="3">
    <tableColumn id="1" xr3:uid="{DEFA96C6-D470-4629-A58E-FB5A556AE940}" name="time"/>
    <tableColumn id="2" xr3:uid="{243F904E-156A-4CF2-9C1D-66CFFD43F618}" name="moment" dataDxfId="7">
      <calculatedColumnFormula>-(Table134[[#This Row],[time]]-2)*2</calculatedColumnFormula>
    </tableColumn>
    <tableColumn id="3" xr3:uid="{FF5A37A8-2F12-4DA9-9320-477E0504709C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1AD5-FDC7-48CB-BFFF-0ABC462F8613}">
  <dimension ref="A1:X55"/>
  <sheetViews>
    <sheetView tabSelected="1" topLeftCell="N1" workbookViewId="0">
      <selection activeCell="X6" sqref="X6:X26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3.98224</v>
      </c>
      <c r="D6">
        <v>2</v>
      </c>
      <c r="E6">
        <f>(Table2[[#This Row],[time]]-2)*2</f>
        <v>0</v>
      </c>
      <c r="F6">
        <v>3.8491699999999998E-3</v>
      </c>
      <c r="G6">
        <v>2</v>
      </c>
      <c r="H6">
        <f>(Table3[[#This Row],[time]]-2)*2</f>
        <v>0</v>
      </c>
      <c r="I6">
        <v>3.7004999999999998E-3</v>
      </c>
      <c r="J6">
        <v>2</v>
      </c>
      <c r="K6">
        <f>(Table4[[#This Row],[time]]-2)*2</f>
        <v>0</v>
      </c>
      <c r="L6">
        <v>4.52579E-3</v>
      </c>
      <c r="M6">
        <v>2</v>
      </c>
      <c r="N6">
        <f>(Table5[[#This Row],[time]]-2)*2</f>
        <v>0</v>
      </c>
      <c r="O6">
        <v>3.5062700000000002</v>
      </c>
      <c r="P6">
        <v>2</v>
      </c>
      <c r="Q6">
        <f>(Table6[[#This Row],[time]]-2)*2</f>
        <v>0</v>
      </c>
      <c r="R6">
        <v>6.2740499999999999</v>
      </c>
      <c r="S6">
        <v>2</v>
      </c>
      <c r="T6">
        <f>(Table7[[#This Row],[time]]-2)*2</f>
        <v>0</v>
      </c>
      <c r="U6">
        <v>14.7075</v>
      </c>
      <c r="V6">
        <v>2</v>
      </c>
      <c r="W6">
        <f>(Table8[[#This Row],[time]]-2)*2</f>
        <v>0</v>
      </c>
      <c r="X6">
        <v>14.6487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9.3758199999999992</v>
      </c>
      <c r="D7">
        <v>2.0575000000000001</v>
      </c>
      <c r="E7">
        <f>(Table2[[#This Row],[time]]-2)*2</f>
        <v>0.11500000000000021</v>
      </c>
      <c r="F7">
        <v>3.8483200000000002</v>
      </c>
      <c r="G7">
        <v>2.0575000000000001</v>
      </c>
      <c r="H7">
        <f>(Table3[[#This Row],[time]]-2)*2</f>
        <v>0.11500000000000021</v>
      </c>
      <c r="I7">
        <v>3.03165</v>
      </c>
      <c r="J7">
        <v>2.0575000000000001</v>
      </c>
      <c r="K7">
        <f>(Table4[[#This Row],[time]]-2)*2</f>
        <v>0.11500000000000021</v>
      </c>
      <c r="L7">
        <v>7.7427700000000002</v>
      </c>
      <c r="M7">
        <v>2.0575000000000001</v>
      </c>
      <c r="N7">
        <f>(Table5[[#This Row],[time]]-2)*2</f>
        <v>0.11500000000000021</v>
      </c>
      <c r="O7">
        <v>7.3373200000000001</v>
      </c>
      <c r="P7">
        <v>2.0575000000000001</v>
      </c>
      <c r="Q7">
        <f>(Table6[[#This Row],[time]]-2)*2</f>
        <v>0.11500000000000021</v>
      </c>
      <c r="R7">
        <v>18.508299999999998</v>
      </c>
      <c r="S7">
        <v>2.0575000000000001</v>
      </c>
      <c r="T7">
        <f>(Table7[[#This Row],[time]]-2)*2</f>
        <v>0.11500000000000021</v>
      </c>
      <c r="U7">
        <v>19.404</v>
      </c>
      <c r="V7">
        <v>2.0575000000000001</v>
      </c>
      <c r="W7">
        <f>(Table8[[#This Row],[time]]-2)*2</f>
        <v>0.11500000000000021</v>
      </c>
      <c r="X7">
        <v>21.0122</v>
      </c>
    </row>
    <row r="8" spans="1:24" x14ac:dyDescent="0.3">
      <c r="A8">
        <v>2.1025</v>
      </c>
      <c r="B8">
        <f>(Table1[[#This Row],[time]]-2)*2</f>
        <v>0.20500000000000007</v>
      </c>
      <c r="C8">
        <v>9.6391299999999998</v>
      </c>
      <c r="D8">
        <v>2.1025</v>
      </c>
      <c r="E8">
        <f>(Table2[[#This Row],[time]]-2)*2</f>
        <v>0.20500000000000007</v>
      </c>
      <c r="F8">
        <v>5.21929</v>
      </c>
      <c r="G8">
        <v>2.1025</v>
      </c>
      <c r="H8">
        <f>(Table3[[#This Row],[time]]-2)*2</f>
        <v>0.20500000000000007</v>
      </c>
      <c r="I8">
        <v>2.8454000000000002</v>
      </c>
      <c r="J8">
        <v>2.1025</v>
      </c>
      <c r="K8">
        <f>(Table4[[#This Row],[time]]-2)*2</f>
        <v>0.20500000000000007</v>
      </c>
      <c r="L8">
        <v>9.6986500000000007</v>
      </c>
      <c r="M8">
        <v>2.1025</v>
      </c>
      <c r="N8">
        <f>(Table5[[#This Row],[time]]-2)*2</f>
        <v>0.20500000000000007</v>
      </c>
      <c r="O8">
        <v>5.93079</v>
      </c>
      <c r="P8">
        <v>2.1025</v>
      </c>
      <c r="Q8">
        <f>(Table6[[#This Row],[time]]-2)*2</f>
        <v>0.20500000000000007</v>
      </c>
      <c r="R8">
        <v>21.437100000000001</v>
      </c>
      <c r="S8">
        <v>2.1025</v>
      </c>
      <c r="T8">
        <f>(Table7[[#This Row],[time]]-2)*2</f>
        <v>0.20500000000000007</v>
      </c>
      <c r="U8">
        <v>19.195799999999998</v>
      </c>
      <c r="V8">
        <v>2.1025</v>
      </c>
      <c r="W8">
        <f>(Table8[[#This Row],[time]]-2)*2</f>
        <v>0.20500000000000007</v>
      </c>
      <c r="X8">
        <v>23.212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9.8495299999999997</v>
      </c>
      <c r="D9">
        <v>2.1671900000000002</v>
      </c>
      <c r="E9">
        <f>(Table2[[#This Row],[time]]-2)*2</f>
        <v>0.33438000000000034</v>
      </c>
      <c r="F9">
        <v>7.23353</v>
      </c>
      <c r="G9">
        <v>2.1671900000000002</v>
      </c>
      <c r="H9">
        <f>(Table3[[#This Row],[time]]-2)*2</f>
        <v>0.33438000000000034</v>
      </c>
      <c r="I9">
        <v>2.9031600000000002</v>
      </c>
      <c r="J9">
        <v>2.1671900000000002</v>
      </c>
      <c r="K9">
        <f>(Table4[[#This Row],[time]]-2)*2</f>
        <v>0.33438000000000034</v>
      </c>
      <c r="L9">
        <v>11.8276</v>
      </c>
      <c r="M9">
        <v>2.1671900000000002</v>
      </c>
      <c r="N9">
        <f>(Table5[[#This Row],[time]]-2)*2</f>
        <v>0.33438000000000034</v>
      </c>
      <c r="O9">
        <v>5.6740300000000001</v>
      </c>
      <c r="P9">
        <v>2.1671900000000002</v>
      </c>
      <c r="Q9">
        <f>(Table6[[#This Row],[time]]-2)*2</f>
        <v>0.33438000000000034</v>
      </c>
      <c r="R9">
        <v>24.8962</v>
      </c>
      <c r="S9">
        <v>2.1671900000000002</v>
      </c>
      <c r="T9">
        <f>(Table7[[#This Row],[time]]-2)*2</f>
        <v>0.33438000000000034</v>
      </c>
      <c r="U9">
        <v>19.050599999999999</v>
      </c>
      <c r="V9">
        <v>2.1671900000000002</v>
      </c>
      <c r="W9">
        <f>(Table8[[#This Row],[time]]-2)*2</f>
        <v>0.33438000000000034</v>
      </c>
      <c r="X9">
        <v>25.463899999999999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9.91404</v>
      </c>
      <c r="D10">
        <v>2.2146499999999998</v>
      </c>
      <c r="E10">
        <f>(Table2[[#This Row],[time]]-2)*2</f>
        <v>0.42929999999999957</v>
      </c>
      <c r="F10">
        <v>8.97532</v>
      </c>
      <c r="G10">
        <v>2.2146499999999998</v>
      </c>
      <c r="H10">
        <f>(Table3[[#This Row],[time]]-2)*2</f>
        <v>0.42929999999999957</v>
      </c>
      <c r="I10">
        <v>2.9121800000000002</v>
      </c>
      <c r="J10">
        <v>2.2146499999999998</v>
      </c>
      <c r="K10">
        <f>(Table4[[#This Row],[time]]-2)*2</f>
        <v>0.42929999999999957</v>
      </c>
      <c r="L10">
        <v>13.591799999999999</v>
      </c>
      <c r="M10">
        <v>2.2146499999999998</v>
      </c>
      <c r="N10">
        <f>(Table5[[#This Row],[time]]-2)*2</f>
        <v>0.42929999999999957</v>
      </c>
      <c r="O10">
        <v>5.6706700000000003</v>
      </c>
      <c r="P10">
        <v>2.2146499999999998</v>
      </c>
      <c r="Q10">
        <f>(Table6[[#This Row],[time]]-2)*2</f>
        <v>0.42929999999999957</v>
      </c>
      <c r="R10">
        <v>27.7577</v>
      </c>
      <c r="S10">
        <v>2.2146499999999998</v>
      </c>
      <c r="T10">
        <f>(Table7[[#This Row],[time]]-2)*2</f>
        <v>0.42929999999999957</v>
      </c>
      <c r="U10">
        <v>18.8401</v>
      </c>
      <c r="V10">
        <v>2.2146499999999998</v>
      </c>
      <c r="W10">
        <f>(Table8[[#This Row],[time]]-2)*2</f>
        <v>0.42929999999999957</v>
      </c>
      <c r="X10">
        <v>27.3202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10.0275</v>
      </c>
      <c r="D11">
        <v>2.2715999999999998</v>
      </c>
      <c r="E11">
        <f>(Table2[[#This Row],[time]]-2)*2</f>
        <v>0.54319999999999968</v>
      </c>
      <c r="F11">
        <v>11.5472</v>
      </c>
      <c r="G11">
        <v>2.2715999999999998</v>
      </c>
      <c r="H11">
        <f>(Table3[[#This Row],[time]]-2)*2</f>
        <v>0.54319999999999968</v>
      </c>
      <c r="I11">
        <v>2.9731800000000002</v>
      </c>
      <c r="J11">
        <v>2.2715999999999998</v>
      </c>
      <c r="K11">
        <f>(Table4[[#This Row],[time]]-2)*2</f>
        <v>0.54319999999999968</v>
      </c>
      <c r="L11">
        <v>16.0459</v>
      </c>
      <c r="M11">
        <v>2.2715999999999998</v>
      </c>
      <c r="N11">
        <f>(Table5[[#This Row],[time]]-2)*2</f>
        <v>0.54319999999999968</v>
      </c>
      <c r="O11">
        <v>5.5908100000000003</v>
      </c>
      <c r="P11">
        <v>2.2715999999999998</v>
      </c>
      <c r="Q11">
        <f>(Table6[[#This Row],[time]]-2)*2</f>
        <v>0.54319999999999968</v>
      </c>
      <c r="R11">
        <v>31.668399999999998</v>
      </c>
      <c r="S11">
        <v>2.2715999999999998</v>
      </c>
      <c r="T11">
        <f>(Table7[[#This Row],[time]]-2)*2</f>
        <v>0.54319999999999968</v>
      </c>
      <c r="U11">
        <v>18.6328</v>
      </c>
      <c r="V11">
        <v>2.2715999999999998</v>
      </c>
      <c r="W11">
        <f>(Table8[[#This Row],[time]]-2)*2</f>
        <v>0.54319999999999968</v>
      </c>
      <c r="X11">
        <v>30.038599999999999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9.9714899999999993</v>
      </c>
      <c r="D12">
        <v>2.32233</v>
      </c>
      <c r="E12">
        <f>(Table2[[#This Row],[time]]-2)*2</f>
        <v>0.64466000000000001</v>
      </c>
      <c r="F12">
        <v>14.459300000000001</v>
      </c>
      <c r="G12">
        <v>2.32233</v>
      </c>
      <c r="H12">
        <f>(Table3[[#This Row],[time]]-2)*2</f>
        <v>0.64466000000000001</v>
      </c>
      <c r="I12">
        <v>3.09876</v>
      </c>
      <c r="J12">
        <v>2.32233</v>
      </c>
      <c r="K12">
        <f>(Table4[[#This Row],[time]]-2)*2</f>
        <v>0.64466000000000001</v>
      </c>
      <c r="L12">
        <v>18.705100000000002</v>
      </c>
      <c r="M12">
        <v>2.32233</v>
      </c>
      <c r="N12">
        <f>(Table5[[#This Row],[time]]-2)*2</f>
        <v>0.64466000000000001</v>
      </c>
      <c r="O12">
        <v>5.37446</v>
      </c>
      <c r="P12">
        <v>2.32233</v>
      </c>
      <c r="Q12">
        <f>(Table6[[#This Row],[time]]-2)*2</f>
        <v>0.64466000000000001</v>
      </c>
      <c r="R12">
        <v>35.7179</v>
      </c>
      <c r="S12">
        <v>2.32233</v>
      </c>
      <c r="T12">
        <f>(Table7[[#This Row],[time]]-2)*2</f>
        <v>0.64466000000000001</v>
      </c>
      <c r="U12">
        <v>18.3782</v>
      </c>
      <c r="V12">
        <v>2.32233</v>
      </c>
      <c r="W12">
        <f>(Table8[[#This Row],[time]]-2)*2</f>
        <v>0.64466000000000001</v>
      </c>
      <c r="X12">
        <v>33.055900000000001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9.7293299999999991</v>
      </c>
      <c r="D13">
        <v>2.3587899999999999</v>
      </c>
      <c r="E13">
        <f>(Table2[[#This Row],[time]]-2)*2</f>
        <v>0.71757999999999988</v>
      </c>
      <c r="F13">
        <v>17.264800000000001</v>
      </c>
      <c r="G13">
        <v>2.3587899999999999</v>
      </c>
      <c r="H13">
        <f>(Table3[[#This Row],[time]]-2)*2</f>
        <v>0.71757999999999988</v>
      </c>
      <c r="I13">
        <v>3.1736800000000001</v>
      </c>
      <c r="J13">
        <v>2.3587899999999999</v>
      </c>
      <c r="K13">
        <f>(Table4[[#This Row],[time]]-2)*2</f>
        <v>0.71757999999999988</v>
      </c>
      <c r="L13">
        <v>21.310500000000001</v>
      </c>
      <c r="M13">
        <v>2.3587899999999999</v>
      </c>
      <c r="N13">
        <f>(Table5[[#This Row],[time]]-2)*2</f>
        <v>0.71757999999999988</v>
      </c>
      <c r="O13">
        <v>5.1054599999999999</v>
      </c>
      <c r="P13">
        <v>2.3587899999999999</v>
      </c>
      <c r="Q13">
        <f>(Table6[[#This Row],[time]]-2)*2</f>
        <v>0.71757999999999988</v>
      </c>
      <c r="R13">
        <v>39.519300000000001</v>
      </c>
      <c r="S13">
        <v>2.3587899999999999</v>
      </c>
      <c r="T13">
        <f>(Table7[[#This Row],[time]]-2)*2</f>
        <v>0.71757999999999988</v>
      </c>
      <c r="U13">
        <v>18.122199999999999</v>
      </c>
      <c r="V13">
        <v>2.3587899999999999</v>
      </c>
      <c r="W13">
        <f>(Table8[[#This Row],[time]]-2)*2</f>
        <v>0.71757999999999988</v>
      </c>
      <c r="X13">
        <v>36.016599999999997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9.4995899999999995</v>
      </c>
      <c r="D14">
        <v>2.4015499999999999</v>
      </c>
      <c r="E14">
        <f>(Table2[[#This Row],[time]]-2)*2</f>
        <v>0.8030999999999997</v>
      </c>
      <c r="F14">
        <v>20.151900000000001</v>
      </c>
      <c r="G14">
        <v>2.4015499999999999</v>
      </c>
      <c r="H14">
        <f>(Table3[[#This Row],[time]]-2)*2</f>
        <v>0.8030999999999997</v>
      </c>
      <c r="I14">
        <v>3.1862599999999999</v>
      </c>
      <c r="J14">
        <v>2.4015499999999999</v>
      </c>
      <c r="K14">
        <f>(Table4[[#This Row],[time]]-2)*2</f>
        <v>0.8030999999999997</v>
      </c>
      <c r="L14">
        <v>24.287400000000002</v>
      </c>
      <c r="M14">
        <v>2.4015499999999999</v>
      </c>
      <c r="N14">
        <f>(Table5[[#This Row],[time]]-2)*2</f>
        <v>0.8030999999999997</v>
      </c>
      <c r="O14">
        <v>4.7671999999999999</v>
      </c>
      <c r="P14">
        <v>2.4015499999999999</v>
      </c>
      <c r="Q14">
        <f>(Table6[[#This Row],[time]]-2)*2</f>
        <v>0.8030999999999997</v>
      </c>
      <c r="R14">
        <v>43.623399999999997</v>
      </c>
      <c r="S14">
        <v>2.4015499999999999</v>
      </c>
      <c r="T14">
        <f>(Table7[[#This Row],[time]]-2)*2</f>
        <v>0.8030999999999997</v>
      </c>
      <c r="U14">
        <v>17.746300000000002</v>
      </c>
      <c r="V14">
        <v>2.4015499999999999</v>
      </c>
      <c r="W14">
        <f>(Table8[[#This Row],[time]]-2)*2</f>
        <v>0.8030999999999997</v>
      </c>
      <c r="X14">
        <v>39.241500000000002</v>
      </c>
    </row>
    <row r="15" spans="1:24" x14ac:dyDescent="0.3">
      <c r="A15">
        <v>2.47973</v>
      </c>
      <c r="B15">
        <f>(Table1[[#This Row],[time]]-2)*2</f>
        <v>0.95945999999999998</v>
      </c>
      <c r="C15">
        <v>9.1471099999999996</v>
      </c>
      <c r="D15">
        <v>2.47973</v>
      </c>
      <c r="E15">
        <f>(Table2[[#This Row],[time]]-2)*2</f>
        <v>0.95945999999999998</v>
      </c>
      <c r="F15">
        <v>23.6065</v>
      </c>
      <c r="G15">
        <v>2.47973</v>
      </c>
      <c r="H15">
        <f>(Table3[[#This Row],[time]]-2)*2</f>
        <v>0.95945999999999998</v>
      </c>
      <c r="I15">
        <v>3.1573099999999998</v>
      </c>
      <c r="J15">
        <v>2.47973</v>
      </c>
      <c r="K15">
        <f>(Table4[[#This Row],[time]]-2)*2</f>
        <v>0.95945999999999998</v>
      </c>
      <c r="L15">
        <v>27.412299999999998</v>
      </c>
      <c r="M15">
        <v>2.47973</v>
      </c>
      <c r="N15">
        <f>(Table5[[#This Row],[time]]-2)*2</f>
        <v>0.95945999999999998</v>
      </c>
      <c r="O15">
        <v>4.3748100000000001</v>
      </c>
      <c r="P15">
        <v>2.47973</v>
      </c>
      <c r="Q15">
        <f>(Table6[[#This Row],[time]]-2)*2</f>
        <v>0.95945999999999998</v>
      </c>
      <c r="R15">
        <v>47.4803</v>
      </c>
      <c r="S15">
        <v>2.47973</v>
      </c>
      <c r="T15">
        <f>(Table7[[#This Row],[time]]-2)*2</f>
        <v>0.95945999999999998</v>
      </c>
      <c r="U15">
        <v>17.348400000000002</v>
      </c>
      <c r="V15">
        <v>2.47973</v>
      </c>
      <c r="W15">
        <f>(Table8[[#This Row],[time]]-2)*2</f>
        <v>0.95945999999999998</v>
      </c>
      <c r="X15">
        <v>42.343400000000003</v>
      </c>
    </row>
    <row r="16" spans="1:24" x14ac:dyDescent="0.3">
      <c r="A16">
        <v>2.51017</v>
      </c>
      <c r="B16">
        <f>(Table1[[#This Row],[time]]-2)*2</f>
        <v>1.02034</v>
      </c>
      <c r="C16">
        <v>8.69116</v>
      </c>
      <c r="D16">
        <v>2.51017</v>
      </c>
      <c r="E16">
        <f>(Table2[[#This Row],[time]]-2)*2</f>
        <v>1.02034</v>
      </c>
      <c r="F16">
        <v>27.660799999999998</v>
      </c>
      <c r="G16">
        <v>2.51017</v>
      </c>
      <c r="H16">
        <f>(Table3[[#This Row],[time]]-2)*2</f>
        <v>1.02034</v>
      </c>
      <c r="I16">
        <v>2.9033899999999999</v>
      </c>
      <c r="J16">
        <v>2.51017</v>
      </c>
      <c r="K16">
        <f>(Table4[[#This Row],[time]]-2)*2</f>
        <v>1.02034</v>
      </c>
      <c r="L16">
        <v>31.479500000000002</v>
      </c>
      <c r="M16">
        <v>2.51017</v>
      </c>
      <c r="N16">
        <f>(Table5[[#This Row],[time]]-2)*2</f>
        <v>1.02034</v>
      </c>
      <c r="O16">
        <v>3.8604699999999998</v>
      </c>
      <c r="P16">
        <v>2.51017</v>
      </c>
      <c r="Q16">
        <f>(Table6[[#This Row],[time]]-2)*2</f>
        <v>1.02034</v>
      </c>
      <c r="R16">
        <v>51.874000000000002</v>
      </c>
      <c r="S16">
        <v>2.51017</v>
      </c>
      <c r="T16">
        <f>(Table7[[#This Row],[time]]-2)*2</f>
        <v>1.02034</v>
      </c>
      <c r="U16">
        <v>16.912299999999998</v>
      </c>
      <c r="V16">
        <v>2.51017</v>
      </c>
      <c r="W16">
        <f>(Table8[[#This Row],[time]]-2)*2</f>
        <v>1.02034</v>
      </c>
      <c r="X16">
        <v>46.111400000000003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8.2408900000000003</v>
      </c>
      <c r="D17">
        <v>2.5632600000000001</v>
      </c>
      <c r="E17">
        <f>(Table2[[#This Row],[time]]-2)*2</f>
        <v>1.1265200000000002</v>
      </c>
      <c r="F17">
        <v>31.043600000000001</v>
      </c>
      <c r="G17">
        <v>2.5632600000000001</v>
      </c>
      <c r="H17">
        <f>(Table3[[#This Row],[time]]-2)*2</f>
        <v>1.1265200000000002</v>
      </c>
      <c r="I17">
        <v>2.8297400000000001</v>
      </c>
      <c r="J17">
        <v>2.5632600000000001</v>
      </c>
      <c r="K17">
        <f>(Table4[[#This Row],[time]]-2)*2</f>
        <v>1.1265200000000002</v>
      </c>
      <c r="L17">
        <v>34.520200000000003</v>
      </c>
      <c r="M17">
        <v>2.5632600000000001</v>
      </c>
      <c r="N17">
        <f>(Table5[[#This Row],[time]]-2)*2</f>
        <v>1.1265200000000002</v>
      </c>
      <c r="O17">
        <v>3.4558</v>
      </c>
      <c r="P17">
        <v>2.5632600000000001</v>
      </c>
      <c r="Q17">
        <f>(Table6[[#This Row],[time]]-2)*2</f>
        <v>1.1265200000000002</v>
      </c>
      <c r="R17">
        <v>55.045900000000003</v>
      </c>
      <c r="S17">
        <v>2.5632600000000001</v>
      </c>
      <c r="T17">
        <f>(Table7[[#This Row],[time]]-2)*2</f>
        <v>1.1265200000000002</v>
      </c>
      <c r="U17">
        <v>16.5288</v>
      </c>
      <c r="V17">
        <v>2.5632600000000001</v>
      </c>
      <c r="W17">
        <f>(Table8[[#This Row],[time]]-2)*2</f>
        <v>1.1265200000000002</v>
      </c>
      <c r="X17">
        <v>48.802900000000001</v>
      </c>
    </row>
    <row r="18" spans="1:24" x14ac:dyDescent="0.3">
      <c r="A18">
        <v>2.61022</v>
      </c>
      <c r="B18">
        <f>(Table1[[#This Row],[time]]-2)*2</f>
        <v>1.22044</v>
      </c>
      <c r="C18">
        <v>7.68621</v>
      </c>
      <c r="D18">
        <v>2.61022</v>
      </c>
      <c r="E18">
        <f>(Table2[[#This Row],[time]]-2)*2</f>
        <v>1.22044</v>
      </c>
      <c r="F18">
        <v>35.361400000000003</v>
      </c>
      <c r="G18">
        <v>2.61022</v>
      </c>
      <c r="H18">
        <f>(Table3[[#This Row],[time]]-2)*2</f>
        <v>1.22044</v>
      </c>
      <c r="I18">
        <v>2.43933</v>
      </c>
      <c r="J18">
        <v>2.61022</v>
      </c>
      <c r="K18">
        <f>(Table4[[#This Row],[time]]-2)*2</f>
        <v>1.22044</v>
      </c>
      <c r="L18">
        <v>38.9377</v>
      </c>
      <c r="M18">
        <v>2.61022</v>
      </c>
      <c r="N18">
        <f>(Table5[[#This Row],[time]]-2)*2</f>
        <v>1.22044</v>
      </c>
      <c r="O18">
        <v>2.8513099999999998</v>
      </c>
      <c r="P18">
        <v>2.61022</v>
      </c>
      <c r="Q18">
        <f>(Table6[[#This Row],[time]]-2)*2</f>
        <v>1.22044</v>
      </c>
      <c r="R18">
        <v>59.458199999999998</v>
      </c>
      <c r="S18">
        <v>2.61022</v>
      </c>
      <c r="T18">
        <f>(Table7[[#This Row],[time]]-2)*2</f>
        <v>1.22044</v>
      </c>
      <c r="U18">
        <v>15.882199999999999</v>
      </c>
      <c r="V18">
        <v>2.61022</v>
      </c>
      <c r="W18">
        <f>(Table8[[#This Row],[time]]-2)*2</f>
        <v>1.22044</v>
      </c>
      <c r="X18">
        <v>52.528100000000002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7.2483700000000004</v>
      </c>
      <c r="D19">
        <v>2.6619299999999999</v>
      </c>
      <c r="E19">
        <f>(Table2[[#This Row],[time]]-2)*2</f>
        <v>1.3238599999999998</v>
      </c>
      <c r="F19">
        <v>38.512700000000002</v>
      </c>
      <c r="G19">
        <v>2.6619299999999999</v>
      </c>
      <c r="H19">
        <f>(Table3[[#This Row],[time]]-2)*2</f>
        <v>1.3238599999999998</v>
      </c>
      <c r="I19">
        <v>2.0823700000000001</v>
      </c>
      <c r="J19">
        <v>2.6619299999999999</v>
      </c>
      <c r="K19">
        <f>(Table4[[#This Row],[time]]-2)*2</f>
        <v>1.3238599999999998</v>
      </c>
      <c r="L19">
        <v>42.263800000000003</v>
      </c>
      <c r="M19">
        <v>2.6619299999999999</v>
      </c>
      <c r="N19">
        <f>(Table5[[#This Row],[time]]-2)*2</f>
        <v>1.3238599999999998</v>
      </c>
      <c r="O19">
        <v>2.32531</v>
      </c>
      <c r="P19">
        <v>2.6619299999999999</v>
      </c>
      <c r="Q19">
        <f>(Table6[[#This Row],[time]]-2)*2</f>
        <v>1.3238599999999998</v>
      </c>
      <c r="R19">
        <v>62.849400000000003</v>
      </c>
      <c r="S19">
        <v>2.6619299999999999</v>
      </c>
      <c r="T19">
        <f>(Table7[[#This Row],[time]]-2)*2</f>
        <v>1.3238599999999998</v>
      </c>
      <c r="U19">
        <v>15.3277</v>
      </c>
      <c r="V19">
        <v>2.6619299999999999</v>
      </c>
      <c r="W19">
        <f>(Table8[[#This Row],[time]]-2)*2</f>
        <v>1.3238599999999998</v>
      </c>
      <c r="X19">
        <v>55.460999999999999</v>
      </c>
    </row>
    <row r="20" spans="1:24" x14ac:dyDescent="0.3">
      <c r="A20">
        <v>2.70424</v>
      </c>
      <c r="B20">
        <f>(Table1[[#This Row],[time]]-2)*2</f>
        <v>1.40848</v>
      </c>
      <c r="C20">
        <v>6.8007</v>
      </c>
      <c r="D20">
        <v>2.70424</v>
      </c>
      <c r="E20">
        <f>(Table2[[#This Row],[time]]-2)*2</f>
        <v>1.40848</v>
      </c>
      <c r="F20">
        <v>41.788899999999998</v>
      </c>
      <c r="G20">
        <v>2.70424</v>
      </c>
      <c r="H20">
        <f>(Table3[[#This Row],[time]]-2)*2</f>
        <v>1.40848</v>
      </c>
      <c r="I20">
        <v>1.7211000000000001</v>
      </c>
      <c r="J20">
        <v>2.70424</v>
      </c>
      <c r="K20">
        <f>(Table4[[#This Row],[time]]-2)*2</f>
        <v>1.40848</v>
      </c>
      <c r="L20">
        <v>45.6982</v>
      </c>
      <c r="M20">
        <v>2.70424</v>
      </c>
      <c r="N20">
        <f>(Table5[[#This Row],[time]]-2)*2</f>
        <v>1.40848</v>
      </c>
      <c r="O20">
        <v>1.7197100000000001</v>
      </c>
      <c r="P20">
        <v>2.70424</v>
      </c>
      <c r="Q20">
        <f>(Table6[[#This Row],[time]]-2)*2</f>
        <v>1.40848</v>
      </c>
      <c r="R20">
        <v>66.375200000000007</v>
      </c>
      <c r="S20">
        <v>2.70424</v>
      </c>
      <c r="T20">
        <f>(Table7[[#This Row],[time]]-2)*2</f>
        <v>1.40848</v>
      </c>
      <c r="U20">
        <v>14.709899999999999</v>
      </c>
      <c r="V20">
        <v>2.70424</v>
      </c>
      <c r="W20">
        <f>(Table8[[#This Row],[time]]-2)*2</f>
        <v>1.40848</v>
      </c>
      <c r="X20">
        <v>58.593600000000002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6.4070900000000002</v>
      </c>
      <c r="D21">
        <v>2.75779</v>
      </c>
      <c r="E21">
        <f>(Table2[[#This Row],[time]]-2)*2</f>
        <v>1.5155799999999999</v>
      </c>
      <c r="F21">
        <v>44.877800000000001</v>
      </c>
      <c r="G21">
        <v>2.75779</v>
      </c>
      <c r="H21">
        <f>(Table3[[#This Row],[time]]-2)*2</f>
        <v>1.5155799999999999</v>
      </c>
      <c r="I21">
        <v>1.41347</v>
      </c>
      <c r="J21">
        <v>2.75779</v>
      </c>
      <c r="K21">
        <f>(Table4[[#This Row],[time]]-2)*2</f>
        <v>1.5155799999999999</v>
      </c>
      <c r="L21">
        <v>48.9069</v>
      </c>
      <c r="M21">
        <v>2.75779</v>
      </c>
      <c r="N21">
        <f>(Table5[[#This Row],[time]]-2)*2</f>
        <v>1.5155799999999999</v>
      </c>
      <c r="O21">
        <v>1.1787799999999999</v>
      </c>
      <c r="P21">
        <v>2.75779</v>
      </c>
      <c r="Q21">
        <f>(Table6[[#This Row],[time]]-2)*2</f>
        <v>1.5155799999999999</v>
      </c>
      <c r="R21">
        <v>69.710499999999996</v>
      </c>
      <c r="S21">
        <v>2.75779</v>
      </c>
      <c r="T21">
        <f>(Table7[[#This Row],[time]]-2)*2</f>
        <v>1.5155799999999999</v>
      </c>
      <c r="U21">
        <v>14.075699999999999</v>
      </c>
      <c r="V21">
        <v>2.75779</v>
      </c>
      <c r="W21">
        <f>(Table8[[#This Row],[time]]-2)*2</f>
        <v>1.5155799999999999</v>
      </c>
      <c r="X21">
        <v>61.5871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5.9969400000000004</v>
      </c>
      <c r="D22">
        <v>2.8044500000000001</v>
      </c>
      <c r="E22">
        <f>(Table2[[#This Row],[time]]-2)*2</f>
        <v>1.6089000000000002</v>
      </c>
      <c r="F22">
        <v>48.181600000000003</v>
      </c>
      <c r="G22">
        <v>2.8044500000000001</v>
      </c>
      <c r="H22">
        <f>(Table3[[#This Row],[time]]-2)*2</f>
        <v>1.6089000000000002</v>
      </c>
      <c r="I22">
        <v>1.14581</v>
      </c>
      <c r="J22">
        <v>2.8044500000000001</v>
      </c>
      <c r="K22">
        <f>(Table4[[#This Row],[time]]-2)*2</f>
        <v>1.6089000000000002</v>
      </c>
      <c r="L22">
        <v>52.3947</v>
      </c>
      <c r="M22">
        <v>2.8044500000000001</v>
      </c>
      <c r="N22">
        <f>(Table5[[#This Row],[time]]-2)*2</f>
        <v>1.6089000000000002</v>
      </c>
      <c r="O22">
        <v>0.75415600000000005</v>
      </c>
      <c r="P22">
        <v>2.8044500000000001</v>
      </c>
      <c r="Q22">
        <f>(Table6[[#This Row],[time]]-2)*2</f>
        <v>1.6089000000000002</v>
      </c>
      <c r="R22">
        <v>73.500500000000002</v>
      </c>
      <c r="S22">
        <v>2.8044500000000001</v>
      </c>
      <c r="T22">
        <f>(Table7[[#This Row],[time]]-2)*2</f>
        <v>1.6089000000000002</v>
      </c>
      <c r="U22">
        <v>13.3748</v>
      </c>
      <c r="V22">
        <v>2.8044500000000001</v>
      </c>
      <c r="W22">
        <f>(Table8[[#This Row],[time]]-2)*2</f>
        <v>1.6089000000000002</v>
      </c>
      <c r="X22">
        <v>64.837000000000003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5.6426600000000002</v>
      </c>
      <c r="D23">
        <v>2.8546</v>
      </c>
      <c r="E23">
        <f>(Table2[[#This Row],[time]]-2)*2</f>
        <v>1.7092000000000001</v>
      </c>
      <c r="F23">
        <v>51.198500000000003</v>
      </c>
      <c r="G23">
        <v>2.8546</v>
      </c>
      <c r="H23">
        <f>(Table3[[#This Row],[time]]-2)*2</f>
        <v>1.7092000000000001</v>
      </c>
      <c r="I23">
        <v>0.91139300000000001</v>
      </c>
      <c r="J23">
        <v>2.8546</v>
      </c>
      <c r="K23">
        <f>(Table4[[#This Row],[time]]-2)*2</f>
        <v>1.7092000000000001</v>
      </c>
      <c r="L23">
        <v>55.627400000000002</v>
      </c>
      <c r="M23">
        <v>2.8546</v>
      </c>
      <c r="N23">
        <f>(Table5[[#This Row],[time]]-2)*2</f>
        <v>1.7092000000000001</v>
      </c>
      <c r="O23">
        <v>0.510459</v>
      </c>
      <c r="P23">
        <v>2.8546</v>
      </c>
      <c r="Q23">
        <f>(Table6[[#This Row],[time]]-2)*2</f>
        <v>1.7092000000000001</v>
      </c>
      <c r="R23">
        <v>77.0548</v>
      </c>
      <c r="S23">
        <v>2.8546</v>
      </c>
      <c r="T23">
        <f>(Table7[[#This Row],[time]]-2)*2</f>
        <v>1.7092000000000001</v>
      </c>
      <c r="U23">
        <v>12.6922</v>
      </c>
      <c r="V23">
        <v>2.8546</v>
      </c>
      <c r="W23">
        <f>(Table8[[#This Row],[time]]-2)*2</f>
        <v>1.7092000000000001</v>
      </c>
      <c r="X23">
        <v>67.778499999999994</v>
      </c>
    </row>
    <row r="24" spans="1:24" x14ac:dyDescent="0.3">
      <c r="A24">
        <v>2.90442</v>
      </c>
      <c r="B24">
        <f>(Table1[[#This Row],[time]]-2)*2</f>
        <v>1.80884</v>
      </c>
      <c r="C24">
        <v>5.2330399999999999</v>
      </c>
      <c r="D24">
        <v>2.90442</v>
      </c>
      <c r="E24">
        <f>(Table2[[#This Row],[time]]-2)*2</f>
        <v>1.80884</v>
      </c>
      <c r="F24">
        <v>54.962800000000001</v>
      </c>
      <c r="G24">
        <v>2.90442</v>
      </c>
      <c r="H24">
        <f>(Table3[[#This Row],[time]]-2)*2</f>
        <v>1.80884</v>
      </c>
      <c r="I24">
        <v>0.646509</v>
      </c>
      <c r="J24">
        <v>2.90442</v>
      </c>
      <c r="K24">
        <f>(Table4[[#This Row],[time]]-2)*2</f>
        <v>1.80884</v>
      </c>
      <c r="L24">
        <v>59.673000000000002</v>
      </c>
      <c r="M24">
        <v>2.90442</v>
      </c>
      <c r="N24">
        <f>(Table5[[#This Row],[time]]-2)*2</f>
        <v>1.80884</v>
      </c>
      <c r="O24">
        <v>0.34672399999999998</v>
      </c>
      <c r="P24">
        <v>2.90442</v>
      </c>
      <c r="Q24">
        <f>(Table6[[#This Row],[time]]-2)*2</f>
        <v>1.80884</v>
      </c>
      <c r="R24">
        <v>81.507800000000003</v>
      </c>
      <c r="S24">
        <v>2.90442</v>
      </c>
      <c r="T24">
        <f>(Table7[[#This Row],[time]]-2)*2</f>
        <v>1.80884</v>
      </c>
      <c r="U24">
        <v>11.7791</v>
      </c>
      <c r="V24">
        <v>2.90442</v>
      </c>
      <c r="W24">
        <f>(Table8[[#This Row],[time]]-2)*2</f>
        <v>1.80884</v>
      </c>
      <c r="X24">
        <v>71.419899999999998</v>
      </c>
    </row>
    <row r="25" spans="1:24" x14ac:dyDescent="0.3">
      <c r="A25">
        <v>2.95797</v>
      </c>
      <c r="B25">
        <f>(Table1[[#This Row],[time]]-2)*2</f>
        <v>1.91594</v>
      </c>
      <c r="C25">
        <v>4.9654199999999999</v>
      </c>
      <c r="D25">
        <v>2.95797</v>
      </c>
      <c r="E25">
        <f>(Table2[[#This Row],[time]]-2)*2</f>
        <v>1.91594</v>
      </c>
      <c r="F25">
        <v>57.711599999999997</v>
      </c>
      <c r="G25">
        <v>2.95797</v>
      </c>
      <c r="H25">
        <f>(Table3[[#This Row],[time]]-2)*2</f>
        <v>1.91594</v>
      </c>
      <c r="I25">
        <v>0.46903299999999998</v>
      </c>
      <c r="J25">
        <v>2.95797</v>
      </c>
      <c r="K25">
        <f>(Table4[[#This Row],[time]]-2)*2</f>
        <v>1.91594</v>
      </c>
      <c r="L25">
        <v>62.645800000000001</v>
      </c>
      <c r="M25">
        <v>2.95797</v>
      </c>
      <c r="N25">
        <f>(Table5[[#This Row],[time]]-2)*2</f>
        <v>1.91594</v>
      </c>
      <c r="O25">
        <v>0.24256800000000001</v>
      </c>
      <c r="P25">
        <v>2.95797</v>
      </c>
      <c r="Q25">
        <f>(Table6[[#This Row],[time]]-2)*2</f>
        <v>1.91594</v>
      </c>
      <c r="R25">
        <v>84.717500000000001</v>
      </c>
      <c r="S25">
        <v>2.95797</v>
      </c>
      <c r="T25">
        <f>(Table7[[#This Row],[time]]-2)*2</f>
        <v>1.91594</v>
      </c>
      <c r="U25">
        <v>11.101000000000001</v>
      </c>
      <c r="V25">
        <v>2.95797</v>
      </c>
      <c r="W25">
        <f>(Table8[[#This Row],[time]]-2)*2</f>
        <v>1.91594</v>
      </c>
      <c r="X25">
        <v>74.080799999999996</v>
      </c>
    </row>
    <row r="26" spans="1:24" x14ac:dyDescent="0.3">
      <c r="A26">
        <v>3</v>
      </c>
      <c r="B26">
        <f>(Table1[[#This Row],[time]]-2)*2</f>
        <v>2</v>
      </c>
      <c r="C26">
        <v>4.7604499999999996</v>
      </c>
      <c r="D26">
        <v>3</v>
      </c>
      <c r="E26">
        <f>(Table2[[#This Row],[time]]-2)*2</f>
        <v>2</v>
      </c>
      <c r="F26">
        <v>60.260300000000001</v>
      </c>
      <c r="G26">
        <v>3</v>
      </c>
      <c r="H26">
        <f>(Table3[[#This Row],[time]]-2)*2</f>
        <v>2</v>
      </c>
      <c r="I26">
        <v>0.332042</v>
      </c>
      <c r="J26">
        <v>3</v>
      </c>
      <c r="K26">
        <f>(Table4[[#This Row],[time]]-2)*2</f>
        <v>2</v>
      </c>
      <c r="L26">
        <v>65.437600000000003</v>
      </c>
      <c r="M26">
        <v>3</v>
      </c>
      <c r="N26">
        <f>(Table5[[#This Row],[time]]-2)*2</f>
        <v>2</v>
      </c>
      <c r="O26">
        <v>0.131688</v>
      </c>
      <c r="P26">
        <v>3</v>
      </c>
      <c r="Q26">
        <f>(Table6[[#This Row],[time]]-2)*2</f>
        <v>2</v>
      </c>
      <c r="R26">
        <v>87.589200000000005</v>
      </c>
      <c r="S26">
        <v>3</v>
      </c>
      <c r="T26">
        <f>(Table7[[#This Row],[time]]-2)*2</f>
        <v>2</v>
      </c>
      <c r="U26">
        <v>10.482799999999999</v>
      </c>
      <c r="V26">
        <v>3</v>
      </c>
      <c r="W26">
        <f>(Table8[[#This Row],[time]]-2)*2</f>
        <v>2</v>
      </c>
      <c r="X26">
        <v>76.586200000000005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3.98224</v>
      </c>
      <c r="D35">
        <v>2</v>
      </c>
      <c r="E35">
        <f>-(Table134[[#This Row],[time]]-2)*2</f>
        <v>0</v>
      </c>
      <c r="F35">
        <v>3.8491699999999998E-3</v>
      </c>
      <c r="G35">
        <v>2</v>
      </c>
      <c r="H35">
        <f>-(Table134[[#This Row],[time]]-2)*2</f>
        <v>0</v>
      </c>
      <c r="I35">
        <v>3.7004999999999998E-3</v>
      </c>
      <c r="J35">
        <v>2</v>
      </c>
      <c r="K35">
        <f>-(Table134[[#This Row],[time]]-2)*2</f>
        <v>0</v>
      </c>
      <c r="L35">
        <v>4.52579E-3</v>
      </c>
      <c r="M35">
        <v>2</v>
      </c>
      <c r="N35">
        <f>-(Table134[[#This Row],[time]]-2)*2</f>
        <v>0</v>
      </c>
      <c r="O35">
        <v>3.5062700000000002</v>
      </c>
      <c r="P35">
        <v>2</v>
      </c>
      <c r="Q35">
        <f>-(Table134[[#This Row],[time]]-2)*2</f>
        <v>0</v>
      </c>
      <c r="R35">
        <v>6.2740499999999999</v>
      </c>
      <c r="S35">
        <v>2</v>
      </c>
      <c r="T35">
        <f>-(Table134[[#This Row],[time]]-2)*2</f>
        <v>0</v>
      </c>
      <c r="U35">
        <v>14.7075</v>
      </c>
      <c r="V35">
        <v>2</v>
      </c>
      <c r="W35">
        <f>-(Table134[[#This Row],[time]]-2)*2</f>
        <v>0</v>
      </c>
      <c r="X35">
        <v>14.6487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10.6366</v>
      </c>
      <c r="D36">
        <v>2.0575000000000001</v>
      </c>
      <c r="E36">
        <f>-(Table134[[#This Row],[time]]-2)*2</f>
        <v>-0.11500000000000021</v>
      </c>
      <c r="F36">
        <v>2.8572700000000002</v>
      </c>
      <c r="G36">
        <v>2.0575000000000001</v>
      </c>
      <c r="H36">
        <f>-(Table134[[#This Row],[time]]-2)*2</f>
        <v>-0.11500000000000021</v>
      </c>
      <c r="I36">
        <v>4.2941500000000001</v>
      </c>
      <c r="J36">
        <v>2.0575000000000001</v>
      </c>
      <c r="K36">
        <f>-(Table134[[#This Row],[time]]-2)*2</f>
        <v>-0.11500000000000021</v>
      </c>
      <c r="L36">
        <v>5.7519</v>
      </c>
      <c r="M36">
        <v>2.0575000000000001</v>
      </c>
      <c r="N36">
        <f>-(Table134[[#This Row],[time]]-2)*2</f>
        <v>-0.11500000000000021</v>
      </c>
      <c r="O36">
        <v>11.2516</v>
      </c>
      <c r="P36">
        <v>2.0575000000000001</v>
      </c>
      <c r="Q36">
        <f>-(Table134[[#This Row],[time]]-2)*2</f>
        <v>-0.11500000000000021</v>
      </c>
      <c r="R36">
        <v>16.496400000000001</v>
      </c>
      <c r="S36">
        <v>2.0575000000000001</v>
      </c>
      <c r="T36">
        <f>-(Table134[[#This Row],[time]]-2)*2</f>
        <v>-0.11500000000000021</v>
      </c>
      <c r="U36">
        <v>20.892299999999999</v>
      </c>
      <c r="V36">
        <v>2.0575000000000001</v>
      </c>
      <c r="W36">
        <f>-(Table134[[#This Row],[time]]-2)*2</f>
        <v>-0.11500000000000021</v>
      </c>
      <c r="X36">
        <v>20.571899999999999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11.9621</v>
      </c>
      <c r="D37">
        <v>2.1025</v>
      </c>
      <c r="E37">
        <f>-(Table134[[#This Row],[time]]-2)*2</f>
        <v>-0.20500000000000007</v>
      </c>
      <c r="F37">
        <v>3.8909099999999999</v>
      </c>
      <c r="G37">
        <v>2.1025</v>
      </c>
      <c r="H37">
        <f>-(Table134[[#This Row],[time]]-2)*2</f>
        <v>-0.20500000000000007</v>
      </c>
      <c r="I37">
        <v>6.3355300000000003</v>
      </c>
      <c r="J37">
        <v>2.1025</v>
      </c>
      <c r="K37">
        <f>-(Table134[[#This Row],[time]]-2)*2</f>
        <v>-0.20500000000000007</v>
      </c>
      <c r="L37">
        <v>8.9518500000000003</v>
      </c>
      <c r="M37">
        <v>2.1025</v>
      </c>
      <c r="N37">
        <f>-(Table134[[#This Row],[time]]-2)*2</f>
        <v>-0.20500000000000007</v>
      </c>
      <c r="O37">
        <v>16.330500000000001</v>
      </c>
      <c r="P37">
        <v>2.1025</v>
      </c>
      <c r="Q37">
        <f>-(Table134[[#This Row],[time]]-2)*2</f>
        <v>-0.20500000000000007</v>
      </c>
      <c r="R37">
        <v>22.9374</v>
      </c>
      <c r="S37">
        <v>2.1025</v>
      </c>
      <c r="T37">
        <f>-(Table134[[#This Row],[time]]-2)*2</f>
        <v>-0.20500000000000007</v>
      </c>
      <c r="U37">
        <v>22.4056</v>
      </c>
      <c r="V37">
        <v>2.1025</v>
      </c>
      <c r="W37">
        <f>-(Table134[[#This Row],[time]]-2)*2</f>
        <v>-0.20500000000000007</v>
      </c>
      <c r="X37">
        <v>22.8538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12.8109</v>
      </c>
      <c r="D38">
        <v>2.1671900000000002</v>
      </c>
      <c r="E38">
        <f>-(Table134[[#This Row],[time]]-2)*2</f>
        <v>-0.33438000000000034</v>
      </c>
      <c r="F38">
        <v>4.5729499999999996</v>
      </c>
      <c r="G38">
        <v>2.1671900000000002</v>
      </c>
      <c r="H38">
        <f>-(Table134[[#This Row],[time]]-2)*2</f>
        <v>-0.33438000000000034</v>
      </c>
      <c r="I38">
        <v>7.8223200000000004</v>
      </c>
      <c r="J38">
        <v>2.1671900000000002</v>
      </c>
      <c r="K38">
        <f>-(Table134[[#This Row],[time]]-2)*2</f>
        <v>-0.33438000000000034</v>
      </c>
      <c r="L38">
        <v>10.980600000000001</v>
      </c>
      <c r="M38">
        <v>2.1671900000000002</v>
      </c>
      <c r="N38">
        <f>-(Table134[[#This Row],[time]]-2)*2</f>
        <v>-0.33438000000000034</v>
      </c>
      <c r="O38">
        <v>20.0335</v>
      </c>
      <c r="P38">
        <v>2.1671900000000002</v>
      </c>
      <c r="Q38">
        <f>-(Table134[[#This Row],[time]]-2)*2</f>
        <v>-0.33438000000000034</v>
      </c>
      <c r="R38">
        <v>27.738399999999999</v>
      </c>
      <c r="S38">
        <v>2.1671900000000002</v>
      </c>
      <c r="T38">
        <f>-(Table134[[#This Row],[time]]-2)*2</f>
        <v>-0.33438000000000034</v>
      </c>
      <c r="U38">
        <v>24.485800000000001</v>
      </c>
      <c r="V38">
        <v>2.1671900000000002</v>
      </c>
      <c r="W38">
        <f>-(Table134[[#This Row],[time]]-2)*2</f>
        <v>-0.33438000000000034</v>
      </c>
      <c r="X38">
        <v>25.810700000000001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13.858499999999999</v>
      </c>
      <c r="D39">
        <v>2.2146499999999998</v>
      </c>
      <c r="E39">
        <f>-(Table134[[#This Row],[time]]-2)*2</f>
        <v>-0.42929999999999957</v>
      </c>
      <c r="F39">
        <v>5.6189299999999998</v>
      </c>
      <c r="G39">
        <v>2.2146499999999998</v>
      </c>
      <c r="H39">
        <f>-(Table134[[#This Row],[time]]-2)*2</f>
        <v>-0.42929999999999957</v>
      </c>
      <c r="I39">
        <v>9.6259099999999993</v>
      </c>
      <c r="J39">
        <v>2.2146499999999998</v>
      </c>
      <c r="K39">
        <f>-(Table134[[#This Row],[time]]-2)*2</f>
        <v>-0.42929999999999957</v>
      </c>
      <c r="L39">
        <v>13.441700000000001</v>
      </c>
      <c r="M39">
        <v>2.2146499999999998</v>
      </c>
      <c r="N39">
        <f>-(Table134[[#This Row],[time]]-2)*2</f>
        <v>-0.42929999999999957</v>
      </c>
      <c r="O39">
        <v>24.418800000000001</v>
      </c>
      <c r="P39">
        <v>2.2146499999999998</v>
      </c>
      <c r="Q39">
        <f>-(Table134[[#This Row],[time]]-2)*2</f>
        <v>-0.42929999999999957</v>
      </c>
      <c r="R39">
        <v>33.755299999999998</v>
      </c>
      <c r="S39">
        <v>2.2146499999999998</v>
      </c>
      <c r="T39">
        <f>-(Table134[[#This Row],[time]]-2)*2</f>
        <v>-0.42929999999999957</v>
      </c>
      <c r="U39">
        <v>28.062899999999999</v>
      </c>
      <c r="V39">
        <v>2.2146499999999998</v>
      </c>
      <c r="W39">
        <f>-(Table134[[#This Row],[time]]-2)*2</f>
        <v>-0.42929999999999957</v>
      </c>
      <c r="X39">
        <v>30.1554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14.696300000000001</v>
      </c>
      <c r="D40">
        <v>2.2715999999999998</v>
      </c>
      <c r="E40">
        <f>-(Table134[[#This Row],[time]]-2)*2</f>
        <v>-0.54319999999999968</v>
      </c>
      <c r="F40">
        <v>6.4857800000000001</v>
      </c>
      <c r="G40">
        <v>2.2715999999999998</v>
      </c>
      <c r="H40">
        <f>-(Table134[[#This Row],[time]]-2)*2</f>
        <v>-0.54319999999999968</v>
      </c>
      <c r="I40">
        <v>10.987299999999999</v>
      </c>
      <c r="J40">
        <v>2.2715999999999998</v>
      </c>
      <c r="K40">
        <f>-(Table134[[#This Row],[time]]-2)*2</f>
        <v>-0.54319999999999968</v>
      </c>
      <c r="L40">
        <v>15.2469</v>
      </c>
      <c r="M40">
        <v>2.2715999999999998</v>
      </c>
      <c r="N40">
        <f>-(Table134[[#This Row],[time]]-2)*2</f>
        <v>-0.54319999999999968</v>
      </c>
      <c r="O40">
        <v>27.153700000000001</v>
      </c>
      <c r="P40">
        <v>2.2715999999999998</v>
      </c>
      <c r="Q40">
        <f>-(Table134[[#This Row],[time]]-2)*2</f>
        <v>-0.54319999999999968</v>
      </c>
      <c r="R40">
        <v>37.714399999999998</v>
      </c>
      <c r="S40">
        <v>2.2715999999999998</v>
      </c>
      <c r="T40">
        <f>-(Table134[[#This Row],[time]]-2)*2</f>
        <v>-0.54319999999999968</v>
      </c>
      <c r="U40">
        <v>31.098099999999999</v>
      </c>
      <c r="V40">
        <v>2.2715999999999998</v>
      </c>
      <c r="W40">
        <f>-(Table134[[#This Row],[time]]-2)*2</f>
        <v>-0.54319999999999968</v>
      </c>
      <c r="X40">
        <v>33.366999999999997</v>
      </c>
    </row>
    <row r="41" spans="1:24" x14ac:dyDescent="0.3">
      <c r="A41">
        <v>2.32233</v>
      </c>
      <c r="B41">
        <f>-(Table134[[#This Row],[time]]-2)*2</f>
        <v>-0.64466000000000001</v>
      </c>
      <c r="C41">
        <v>15.7576</v>
      </c>
      <c r="D41">
        <v>2.32233</v>
      </c>
      <c r="E41">
        <f>-(Table134[[#This Row],[time]]-2)*2</f>
        <v>-0.64466000000000001</v>
      </c>
      <c r="F41">
        <v>7.4539299999999997</v>
      </c>
      <c r="G41">
        <v>2.32233</v>
      </c>
      <c r="H41">
        <f>-(Table134[[#This Row],[time]]-2)*2</f>
        <v>-0.64466000000000001</v>
      </c>
      <c r="I41">
        <v>12.7881</v>
      </c>
      <c r="J41">
        <v>2.32233</v>
      </c>
      <c r="K41">
        <f>-(Table134[[#This Row],[time]]-2)*2</f>
        <v>-0.64466000000000001</v>
      </c>
      <c r="L41">
        <v>17.386600000000001</v>
      </c>
      <c r="M41">
        <v>2.32233</v>
      </c>
      <c r="N41">
        <f>-(Table134[[#This Row],[time]]-2)*2</f>
        <v>-0.64466000000000001</v>
      </c>
      <c r="O41">
        <v>29.7529</v>
      </c>
      <c r="P41">
        <v>2.32233</v>
      </c>
      <c r="Q41">
        <f>-(Table134[[#This Row],[time]]-2)*2</f>
        <v>-0.64466000000000001</v>
      </c>
      <c r="R41">
        <v>41.706600000000002</v>
      </c>
      <c r="S41">
        <v>2.32233</v>
      </c>
      <c r="T41">
        <f>-(Table134[[#This Row],[time]]-2)*2</f>
        <v>-0.64466000000000001</v>
      </c>
      <c r="U41">
        <v>34.7637</v>
      </c>
      <c r="V41">
        <v>2.32233</v>
      </c>
      <c r="W41">
        <f>-(Table134[[#This Row],[time]]-2)*2</f>
        <v>-0.64466000000000001</v>
      </c>
      <c r="X41">
        <v>36.940800000000003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16.748799999999999</v>
      </c>
      <c r="D42">
        <v>2.3587899999999999</v>
      </c>
      <c r="E42">
        <f>-(Table134[[#This Row],[time]]-2)*2</f>
        <v>-0.71757999999999988</v>
      </c>
      <c r="F42">
        <v>8.4587199999999996</v>
      </c>
      <c r="G42">
        <v>2.3587899999999999</v>
      </c>
      <c r="H42">
        <f>-(Table134[[#This Row],[time]]-2)*2</f>
        <v>-0.71757999999999988</v>
      </c>
      <c r="I42">
        <v>14.6915</v>
      </c>
      <c r="J42">
        <v>2.3587899999999999</v>
      </c>
      <c r="K42">
        <f>-(Table134[[#This Row],[time]]-2)*2</f>
        <v>-0.71757999999999988</v>
      </c>
      <c r="L42">
        <v>19.587399999999999</v>
      </c>
      <c r="M42">
        <v>2.3587899999999999</v>
      </c>
      <c r="N42">
        <f>-(Table134[[#This Row],[time]]-2)*2</f>
        <v>-0.71757999999999988</v>
      </c>
      <c r="O42">
        <v>32.0199</v>
      </c>
      <c r="P42">
        <v>2.3587899999999999</v>
      </c>
      <c r="Q42">
        <f>-(Table134[[#This Row],[time]]-2)*2</f>
        <v>-0.71757999999999988</v>
      </c>
      <c r="R42">
        <v>45.237499999999997</v>
      </c>
      <c r="S42">
        <v>2.3587899999999999</v>
      </c>
      <c r="T42">
        <f>-(Table134[[#This Row],[time]]-2)*2</f>
        <v>-0.71757999999999988</v>
      </c>
      <c r="U42">
        <v>38.339799999999997</v>
      </c>
      <c r="V42">
        <v>2.3587899999999999</v>
      </c>
      <c r="W42">
        <f>-(Table134[[#This Row],[time]]-2)*2</f>
        <v>-0.71757999999999988</v>
      </c>
      <c r="X42">
        <v>40.458799999999997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17.732099999999999</v>
      </c>
      <c r="D43">
        <v>2.4015499999999999</v>
      </c>
      <c r="E43">
        <f>-(Table134[[#This Row],[time]]-2)*2</f>
        <v>-0.8030999999999997</v>
      </c>
      <c r="F43">
        <v>9.6155299999999997</v>
      </c>
      <c r="G43">
        <v>2.4015499999999999</v>
      </c>
      <c r="H43">
        <f>-(Table134[[#This Row],[time]]-2)*2</f>
        <v>-0.8030999999999997</v>
      </c>
      <c r="I43">
        <v>16.7942</v>
      </c>
      <c r="J43">
        <v>2.4015499999999999</v>
      </c>
      <c r="K43">
        <f>-(Table134[[#This Row],[time]]-2)*2</f>
        <v>-0.8030999999999997</v>
      </c>
      <c r="L43">
        <v>22.038799999999998</v>
      </c>
      <c r="M43">
        <v>2.4015499999999999</v>
      </c>
      <c r="N43">
        <f>-(Table134[[#This Row],[time]]-2)*2</f>
        <v>-0.8030999999999997</v>
      </c>
      <c r="O43">
        <v>34.465499999999999</v>
      </c>
      <c r="P43">
        <v>2.4015499999999999</v>
      </c>
      <c r="Q43">
        <f>-(Table134[[#This Row],[time]]-2)*2</f>
        <v>-0.8030999999999997</v>
      </c>
      <c r="R43">
        <v>48.7196</v>
      </c>
      <c r="S43">
        <v>2.4015499999999999</v>
      </c>
      <c r="T43">
        <f>-(Table134[[#This Row],[time]]-2)*2</f>
        <v>-0.8030999999999997</v>
      </c>
      <c r="U43">
        <v>42.089199999999998</v>
      </c>
      <c r="V43">
        <v>2.4015499999999999</v>
      </c>
      <c r="W43">
        <f>-(Table134[[#This Row],[time]]-2)*2</f>
        <v>-0.8030999999999997</v>
      </c>
      <c r="X43">
        <v>44.1218</v>
      </c>
    </row>
    <row r="44" spans="1:24" x14ac:dyDescent="0.3">
      <c r="A44">
        <v>2.47973</v>
      </c>
      <c r="B44">
        <f>-(Table134[[#This Row],[time]]-2)*2</f>
        <v>-0.95945999999999998</v>
      </c>
      <c r="C44">
        <v>18.5684</v>
      </c>
      <c r="D44">
        <v>2.47973</v>
      </c>
      <c r="E44">
        <f>-(Table134[[#This Row],[time]]-2)*2</f>
        <v>-0.95945999999999998</v>
      </c>
      <c r="F44">
        <v>10.7441</v>
      </c>
      <c r="G44">
        <v>2.47973</v>
      </c>
      <c r="H44">
        <f>-(Table134[[#This Row],[time]]-2)*2</f>
        <v>-0.95945999999999998</v>
      </c>
      <c r="I44">
        <v>18.7759</v>
      </c>
      <c r="J44">
        <v>2.47973</v>
      </c>
      <c r="K44">
        <f>-(Table134[[#This Row],[time]]-2)*2</f>
        <v>-0.95945999999999998</v>
      </c>
      <c r="L44">
        <v>24.423500000000001</v>
      </c>
      <c r="M44">
        <v>2.47973</v>
      </c>
      <c r="N44">
        <f>-(Table134[[#This Row],[time]]-2)*2</f>
        <v>-0.95945999999999998</v>
      </c>
      <c r="O44">
        <v>36.637099999999997</v>
      </c>
      <c r="P44">
        <v>2.47973</v>
      </c>
      <c r="Q44">
        <f>-(Table134[[#This Row],[time]]-2)*2</f>
        <v>-0.95945999999999998</v>
      </c>
      <c r="R44">
        <v>51.728499999999997</v>
      </c>
      <c r="S44">
        <v>2.47973</v>
      </c>
      <c r="T44">
        <f>-(Table134[[#This Row],[time]]-2)*2</f>
        <v>-0.95945999999999998</v>
      </c>
      <c r="U44">
        <v>45.481099999999998</v>
      </c>
      <c r="V44">
        <v>2.47973</v>
      </c>
      <c r="W44">
        <f>-(Table134[[#This Row],[time]]-2)*2</f>
        <v>-0.95945999999999998</v>
      </c>
      <c r="X44">
        <v>47.4009</v>
      </c>
    </row>
    <row r="45" spans="1:24" x14ac:dyDescent="0.3">
      <c r="A45">
        <v>2.51017</v>
      </c>
      <c r="B45">
        <f>-(Table134[[#This Row],[time]]-2)*2</f>
        <v>-1.02034</v>
      </c>
      <c r="C45">
        <v>19.5002</v>
      </c>
      <c r="D45">
        <v>2.51017</v>
      </c>
      <c r="E45">
        <f>-(Table134[[#This Row],[time]]-2)*2</f>
        <v>-1.02034</v>
      </c>
      <c r="F45">
        <v>12.0799</v>
      </c>
      <c r="G45">
        <v>2.51017</v>
      </c>
      <c r="H45">
        <f>-(Table134[[#This Row],[time]]-2)*2</f>
        <v>-1.02034</v>
      </c>
      <c r="I45">
        <v>20.7591</v>
      </c>
      <c r="J45">
        <v>2.51017</v>
      </c>
      <c r="K45">
        <f>-(Table134[[#This Row],[time]]-2)*2</f>
        <v>-1.02034</v>
      </c>
      <c r="L45">
        <v>27.050599999999999</v>
      </c>
      <c r="M45">
        <v>2.51017</v>
      </c>
      <c r="N45">
        <f>-(Table134[[#This Row],[time]]-2)*2</f>
        <v>-1.02034</v>
      </c>
      <c r="O45">
        <v>39.737299999999998</v>
      </c>
      <c r="P45">
        <v>2.51017</v>
      </c>
      <c r="Q45">
        <f>-(Table134[[#This Row],[time]]-2)*2</f>
        <v>-1.02034</v>
      </c>
      <c r="R45">
        <v>55.256799999999998</v>
      </c>
      <c r="S45">
        <v>2.51017</v>
      </c>
      <c r="T45">
        <f>-(Table134[[#This Row],[time]]-2)*2</f>
        <v>-1.02034</v>
      </c>
      <c r="U45">
        <v>49.261200000000002</v>
      </c>
      <c r="V45">
        <v>2.51017</v>
      </c>
      <c r="W45">
        <f>-(Table134[[#This Row],[time]]-2)*2</f>
        <v>-1.02034</v>
      </c>
      <c r="X45">
        <v>50.841099999999997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20.380199999999999</v>
      </c>
      <c r="D46">
        <v>2.5632600000000001</v>
      </c>
      <c r="E46">
        <f>-(Table134[[#This Row],[time]]-2)*2</f>
        <v>-1.1265200000000002</v>
      </c>
      <c r="F46">
        <v>13.3485</v>
      </c>
      <c r="G46">
        <v>2.5632600000000001</v>
      </c>
      <c r="H46">
        <f>-(Table134[[#This Row],[time]]-2)*2</f>
        <v>-1.1265200000000002</v>
      </c>
      <c r="I46">
        <v>22.684200000000001</v>
      </c>
      <c r="J46">
        <v>2.5632600000000001</v>
      </c>
      <c r="K46">
        <f>-(Table134[[#This Row],[time]]-2)*2</f>
        <v>-1.1265200000000002</v>
      </c>
      <c r="L46">
        <v>29.601900000000001</v>
      </c>
      <c r="M46">
        <v>2.5632600000000001</v>
      </c>
      <c r="N46">
        <f>-(Table134[[#This Row],[time]]-2)*2</f>
        <v>-1.1265200000000002</v>
      </c>
      <c r="O46">
        <v>43.482399999999998</v>
      </c>
      <c r="P46">
        <v>2.5632600000000001</v>
      </c>
      <c r="Q46">
        <f>-(Table134[[#This Row],[time]]-2)*2</f>
        <v>-1.1265200000000002</v>
      </c>
      <c r="R46">
        <v>59.134300000000003</v>
      </c>
      <c r="S46">
        <v>2.5632600000000001</v>
      </c>
      <c r="T46">
        <f>-(Table134[[#This Row],[time]]-2)*2</f>
        <v>-1.1265200000000002</v>
      </c>
      <c r="U46">
        <v>53.055599999999998</v>
      </c>
      <c r="V46">
        <v>2.5632600000000001</v>
      </c>
      <c r="W46">
        <f>-(Table134[[#This Row],[time]]-2)*2</f>
        <v>-1.1265200000000002</v>
      </c>
      <c r="X46">
        <v>54.366900000000001</v>
      </c>
    </row>
    <row r="47" spans="1:24" x14ac:dyDescent="0.3">
      <c r="A47">
        <v>2.61022</v>
      </c>
      <c r="B47">
        <f>-(Table134[[#This Row],[time]]-2)*2</f>
        <v>-1.22044</v>
      </c>
      <c r="C47">
        <v>21.239699999999999</v>
      </c>
      <c r="D47">
        <v>2.61022</v>
      </c>
      <c r="E47">
        <f>-(Table134[[#This Row],[time]]-2)*2</f>
        <v>-1.22044</v>
      </c>
      <c r="F47">
        <v>14.7408</v>
      </c>
      <c r="G47">
        <v>2.61022</v>
      </c>
      <c r="H47">
        <f>-(Table134[[#This Row],[time]]-2)*2</f>
        <v>-1.22044</v>
      </c>
      <c r="I47">
        <v>24.645</v>
      </c>
      <c r="J47">
        <v>2.61022</v>
      </c>
      <c r="K47">
        <f>-(Table134[[#This Row],[time]]-2)*2</f>
        <v>-1.22044</v>
      </c>
      <c r="L47">
        <v>32.282200000000003</v>
      </c>
      <c r="M47">
        <v>2.61022</v>
      </c>
      <c r="N47">
        <f>-(Table134[[#This Row],[time]]-2)*2</f>
        <v>-1.22044</v>
      </c>
      <c r="O47">
        <v>47.306600000000003</v>
      </c>
      <c r="P47">
        <v>2.61022</v>
      </c>
      <c r="Q47">
        <f>-(Table134[[#This Row],[time]]-2)*2</f>
        <v>-1.22044</v>
      </c>
      <c r="R47">
        <v>63.218899999999998</v>
      </c>
      <c r="S47">
        <v>2.61022</v>
      </c>
      <c r="T47">
        <f>-(Table134[[#This Row],[time]]-2)*2</f>
        <v>-1.22044</v>
      </c>
      <c r="U47">
        <v>56.840400000000002</v>
      </c>
      <c r="V47">
        <v>2.61022</v>
      </c>
      <c r="W47">
        <f>-(Table134[[#This Row],[time]]-2)*2</f>
        <v>-1.22044</v>
      </c>
      <c r="X47">
        <v>57.934800000000003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22.102499999999999</v>
      </c>
      <c r="D48">
        <v>2.6619299999999999</v>
      </c>
      <c r="E48">
        <f>-(Table134[[#This Row],[time]]-2)*2</f>
        <v>-1.3238599999999998</v>
      </c>
      <c r="F48">
        <v>16.128299999999999</v>
      </c>
      <c r="G48">
        <v>2.6619299999999999</v>
      </c>
      <c r="H48">
        <f>-(Table134[[#This Row],[time]]-2)*2</f>
        <v>-1.3238599999999998</v>
      </c>
      <c r="I48">
        <v>26.825299999999999</v>
      </c>
      <c r="J48">
        <v>2.6619299999999999</v>
      </c>
      <c r="K48">
        <f>-(Table134[[#This Row],[time]]-2)*2</f>
        <v>-1.3238599999999998</v>
      </c>
      <c r="L48">
        <v>35.238399999999999</v>
      </c>
      <c r="M48">
        <v>2.6619299999999999</v>
      </c>
      <c r="N48">
        <f>-(Table134[[#This Row],[time]]-2)*2</f>
        <v>-1.3238599999999998</v>
      </c>
      <c r="O48">
        <v>51.544600000000003</v>
      </c>
      <c r="P48">
        <v>2.6619299999999999</v>
      </c>
      <c r="Q48">
        <f>-(Table134[[#This Row],[time]]-2)*2</f>
        <v>-1.3238599999999998</v>
      </c>
      <c r="R48">
        <v>68.050700000000006</v>
      </c>
      <c r="S48">
        <v>2.6619299999999999</v>
      </c>
      <c r="T48">
        <f>-(Table134[[#This Row],[time]]-2)*2</f>
        <v>-1.3238599999999998</v>
      </c>
      <c r="U48">
        <v>60.820799999999998</v>
      </c>
      <c r="V48">
        <v>2.6619299999999999</v>
      </c>
      <c r="W48">
        <f>-(Table134[[#This Row],[time]]-2)*2</f>
        <v>-1.3238599999999998</v>
      </c>
      <c r="X48">
        <v>61.863700000000001</v>
      </c>
    </row>
    <row r="49" spans="1:24" x14ac:dyDescent="0.3">
      <c r="A49">
        <v>2.70424</v>
      </c>
      <c r="B49">
        <f>-(Table134[[#This Row],[time]]-2)*2</f>
        <v>-1.40848</v>
      </c>
      <c r="C49">
        <v>22.885200000000001</v>
      </c>
      <c r="D49">
        <v>2.70424</v>
      </c>
      <c r="E49">
        <f>-(Table134[[#This Row],[time]]-2)*2</f>
        <v>-1.40848</v>
      </c>
      <c r="F49">
        <v>17.450500000000002</v>
      </c>
      <c r="G49">
        <v>2.70424</v>
      </c>
      <c r="H49">
        <f>-(Table134[[#This Row],[time]]-2)*2</f>
        <v>-1.40848</v>
      </c>
      <c r="I49">
        <v>28.976800000000001</v>
      </c>
      <c r="J49">
        <v>2.70424</v>
      </c>
      <c r="K49">
        <f>-(Table134[[#This Row],[time]]-2)*2</f>
        <v>-1.40848</v>
      </c>
      <c r="L49">
        <v>38.364600000000003</v>
      </c>
      <c r="M49">
        <v>2.70424</v>
      </c>
      <c r="N49">
        <f>-(Table134[[#This Row],[time]]-2)*2</f>
        <v>-1.40848</v>
      </c>
      <c r="O49">
        <v>55.714700000000001</v>
      </c>
      <c r="P49">
        <v>2.70424</v>
      </c>
      <c r="Q49">
        <f>-(Table134[[#This Row],[time]]-2)*2</f>
        <v>-1.40848</v>
      </c>
      <c r="R49">
        <v>72.878500000000003</v>
      </c>
      <c r="S49">
        <v>2.70424</v>
      </c>
      <c r="T49">
        <f>-(Table134[[#This Row],[time]]-2)*2</f>
        <v>-1.40848</v>
      </c>
      <c r="U49">
        <v>64.565899999999999</v>
      </c>
      <c r="V49">
        <v>2.70424</v>
      </c>
      <c r="W49">
        <f>-(Table134[[#This Row],[time]]-2)*2</f>
        <v>-1.40848</v>
      </c>
      <c r="X49">
        <v>65.512500000000003</v>
      </c>
    </row>
    <row r="50" spans="1:24" x14ac:dyDescent="0.3">
      <c r="A50">
        <v>2.75779</v>
      </c>
      <c r="B50">
        <f>-(Table134[[#This Row],[time]]-2)*2</f>
        <v>-1.5155799999999999</v>
      </c>
      <c r="C50">
        <v>23.749199999999998</v>
      </c>
      <c r="D50">
        <v>2.75779</v>
      </c>
      <c r="E50">
        <f>-(Table134[[#This Row],[time]]-2)*2</f>
        <v>-1.5155799999999999</v>
      </c>
      <c r="F50">
        <v>18.886900000000001</v>
      </c>
      <c r="G50">
        <v>2.75779</v>
      </c>
      <c r="H50">
        <f>-(Table134[[#This Row],[time]]-2)*2</f>
        <v>-1.5155799999999999</v>
      </c>
      <c r="I50">
        <v>31.453099999999999</v>
      </c>
      <c r="J50">
        <v>2.75779</v>
      </c>
      <c r="K50">
        <f>-(Table134[[#This Row],[time]]-2)*2</f>
        <v>-1.5155799999999999</v>
      </c>
      <c r="L50">
        <v>42.065899999999999</v>
      </c>
      <c r="M50">
        <v>2.75779</v>
      </c>
      <c r="N50">
        <f>-(Table134[[#This Row],[time]]-2)*2</f>
        <v>-1.5155799999999999</v>
      </c>
      <c r="O50">
        <v>60.383600000000001</v>
      </c>
      <c r="P50">
        <v>2.75779</v>
      </c>
      <c r="Q50">
        <f>-(Table134[[#This Row],[time]]-2)*2</f>
        <v>-1.5155799999999999</v>
      </c>
      <c r="R50">
        <v>78.337100000000007</v>
      </c>
      <c r="S50">
        <v>2.75779</v>
      </c>
      <c r="T50">
        <f>-(Table134[[#This Row],[time]]-2)*2</f>
        <v>-1.5155799999999999</v>
      </c>
      <c r="U50">
        <v>68.646100000000004</v>
      </c>
      <c r="V50">
        <v>2.75779</v>
      </c>
      <c r="W50">
        <f>-(Table134[[#This Row],[time]]-2)*2</f>
        <v>-1.5155799999999999</v>
      </c>
      <c r="X50">
        <v>69.474900000000005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24.7121</v>
      </c>
      <c r="D51">
        <v>2.8044500000000001</v>
      </c>
      <c r="E51">
        <f>-(Table134[[#This Row],[time]]-2)*2</f>
        <v>-1.6089000000000002</v>
      </c>
      <c r="F51">
        <v>20.394200000000001</v>
      </c>
      <c r="G51">
        <v>2.8044500000000001</v>
      </c>
      <c r="H51">
        <f>-(Table134[[#This Row],[time]]-2)*2</f>
        <v>-1.6089000000000002</v>
      </c>
      <c r="I51">
        <v>34.266399999999997</v>
      </c>
      <c r="J51">
        <v>2.8044500000000001</v>
      </c>
      <c r="K51">
        <f>-(Table134[[#This Row],[time]]-2)*2</f>
        <v>-1.6089000000000002</v>
      </c>
      <c r="L51">
        <v>46.164999999999999</v>
      </c>
      <c r="M51">
        <v>2.8044500000000001</v>
      </c>
      <c r="N51">
        <f>-(Table134[[#This Row],[time]]-2)*2</f>
        <v>-1.6089000000000002</v>
      </c>
      <c r="O51">
        <v>65.073499999999996</v>
      </c>
      <c r="P51">
        <v>2.8044500000000001</v>
      </c>
      <c r="Q51">
        <f>-(Table134[[#This Row],[time]]-2)*2</f>
        <v>-1.6089000000000002</v>
      </c>
      <c r="R51">
        <v>83.814099999999996</v>
      </c>
      <c r="S51">
        <v>2.8044500000000001</v>
      </c>
      <c r="T51">
        <f>-(Table134[[#This Row],[time]]-2)*2</f>
        <v>-1.6089000000000002</v>
      </c>
      <c r="U51">
        <v>72.5822</v>
      </c>
      <c r="V51">
        <v>2.8044500000000001</v>
      </c>
      <c r="W51">
        <f>-(Table134[[#This Row],[time]]-2)*2</f>
        <v>-1.6089000000000002</v>
      </c>
      <c r="X51">
        <v>73.474900000000005</v>
      </c>
    </row>
    <row r="52" spans="1:24" x14ac:dyDescent="0.3">
      <c r="A52">
        <v>2.8546</v>
      </c>
      <c r="B52">
        <f>-(Table134[[#This Row],[time]]-2)*2</f>
        <v>-1.7092000000000001</v>
      </c>
      <c r="C52">
        <v>25.707999999999998</v>
      </c>
      <c r="D52">
        <v>2.8546</v>
      </c>
      <c r="E52">
        <f>-(Table134[[#This Row],[time]]-2)*2</f>
        <v>-1.7092000000000001</v>
      </c>
      <c r="F52">
        <v>21.9025</v>
      </c>
      <c r="G52">
        <v>2.8546</v>
      </c>
      <c r="H52">
        <f>-(Table134[[#This Row],[time]]-2)*2</f>
        <v>-1.7092000000000001</v>
      </c>
      <c r="I52">
        <v>37.209200000000003</v>
      </c>
      <c r="J52">
        <v>2.8546</v>
      </c>
      <c r="K52">
        <f>-(Table134[[#This Row],[time]]-2)*2</f>
        <v>-1.7092000000000001</v>
      </c>
      <c r="L52">
        <v>50.344099999999997</v>
      </c>
      <c r="M52">
        <v>2.8546</v>
      </c>
      <c r="N52">
        <f>-(Table134[[#This Row],[time]]-2)*2</f>
        <v>-1.7092000000000001</v>
      </c>
      <c r="O52">
        <v>69.584500000000006</v>
      </c>
      <c r="P52">
        <v>2.8546</v>
      </c>
      <c r="Q52">
        <f>-(Table134[[#This Row],[time]]-2)*2</f>
        <v>-1.7092000000000001</v>
      </c>
      <c r="R52">
        <v>89.272400000000005</v>
      </c>
      <c r="S52">
        <v>2.8546</v>
      </c>
      <c r="T52">
        <f>-(Table134[[#This Row],[time]]-2)*2</f>
        <v>-1.7092000000000001</v>
      </c>
      <c r="U52">
        <v>76.308400000000006</v>
      </c>
      <c r="V52">
        <v>2.8546</v>
      </c>
      <c r="W52">
        <f>-(Table134[[#This Row],[time]]-2)*2</f>
        <v>-1.7092000000000001</v>
      </c>
      <c r="X52">
        <v>77.456599999999995</v>
      </c>
    </row>
    <row r="53" spans="1:24" x14ac:dyDescent="0.3">
      <c r="A53">
        <v>2.90442</v>
      </c>
      <c r="B53">
        <f>-(Table134[[#This Row],[time]]-2)*2</f>
        <v>-1.80884</v>
      </c>
      <c r="C53">
        <v>26.769300000000001</v>
      </c>
      <c r="D53">
        <v>2.90442</v>
      </c>
      <c r="E53">
        <f>-(Table134[[#This Row],[time]]-2)*2</f>
        <v>-1.80884</v>
      </c>
      <c r="F53">
        <v>23.459099999999999</v>
      </c>
      <c r="G53">
        <v>2.90442</v>
      </c>
      <c r="H53">
        <f>-(Table134[[#This Row],[time]]-2)*2</f>
        <v>-1.80884</v>
      </c>
      <c r="I53">
        <v>40.172899999999998</v>
      </c>
      <c r="J53">
        <v>2.90442</v>
      </c>
      <c r="K53">
        <f>-(Table134[[#This Row],[time]]-2)*2</f>
        <v>-1.80884</v>
      </c>
      <c r="L53">
        <v>54.477400000000003</v>
      </c>
      <c r="M53">
        <v>2.90442</v>
      </c>
      <c r="N53">
        <f>-(Table134[[#This Row],[time]]-2)*2</f>
        <v>-1.80884</v>
      </c>
      <c r="O53">
        <v>74.009600000000006</v>
      </c>
      <c r="P53">
        <v>2.90442</v>
      </c>
      <c r="Q53">
        <f>-(Table134[[#This Row],[time]]-2)*2</f>
        <v>-1.80884</v>
      </c>
      <c r="R53">
        <v>94.533100000000005</v>
      </c>
      <c r="S53">
        <v>2.90442</v>
      </c>
      <c r="T53">
        <f>-(Table134[[#This Row],[time]]-2)*2</f>
        <v>-1.80884</v>
      </c>
      <c r="U53">
        <v>80.050200000000004</v>
      </c>
      <c r="V53">
        <v>2.90442</v>
      </c>
      <c r="W53">
        <f>-(Table134[[#This Row],[time]]-2)*2</f>
        <v>-1.80884</v>
      </c>
      <c r="X53">
        <v>81.401600000000002</v>
      </c>
    </row>
    <row r="54" spans="1:24" x14ac:dyDescent="0.3">
      <c r="A54">
        <v>2.95797</v>
      </c>
      <c r="B54">
        <f>-(Table134[[#This Row],[time]]-2)*2</f>
        <v>-1.91594</v>
      </c>
      <c r="C54">
        <v>28.201699999999999</v>
      </c>
      <c r="D54">
        <v>2.95797</v>
      </c>
      <c r="E54">
        <f>-(Table134[[#This Row],[time]]-2)*2</f>
        <v>-1.91594</v>
      </c>
      <c r="F54">
        <v>25.213899999999999</v>
      </c>
      <c r="G54">
        <v>2.95797</v>
      </c>
      <c r="H54">
        <f>-(Table134[[#This Row],[time]]-2)*2</f>
        <v>-1.91594</v>
      </c>
      <c r="I54">
        <v>43.740200000000002</v>
      </c>
      <c r="J54">
        <v>2.95797</v>
      </c>
      <c r="K54">
        <f>-(Table134[[#This Row],[time]]-2)*2</f>
        <v>-1.91594</v>
      </c>
      <c r="L54">
        <v>59.404899999999998</v>
      </c>
      <c r="M54">
        <v>2.95797</v>
      </c>
      <c r="N54">
        <f>-(Table134[[#This Row],[time]]-2)*2</f>
        <v>-1.91594</v>
      </c>
      <c r="O54">
        <v>78.665499999999994</v>
      </c>
      <c r="P54">
        <v>2.95797</v>
      </c>
      <c r="Q54">
        <f>-(Table134[[#This Row],[time]]-2)*2</f>
        <v>-1.91594</v>
      </c>
      <c r="R54">
        <v>100.015</v>
      </c>
      <c r="S54">
        <v>2.95797</v>
      </c>
      <c r="T54">
        <f>-(Table134[[#This Row],[time]]-2)*2</f>
        <v>-1.91594</v>
      </c>
      <c r="U54">
        <v>84.369699999999995</v>
      </c>
      <c r="V54">
        <v>2.95797</v>
      </c>
      <c r="W54">
        <f>-(Table134[[#This Row],[time]]-2)*2</f>
        <v>-1.91594</v>
      </c>
      <c r="X54">
        <v>85.898399999999995</v>
      </c>
    </row>
    <row r="55" spans="1:24" x14ac:dyDescent="0.3">
      <c r="A55">
        <v>3</v>
      </c>
      <c r="B55">
        <f>-(Table134[[#This Row],[time]]-2)*2</f>
        <v>-2</v>
      </c>
      <c r="C55">
        <v>29.169699999999999</v>
      </c>
      <c r="D55">
        <v>3</v>
      </c>
      <c r="E55">
        <f>-(Table134[[#This Row],[time]]-2)*2</f>
        <v>-2</v>
      </c>
      <c r="F55">
        <v>26.604800000000001</v>
      </c>
      <c r="G55">
        <v>3</v>
      </c>
      <c r="H55">
        <f>-(Table134[[#This Row],[time]]-2)*2</f>
        <v>-2</v>
      </c>
      <c r="I55">
        <v>46.302</v>
      </c>
      <c r="J55">
        <v>3</v>
      </c>
      <c r="K55">
        <f>-(Table134[[#This Row],[time]]-2)*2</f>
        <v>-2</v>
      </c>
      <c r="L55">
        <v>62.698</v>
      </c>
      <c r="M55">
        <v>3</v>
      </c>
      <c r="N55">
        <f>-(Table134[[#This Row],[time]]-2)*2</f>
        <v>-2</v>
      </c>
      <c r="O55">
        <v>82.017600000000002</v>
      </c>
      <c r="P55">
        <v>3</v>
      </c>
      <c r="Q55">
        <f>-(Table134[[#This Row],[time]]-2)*2</f>
        <v>-2</v>
      </c>
      <c r="R55">
        <v>104.033</v>
      </c>
      <c r="S55">
        <v>3</v>
      </c>
      <c r="T55">
        <f>-(Table134[[#This Row],[time]]-2)*2</f>
        <v>-2</v>
      </c>
      <c r="U55">
        <v>87.539500000000004</v>
      </c>
      <c r="V55">
        <v>3</v>
      </c>
      <c r="W55">
        <f>-(Table134[[#This Row],[time]]-2)*2</f>
        <v>-2</v>
      </c>
      <c r="X55">
        <v>89.168800000000005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0C18D0-F24D-4399-B3C2-A84DDE2997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1A7D85-1375-4170-BCA0-39FE4A4E6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C85DB7-F850-4C10-ADDB-3544794FA4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2021-01-10T01:51:54Z</dcterms:created>
  <dcterms:modified xsi:type="dcterms:W3CDTF">2021-01-10T02:07:53Z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