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PhysNoTether/"/>
    </mc:Choice>
  </mc:AlternateContent>
  <xr:revisionPtr revIDLastSave="16" documentId="8_{9811FD9E-B1EE-474C-AA76-CC8FDF04CB00}" xr6:coauthVersionLast="45" xr6:coauthVersionMax="45" xr10:uidLastSave="{E6E7F434-08D1-40E5-B093-C9EB3962D680}"/>
  <bookViews>
    <workbookView xWindow="2688" yWindow="2688" windowWidth="17280" windowHeight="9036" xr2:uid="{4185424B-6D74-478A-BDEA-9FD23C18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<sst xmlns="http://schemas.openxmlformats.org/spreadsheetml/2006/main" count="75" uniqueCount="20">
  <si>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</si>
  <si>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</si>
  <si>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</si>
  <si>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</si>
  <si>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</si>
  <si>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</si>
  <si>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</si>
  <si>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</si>
  <si>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</si>
  <si>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</si>
  <si>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</si>
  <si>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</si>
  <si>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</si>
  <si>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</si>
  <si>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</si>
  <si>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</si>
  <si>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APPhysNo tether</t>
  </si>
  <si>
    <t>S2_5P_APPhys_NoTether.odb</t>
  </si>
  <si>
    <t>5N APPhys No tether</t>
  </si>
  <si>
    <t>S2_5N_APPhys_NoTether.odb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</si>
</sst>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7F4A3-BEFA-4135-8F20-6562C6216A08}" name="Table1" displayName="Table1" ref="A5:C26" totalsRowShown="0">
  <autoFilter ref="A5:C26" xr:uid="{1AF851FD-55AF-454B-9EE3-A904FEBA7331}"/>
  <tableColumns count="3">
    <tableColumn id="1" xr3:uid="{AD3A5FE0-156E-4B46-BAC0-26644E9F0BD3}" name="time"/>
    <tableColumn id="2" xr3:uid="{339027A4-C917-4902-9F54-55F06ED504B3}" name="moment" dataDxfId="15">
      <calculatedColumnFormula>(Table1[[#This Row],[time]]-2)*2</calculatedColumnFormula>
    </tableColumn>
    <tableColumn id="3" xr3:uid="{777D9039-DCA1-4A96-BCA9-9AA411E3D82B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FB2D00-E5FD-4C54-A335-EB3F1E9E41F8}" name="Table235" displayName="Table235" ref="D34:F55" totalsRowShown="0">
  <autoFilter ref="D34:F55" xr:uid="{A104768F-D0FE-407D-9E7F-19628AC5048B}"/>
  <tableColumns count="3">
    <tableColumn id="1" xr3:uid="{76B4C72F-3A4C-4872-8B23-56AD5EA94B2D}" name="time"/>
    <tableColumn id="2" xr3:uid="{E38B5A3B-5C4B-4664-8BCA-391A292F1454}" name="moment" dataDxfId="6">
      <calculatedColumnFormula>-(Table134[[#This Row],[time]]-2)*2</calculatedColumnFormula>
    </tableColumn>
    <tableColumn id="3" xr3:uid="{3021BE28-BAED-41C9-ACA4-EDF53CEA9CEF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E4D891-8F87-4A9C-9889-75E968A49846}" name="Table336" displayName="Table336" ref="G34:I55" totalsRowShown="0">
  <autoFilter ref="G34:I55" xr:uid="{0028ACED-5AC9-4DEB-9A67-71B2F281E53F}"/>
  <tableColumns count="3">
    <tableColumn id="1" xr3:uid="{33072F52-865D-4A81-B3E0-15B62A478FF6}" name="time"/>
    <tableColumn id="2" xr3:uid="{E93E775D-27C6-4B70-ACC4-2FA5C9EE0B1C}" name="moment" dataDxfId="5">
      <calculatedColumnFormula>-(Table134[[#This Row],[time]]-2)*2</calculatedColumnFormula>
    </tableColumn>
    <tableColumn id="3" xr3:uid="{B4429D09-2E7D-4DDA-8606-E634BC47759F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B92E0D-37C1-4B25-A9D3-BE37CFD72C23}" name="Table437" displayName="Table437" ref="J34:L55" totalsRowShown="0">
  <autoFilter ref="J34:L55" xr:uid="{1EE98BBB-C555-4711-9659-137C71D43CF8}"/>
  <tableColumns count="3">
    <tableColumn id="1" xr3:uid="{223861E3-8DC2-47FC-9EC5-59502D13FBF4}" name="time"/>
    <tableColumn id="2" xr3:uid="{42300775-BE3D-460F-B238-A073E7FDD01C}" name="moment" dataDxfId="4">
      <calculatedColumnFormula>-(Table134[[#This Row],[time]]-2)*2</calculatedColumnFormula>
    </tableColumn>
    <tableColumn id="3" xr3:uid="{C817586F-DCB0-48D7-8028-C1480BCD7682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86D7D0A-16F4-481A-A2EA-38D377AA0314}" name="Table538" displayName="Table538" ref="M34:O55" totalsRowShown="0">
  <autoFilter ref="M34:O55" xr:uid="{137160A7-B87F-47BD-825A-5291DD072ED7}"/>
  <tableColumns count="3">
    <tableColumn id="1" xr3:uid="{80D025E8-AFDA-42CC-B8DD-54AC68F0C601}" name="time"/>
    <tableColumn id="2" xr3:uid="{36CA41AA-C623-44F3-AD9A-1BA0401809C2}" name="moment" dataDxfId="3">
      <calculatedColumnFormula>-(Table134[[#This Row],[time]]-2)*2</calculatedColumnFormula>
    </tableColumn>
    <tableColumn id="3" xr3:uid="{489E1D2A-AB17-475B-B5C7-3C7071EC1798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1C22D8-206F-4D5E-BC2D-F7922EAF5417}" name="Table639" displayName="Table639" ref="P34:R55" totalsRowShown="0">
  <autoFilter ref="P34:R55" xr:uid="{EE3ABE63-1B06-416C-ACF1-30C90EC0E201}"/>
  <tableColumns count="3">
    <tableColumn id="1" xr3:uid="{C3DE281F-EFCC-4FBA-B066-72EC1241845B}" name="time"/>
    <tableColumn id="2" xr3:uid="{45B083DC-BE1E-4DA7-8057-9EF1819094B0}" name="moment" dataDxfId="2">
      <calculatedColumnFormula>-(Table134[[#This Row],[time]]-2)*2</calculatedColumnFormula>
    </tableColumn>
    <tableColumn id="3" xr3:uid="{7C5564B6-0E7C-4D65-ABE7-5ADA943211C2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B3551E-23D8-4E2D-BD63-8A2F1C0C9D6B}" name="Table740" displayName="Table740" ref="S34:U55" totalsRowShown="0">
  <autoFilter ref="S34:U55" xr:uid="{15AEE69A-3252-4CC5-9F61-3F4B1B7D7CA1}"/>
  <tableColumns count="3">
    <tableColumn id="1" xr3:uid="{4EB2F126-BF7F-4367-BA7F-413284320BDD}" name="time"/>
    <tableColumn id="2" xr3:uid="{DCE95483-8E84-43E8-A30F-C1E869CD537F}" name="moment" dataDxfId="1">
      <calculatedColumnFormula>-(Table134[[#This Row],[time]]-2)*2</calculatedColumnFormula>
    </tableColumn>
    <tableColumn id="3" xr3:uid="{D703ECE7-00C3-458E-8365-D1FB8F9620C7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9333EB-DDD9-4BFF-9C15-E48E7B76F116}" name="Table841" displayName="Table841" ref="V34:X55" totalsRowShown="0">
  <autoFilter ref="V34:X55" xr:uid="{13FE2FEF-0199-49F4-A36B-BA9888D5E29D}"/>
  <tableColumns count="3">
    <tableColumn id="1" xr3:uid="{1D544644-CA73-4F1F-915E-E0FA68552236}" name="time"/>
    <tableColumn id="2" xr3:uid="{F00C922D-98A8-48FB-987B-AA508BD5A5A8}" name="moment" dataDxfId="0">
      <calculatedColumnFormula>-(Table134[[#This Row],[time]]-2)*2</calculatedColumnFormula>
    </tableColumn>
    <tableColumn id="3" xr3:uid="{FEDEC4DC-1D81-4193-8229-3AF92B653B40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4FC64-465D-49F9-8093-C0E8A02F820A}" name="Table2" displayName="Table2" ref="D5:F26" totalsRowShown="0">
  <autoFilter ref="D5:F26" xr:uid="{3E7CCEDD-680C-416B-A0F9-2DC08CC2DB26}"/>
  <tableColumns count="3">
    <tableColumn id="1" xr3:uid="{0CCAD206-6A32-47F9-80D1-11B6D97DE970}" name="time"/>
    <tableColumn id="2" xr3:uid="{EF829878-1474-4F31-8FFF-BCD2F874A861}" name="moment" dataDxfId="14">
      <calculatedColumnFormula>(Table2[[#This Row],[time]]-2)*2</calculatedColumnFormula>
    </tableColumn>
    <tableColumn id="3" xr3:uid="{05635623-9518-46C0-BF39-A16AE65E3581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64C841-8C1C-44DC-9F86-F6EFD2B0DEBD}" name="Table3" displayName="Table3" ref="G5:I26" totalsRowShown="0">
  <autoFilter ref="G5:I26" xr:uid="{8496AC49-12D9-425B-BA76-9D8F1B2E9C23}"/>
  <tableColumns count="3">
    <tableColumn id="1" xr3:uid="{3306EF8E-A937-4A4D-B9C5-4CDC076E258A}" name="time"/>
    <tableColumn id="2" xr3:uid="{48AE58A3-BC03-4632-801A-A84A0D342950}" name="moment" dataDxfId="13">
      <calculatedColumnFormula>(Table3[[#This Row],[time]]-2)*2</calculatedColumnFormula>
    </tableColumn>
    <tableColumn id="3" xr3:uid="{EFD43E73-AA7F-4EA6-99C5-E41CA36EF057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C08550-9736-4D4C-AA98-8C766CDA130F}" name="Table4" displayName="Table4" ref="J5:L26" totalsRowShown="0">
  <autoFilter ref="J5:L26" xr:uid="{657EBF27-A940-4431-BB1D-66D667963768}"/>
  <tableColumns count="3">
    <tableColumn id="1" xr3:uid="{2A4DF974-6FAF-4A91-B278-615F0B5254BD}" name="time"/>
    <tableColumn id="2" xr3:uid="{53468FEC-75D4-477B-825B-70606300A2B9}" name="moment" dataDxfId="12">
      <calculatedColumnFormula>(Table4[[#This Row],[time]]-2)*2</calculatedColumnFormula>
    </tableColumn>
    <tableColumn id="3" xr3:uid="{926DDE04-25CE-4CA2-8BB2-E596500430E5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2415F-60CA-4E3B-BC8A-759DC6C5D093}" name="Table5" displayName="Table5" ref="M5:O26" totalsRowShown="0">
  <autoFilter ref="M5:O26" xr:uid="{AA73C0DE-C700-46A9-BFEC-FB0E81B3102F}"/>
  <tableColumns count="3">
    <tableColumn id="1" xr3:uid="{000EA429-B3D6-4B27-A473-91D92F3342CC}" name="time"/>
    <tableColumn id="2" xr3:uid="{8150BAF6-8D1D-4561-BC43-F9DE704D4FA7}" name="moment" dataDxfId="11">
      <calculatedColumnFormula>(Table5[[#This Row],[time]]-2)*2</calculatedColumnFormula>
    </tableColumn>
    <tableColumn id="3" xr3:uid="{64013B00-AC3F-4902-9935-194E557AED31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B6627B-EE8D-40F0-B861-7DAFA6763752}" name="Table6" displayName="Table6" ref="P5:R26" totalsRowShown="0">
  <autoFilter ref="P5:R26" xr:uid="{550DA6AE-F70C-4802-AF43-5C52A243390A}"/>
  <tableColumns count="3">
    <tableColumn id="1" xr3:uid="{95079E94-6503-4416-B594-36221D98BB11}" name="time"/>
    <tableColumn id="2" xr3:uid="{AA85FC26-C6A0-4487-8DEC-F1A33D53BD7E}" name="moment" dataDxfId="10">
      <calculatedColumnFormula>(Table6[[#This Row],[time]]-2)*2</calculatedColumnFormula>
    </tableColumn>
    <tableColumn id="3" xr3:uid="{E741C49C-5C97-4865-B63C-4A9C18182421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97A002-3AC8-416A-B13B-799298B9BE9F}" name="Table7" displayName="Table7" ref="S5:U26" totalsRowShown="0">
  <autoFilter ref="S5:U26" xr:uid="{1594E5E3-5D4D-495E-A07E-74132E9F0B05}"/>
  <tableColumns count="3">
    <tableColumn id="1" xr3:uid="{08D651B9-E4A4-4963-B215-A0CBBE729167}" name="time"/>
    <tableColumn id="2" xr3:uid="{8D444725-0793-4CAD-BCBA-B6FF4B3D4BA2}" name="moment" dataDxfId="9">
      <calculatedColumnFormula>(Table7[[#This Row],[time]]-2)*2</calculatedColumnFormula>
    </tableColumn>
    <tableColumn id="3" xr3:uid="{4584D5A2-DE71-4A67-8EAA-6922AA5E9D5A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DEA6FA-0446-408C-9B1B-BC5A09357C0F}" name="Table8" displayName="Table8" ref="V5:X26" totalsRowShown="0">
  <autoFilter ref="V5:X26" xr:uid="{4FB057DE-02DB-4B61-A69E-443C8E25DD07}"/>
  <tableColumns count="3">
    <tableColumn id="1" xr3:uid="{BF1C9669-F487-4B03-992E-4BA109C92DF3}" name="time"/>
    <tableColumn id="2" xr3:uid="{6892D8FA-4ED2-454B-8316-00609FA7672F}" name="moment" dataDxfId="8">
      <calculatedColumnFormula>(Table8[[#This Row],[time]]-2)*2</calculatedColumnFormula>
    </tableColumn>
    <tableColumn id="3" xr3:uid="{18DC5936-A9CD-4C78-9103-2DC6B066CD22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4CE7A5-45D4-4AF8-91EA-F9BCC8D39312}" name="Table134" displayName="Table134" ref="A34:C55" totalsRowShown="0">
  <autoFilter ref="A34:C55" xr:uid="{B3CBAAE2-3ADA-4D03-9EBA-A43069324AA8}"/>
  <tableColumns count="3">
    <tableColumn id="1" xr3:uid="{B9F98CA6-EAF3-490A-A996-461F3FA20C94}" name="time"/>
    <tableColumn id="2" xr3:uid="{13C10F1A-4C40-421E-B2EC-8784ED87C62B}" name="moment" dataDxfId="7">
      <calculatedColumnFormula>-(Table134[[#This Row],[time]]-2)*2</calculatedColumnFormula>
    </tableColumn>
    <tableColumn id="3" xr3:uid="{3AF3CC31-E6C1-4633-A52C-0AAD25B1214E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31A0-E1AC-42E5-AAC1-4F3A248C9EC8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88.270499999999998</v>
      </c>
      <c r="D6">
        <v>2</v>
      </c>
      <c r="E6">
        <f>(Table2[[#This Row],[time]]-2)*2</f>
        <v>0</v>
      </c>
      <c r="F6">
        <v>91.525499999999994</v>
      </c>
      <c r="G6">
        <v>2</v>
      </c>
      <c r="H6">
        <f>(Table3[[#This Row],[time]]-2)*2</f>
        <v>0</v>
      </c>
      <c r="I6">
        <v>87.679299999999998</v>
      </c>
      <c r="J6">
        <v>2</v>
      </c>
      <c r="K6">
        <f>(Table4[[#This Row],[time]]-2)*2</f>
        <v>0</v>
      </c>
      <c r="L6">
        <v>81.933000000000007</v>
      </c>
      <c r="M6">
        <v>2</v>
      </c>
      <c r="N6">
        <f>(Table5[[#This Row],[time]]-2)*2</f>
        <v>0</v>
      </c>
      <c r="O6">
        <v>82.935699999999997</v>
      </c>
      <c r="P6">
        <v>2</v>
      </c>
      <c r="Q6">
        <f>(Table6[[#This Row],[time]]-2)*2</f>
        <v>0</v>
      </c>
      <c r="R6">
        <v>86.346400000000003</v>
      </c>
      <c r="S6">
        <v>2</v>
      </c>
      <c r="T6">
        <f>(Table7[[#This Row],[time]]-2)*2</f>
        <v>0</v>
      </c>
      <c r="U6">
        <v>78.678799999999995</v>
      </c>
      <c r="V6">
        <v>2</v>
      </c>
      <c r="W6">
        <f>(Table8[[#This Row],[time]]-2)*2</f>
        <v>0</v>
      </c>
      <c r="X6">
        <v>83.316699999999997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88.573400000000007</v>
      </c>
      <c r="D7">
        <v>2.0575000000000001</v>
      </c>
      <c r="E7">
        <f>(Table2[[#This Row],[time]]-2)*2</f>
        <v>0.11500000000000021</v>
      </c>
      <c r="F7">
        <v>96.224500000000006</v>
      </c>
      <c r="G7">
        <v>2.0575000000000001</v>
      </c>
      <c r="H7">
        <f>(Table3[[#This Row],[time]]-2)*2</f>
        <v>0.11500000000000021</v>
      </c>
      <c r="I7">
        <v>86.452299999999994</v>
      </c>
      <c r="J7">
        <v>2.0575000000000001</v>
      </c>
      <c r="K7">
        <f>(Table4[[#This Row],[time]]-2)*2</f>
        <v>0.11500000000000021</v>
      </c>
      <c r="L7">
        <v>87.985600000000005</v>
      </c>
      <c r="M7">
        <v>2.0575000000000001</v>
      </c>
      <c r="N7">
        <f>(Table5[[#This Row],[time]]-2)*2</f>
        <v>0.11500000000000021</v>
      </c>
      <c r="O7">
        <v>81.188900000000004</v>
      </c>
      <c r="P7">
        <v>2.0575000000000001</v>
      </c>
      <c r="Q7">
        <f>(Table6[[#This Row],[time]]-2)*2</f>
        <v>0.11500000000000021</v>
      </c>
      <c r="R7">
        <v>89.468400000000003</v>
      </c>
      <c r="S7">
        <v>2.0575000000000001</v>
      </c>
      <c r="T7">
        <f>(Table7[[#This Row],[time]]-2)*2</f>
        <v>0.11500000000000021</v>
      </c>
      <c r="U7">
        <v>77.976200000000006</v>
      </c>
      <c r="V7">
        <v>2.0575000000000001</v>
      </c>
      <c r="W7">
        <f>(Table8[[#This Row],[time]]-2)*2</f>
        <v>0.11500000000000021</v>
      </c>
      <c r="X7">
        <v>83.386600000000001</v>
      </c>
    </row>
    <row r="8" spans="1:24" x14ac:dyDescent="0.3">
      <c r="A8">
        <v>2.1025</v>
      </c>
      <c r="B8">
        <f>(Table1[[#This Row],[time]]-2)*2</f>
        <v>0.20500000000000007</v>
      </c>
      <c r="C8">
        <v>86.372799999999998</v>
      </c>
      <c r="D8">
        <v>2.1025</v>
      </c>
      <c r="E8">
        <f>(Table2[[#This Row],[time]]-2)*2</f>
        <v>0.20500000000000007</v>
      </c>
      <c r="F8">
        <v>97.356999999999999</v>
      </c>
      <c r="G8">
        <v>2.1025</v>
      </c>
      <c r="H8">
        <f>(Table3[[#This Row],[time]]-2)*2</f>
        <v>0.20500000000000007</v>
      </c>
      <c r="I8">
        <v>85.102900000000005</v>
      </c>
      <c r="J8">
        <v>2.1025</v>
      </c>
      <c r="K8">
        <f>(Table4[[#This Row],[time]]-2)*2</f>
        <v>0.20500000000000007</v>
      </c>
      <c r="L8">
        <v>88.9255</v>
      </c>
      <c r="M8">
        <v>2.1025</v>
      </c>
      <c r="N8">
        <f>(Table5[[#This Row],[time]]-2)*2</f>
        <v>0.20500000000000007</v>
      </c>
      <c r="O8">
        <v>79.415099999999995</v>
      </c>
      <c r="P8">
        <v>2.1025</v>
      </c>
      <c r="Q8">
        <f>(Table6[[#This Row],[time]]-2)*2</f>
        <v>0.20500000000000007</v>
      </c>
      <c r="R8">
        <v>92.369500000000002</v>
      </c>
      <c r="S8">
        <v>2.1025</v>
      </c>
      <c r="T8">
        <f>(Table7[[#This Row],[time]]-2)*2</f>
        <v>0.20500000000000007</v>
      </c>
      <c r="U8">
        <v>77.724500000000006</v>
      </c>
      <c r="V8">
        <v>2.1025</v>
      </c>
      <c r="W8">
        <f>(Table8[[#This Row],[time]]-2)*2</f>
        <v>0.20500000000000007</v>
      </c>
      <c r="X8">
        <v>83.407399999999996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84.940899999999999</v>
      </c>
      <c r="D9">
        <v>2.1671900000000002</v>
      </c>
      <c r="E9">
        <f>(Table2[[#This Row],[time]]-2)*2</f>
        <v>0.33438000000000034</v>
      </c>
      <c r="F9">
        <v>99.356499999999997</v>
      </c>
      <c r="G9">
        <v>2.1671900000000002</v>
      </c>
      <c r="H9">
        <f>(Table3[[#This Row],[time]]-2)*2</f>
        <v>0.33438000000000034</v>
      </c>
      <c r="I9">
        <v>83.418599999999998</v>
      </c>
      <c r="J9">
        <v>2.1671900000000002</v>
      </c>
      <c r="K9">
        <f>(Table4[[#This Row],[time]]-2)*2</f>
        <v>0.33438000000000034</v>
      </c>
      <c r="L9">
        <v>89.838499999999996</v>
      </c>
      <c r="M9">
        <v>2.1671900000000002</v>
      </c>
      <c r="N9">
        <f>(Table5[[#This Row],[time]]-2)*2</f>
        <v>0.33438000000000034</v>
      </c>
      <c r="O9">
        <v>76.752399999999994</v>
      </c>
      <c r="P9">
        <v>2.1671900000000002</v>
      </c>
      <c r="Q9">
        <f>(Table6[[#This Row],[time]]-2)*2</f>
        <v>0.33438000000000034</v>
      </c>
      <c r="R9">
        <v>92.342399999999998</v>
      </c>
      <c r="S9">
        <v>2.1671900000000002</v>
      </c>
      <c r="T9">
        <f>(Table7[[#This Row],[time]]-2)*2</f>
        <v>0.33438000000000034</v>
      </c>
      <c r="U9">
        <v>77.609300000000005</v>
      </c>
      <c r="V9">
        <v>2.1671900000000002</v>
      </c>
      <c r="W9">
        <f>(Table8[[#This Row],[time]]-2)*2</f>
        <v>0.33438000000000034</v>
      </c>
      <c r="X9">
        <v>83.016300000000001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83.471699999999998</v>
      </c>
      <c r="D10">
        <v>2.2146499999999998</v>
      </c>
      <c r="E10">
        <f>(Table2[[#This Row],[time]]-2)*2</f>
        <v>0.42929999999999957</v>
      </c>
      <c r="F10">
        <v>101.17700000000001</v>
      </c>
      <c r="G10">
        <v>2.2146499999999998</v>
      </c>
      <c r="H10">
        <f>(Table3[[#This Row],[time]]-2)*2</f>
        <v>0.42929999999999957</v>
      </c>
      <c r="I10">
        <v>83.015100000000004</v>
      </c>
      <c r="J10">
        <v>2.2146499999999998</v>
      </c>
      <c r="K10">
        <f>(Table4[[#This Row],[time]]-2)*2</f>
        <v>0.42929999999999957</v>
      </c>
      <c r="L10">
        <v>89.91</v>
      </c>
      <c r="M10">
        <v>2.2146499999999998</v>
      </c>
      <c r="N10">
        <f>(Table5[[#This Row],[time]]-2)*2</f>
        <v>0.42929999999999957</v>
      </c>
      <c r="O10">
        <v>75.684799999999996</v>
      </c>
      <c r="P10">
        <v>2.2146499999999998</v>
      </c>
      <c r="Q10">
        <f>(Table6[[#This Row],[time]]-2)*2</f>
        <v>0.42929999999999957</v>
      </c>
      <c r="R10">
        <v>93.174199999999999</v>
      </c>
      <c r="S10">
        <v>2.2146499999999998</v>
      </c>
      <c r="T10">
        <f>(Table7[[#This Row],[time]]-2)*2</f>
        <v>0.42929999999999957</v>
      </c>
      <c r="U10">
        <v>77.607500000000002</v>
      </c>
      <c r="V10">
        <v>2.2146499999999998</v>
      </c>
      <c r="W10">
        <f>(Table8[[#This Row],[time]]-2)*2</f>
        <v>0.42929999999999957</v>
      </c>
      <c r="X10">
        <v>82.431299999999993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78.962400000000002</v>
      </c>
      <c r="D11">
        <v>2.2715999999999998</v>
      </c>
      <c r="E11">
        <f>(Table2[[#This Row],[time]]-2)*2</f>
        <v>0.54319999999999968</v>
      </c>
      <c r="F11">
        <v>105.111</v>
      </c>
      <c r="G11">
        <v>2.2715999999999998</v>
      </c>
      <c r="H11">
        <f>(Table3[[#This Row],[time]]-2)*2</f>
        <v>0.54319999999999968</v>
      </c>
      <c r="I11">
        <v>82.324700000000007</v>
      </c>
      <c r="J11">
        <v>2.2715999999999998</v>
      </c>
      <c r="K11">
        <f>(Table4[[#This Row],[time]]-2)*2</f>
        <v>0.54319999999999968</v>
      </c>
      <c r="L11">
        <v>89.975300000000004</v>
      </c>
      <c r="M11">
        <v>2.2715999999999998</v>
      </c>
      <c r="N11">
        <f>(Table5[[#This Row],[time]]-2)*2</f>
        <v>0.54319999999999968</v>
      </c>
      <c r="O11">
        <v>73.037000000000006</v>
      </c>
      <c r="P11">
        <v>2.2715999999999998</v>
      </c>
      <c r="Q11">
        <f>(Table6[[#This Row],[time]]-2)*2</f>
        <v>0.54319999999999968</v>
      </c>
      <c r="R11">
        <v>94.529700000000005</v>
      </c>
      <c r="S11">
        <v>2.2715999999999998</v>
      </c>
      <c r="T11">
        <f>(Table7[[#This Row],[time]]-2)*2</f>
        <v>0.54319999999999968</v>
      </c>
      <c r="U11">
        <v>77.320599999999999</v>
      </c>
      <c r="V11">
        <v>2.2715999999999998</v>
      </c>
      <c r="W11">
        <f>(Table8[[#This Row],[time]]-2)*2</f>
        <v>0.54319999999999968</v>
      </c>
      <c r="X11">
        <v>81.820499999999996</v>
      </c>
    </row>
    <row r="12" spans="1:24" x14ac:dyDescent="0.3">
      <c r="A12">
        <v>2.32233</v>
      </c>
      <c r="B12">
        <f>(Table1[[#This Row],[time]]-2)*2</f>
        <v>0.64466000000000001</v>
      </c>
      <c r="C12">
        <v>76.105800000000002</v>
      </c>
      <c r="D12">
        <v>2.32233</v>
      </c>
      <c r="E12">
        <f>(Table2[[#This Row],[time]]-2)*2</f>
        <v>0.64466000000000001</v>
      </c>
      <c r="F12">
        <v>106.82899999999999</v>
      </c>
      <c r="G12">
        <v>2.32233</v>
      </c>
      <c r="H12">
        <f>(Table3[[#This Row],[time]]-2)*2</f>
        <v>0.64466000000000001</v>
      </c>
      <c r="I12">
        <v>81.384699999999995</v>
      </c>
      <c r="J12">
        <v>2.32233</v>
      </c>
      <c r="K12">
        <f>(Table4[[#This Row],[time]]-2)*2</f>
        <v>0.64466000000000001</v>
      </c>
      <c r="L12">
        <v>89.823899999999995</v>
      </c>
      <c r="M12">
        <v>2.32233</v>
      </c>
      <c r="N12">
        <f>(Table5[[#This Row],[time]]-2)*2</f>
        <v>0.64466000000000001</v>
      </c>
      <c r="O12">
        <v>71.854799999999997</v>
      </c>
      <c r="P12">
        <v>2.32233</v>
      </c>
      <c r="Q12">
        <f>(Table6[[#This Row],[time]]-2)*2</f>
        <v>0.64466000000000001</v>
      </c>
      <c r="R12">
        <v>94.536699999999996</v>
      </c>
      <c r="S12">
        <v>2.32233</v>
      </c>
      <c r="T12">
        <f>(Table7[[#This Row],[time]]-2)*2</f>
        <v>0.64466000000000001</v>
      </c>
      <c r="U12">
        <v>76.823700000000002</v>
      </c>
      <c r="V12">
        <v>2.32233</v>
      </c>
      <c r="W12">
        <f>(Table8[[#This Row],[time]]-2)*2</f>
        <v>0.64466000000000001</v>
      </c>
      <c r="X12">
        <v>81.360799999999998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72.997</v>
      </c>
      <c r="D13">
        <v>2.3587899999999999</v>
      </c>
      <c r="E13">
        <f>(Table2[[#This Row],[time]]-2)*2</f>
        <v>0.71757999999999988</v>
      </c>
      <c r="F13">
        <v>106.042</v>
      </c>
      <c r="G13">
        <v>2.3587899999999999</v>
      </c>
      <c r="H13">
        <f>(Table3[[#This Row],[time]]-2)*2</f>
        <v>0.71757999999999988</v>
      </c>
      <c r="I13">
        <v>80.548199999999994</v>
      </c>
      <c r="J13">
        <v>2.3587899999999999</v>
      </c>
      <c r="K13">
        <f>(Table4[[#This Row],[time]]-2)*2</f>
        <v>0.71757999999999988</v>
      </c>
      <c r="L13">
        <v>89.480999999999995</v>
      </c>
      <c r="M13">
        <v>2.3587899999999999</v>
      </c>
      <c r="N13">
        <f>(Table5[[#This Row],[time]]-2)*2</f>
        <v>0.71757999999999988</v>
      </c>
      <c r="O13">
        <v>71.023700000000005</v>
      </c>
      <c r="P13">
        <v>2.3587899999999999</v>
      </c>
      <c r="Q13">
        <f>(Table6[[#This Row],[time]]-2)*2</f>
        <v>0.71757999999999988</v>
      </c>
      <c r="R13">
        <v>94.176299999999998</v>
      </c>
      <c r="S13">
        <v>2.3587899999999999</v>
      </c>
      <c r="T13">
        <f>(Table7[[#This Row],[time]]-2)*2</f>
        <v>0.71757999999999988</v>
      </c>
      <c r="U13">
        <v>76.866100000000003</v>
      </c>
      <c r="V13">
        <v>2.3587899999999999</v>
      </c>
      <c r="W13">
        <f>(Table8[[#This Row],[time]]-2)*2</f>
        <v>0.71757999999999988</v>
      </c>
      <c r="X13">
        <v>80.8459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70.042100000000005</v>
      </c>
      <c r="D14">
        <v>2.4015499999999999</v>
      </c>
      <c r="E14">
        <f>(Table2[[#This Row],[time]]-2)*2</f>
        <v>0.8030999999999997</v>
      </c>
      <c r="F14">
        <v>103.825</v>
      </c>
      <c r="G14">
        <v>2.4015499999999999</v>
      </c>
      <c r="H14">
        <f>(Table3[[#This Row],[time]]-2)*2</f>
        <v>0.8030999999999997</v>
      </c>
      <c r="I14">
        <v>79.918999999999997</v>
      </c>
      <c r="J14">
        <v>2.4015499999999999</v>
      </c>
      <c r="K14">
        <f>(Table4[[#This Row],[time]]-2)*2</f>
        <v>0.8030999999999997</v>
      </c>
      <c r="L14">
        <v>89.074200000000005</v>
      </c>
      <c r="M14">
        <v>2.4015499999999999</v>
      </c>
      <c r="N14">
        <f>(Table5[[#This Row],[time]]-2)*2</f>
        <v>0.8030999999999997</v>
      </c>
      <c r="O14">
        <v>70.05</v>
      </c>
      <c r="P14">
        <v>2.4015499999999999</v>
      </c>
      <c r="Q14">
        <f>(Table6[[#This Row],[time]]-2)*2</f>
        <v>0.8030999999999997</v>
      </c>
      <c r="R14">
        <v>94.354200000000006</v>
      </c>
      <c r="S14">
        <v>2.4015499999999999</v>
      </c>
      <c r="T14">
        <f>(Table7[[#This Row],[time]]-2)*2</f>
        <v>0.8030999999999997</v>
      </c>
      <c r="U14">
        <v>76.624499999999998</v>
      </c>
      <c r="V14">
        <v>2.4015499999999999</v>
      </c>
      <c r="W14">
        <f>(Table8[[#This Row],[time]]-2)*2</f>
        <v>0.8030999999999997</v>
      </c>
      <c r="X14">
        <v>80.305499999999995</v>
      </c>
    </row>
    <row r="15" spans="1:24" x14ac:dyDescent="0.3">
      <c r="A15">
        <v>2.47973</v>
      </c>
      <c r="B15">
        <f>(Table1[[#This Row],[time]]-2)*2</f>
        <v>0.95945999999999998</v>
      </c>
      <c r="C15">
        <v>68.0488</v>
      </c>
      <c r="D15">
        <v>2.47973</v>
      </c>
      <c r="E15">
        <f>(Table2[[#This Row],[time]]-2)*2</f>
        <v>0.95945999999999998</v>
      </c>
      <c r="F15">
        <v>101.70699999999999</v>
      </c>
      <c r="G15">
        <v>2.47973</v>
      </c>
      <c r="H15">
        <f>(Table3[[#This Row],[time]]-2)*2</f>
        <v>0.95945999999999998</v>
      </c>
      <c r="I15">
        <v>79.215800000000002</v>
      </c>
      <c r="J15">
        <v>2.47973</v>
      </c>
      <c r="K15">
        <f>(Table4[[#This Row],[time]]-2)*2</f>
        <v>0.95945999999999998</v>
      </c>
      <c r="L15">
        <v>88.506699999999995</v>
      </c>
      <c r="M15">
        <v>2.47973</v>
      </c>
      <c r="N15">
        <f>(Table5[[#This Row],[time]]-2)*2</f>
        <v>0.95945999999999998</v>
      </c>
      <c r="O15">
        <v>69.037999999999997</v>
      </c>
      <c r="P15">
        <v>2.47973</v>
      </c>
      <c r="Q15">
        <f>(Table6[[#This Row],[time]]-2)*2</f>
        <v>0.95945999999999998</v>
      </c>
      <c r="R15">
        <v>93.988399999999999</v>
      </c>
      <c r="S15">
        <v>2.47973</v>
      </c>
      <c r="T15">
        <f>(Table7[[#This Row],[time]]-2)*2</f>
        <v>0.95945999999999998</v>
      </c>
      <c r="U15">
        <v>76.597800000000007</v>
      </c>
      <c r="V15">
        <v>2.47973</v>
      </c>
      <c r="W15">
        <f>(Table8[[#This Row],[time]]-2)*2</f>
        <v>0.95945999999999998</v>
      </c>
      <c r="X15">
        <v>79.822100000000006</v>
      </c>
    </row>
    <row r="16" spans="1:24" x14ac:dyDescent="0.3">
      <c r="A16">
        <v>2.51017</v>
      </c>
      <c r="B16">
        <f>(Table1[[#This Row],[time]]-2)*2</f>
        <v>1.02034</v>
      </c>
      <c r="C16">
        <v>65.694000000000003</v>
      </c>
      <c r="D16">
        <v>2.51017</v>
      </c>
      <c r="E16">
        <f>(Table2[[#This Row],[time]]-2)*2</f>
        <v>1.02034</v>
      </c>
      <c r="F16">
        <v>100.089</v>
      </c>
      <c r="G16">
        <v>2.51017</v>
      </c>
      <c r="H16">
        <f>(Table3[[#This Row],[time]]-2)*2</f>
        <v>1.02034</v>
      </c>
      <c r="I16">
        <v>77.976399999999998</v>
      </c>
      <c r="J16">
        <v>2.51017</v>
      </c>
      <c r="K16">
        <f>(Table4[[#This Row],[time]]-2)*2</f>
        <v>1.02034</v>
      </c>
      <c r="L16">
        <v>87.881299999999996</v>
      </c>
      <c r="M16">
        <v>2.51017</v>
      </c>
      <c r="N16">
        <f>(Table5[[#This Row],[time]]-2)*2</f>
        <v>1.02034</v>
      </c>
      <c r="O16">
        <v>68.026300000000006</v>
      </c>
      <c r="P16">
        <v>2.51017</v>
      </c>
      <c r="Q16">
        <f>(Table6[[#This Row],[time]]-2)*2</f>
        <v>1.02034</v>
      </c>
      <c r="R16">
        <v>93.907399999999996</v>
      </c>
      <c r="S16">
        <v>2.51017</v>
      </c>
      <c r="T16">
        <f>(Table7[[#This Row],[time]]-2)*2</f>
        <v>1.02034</v>
      </c>
      <c r="U16">
        <v>75.700400000000002</v>
      </c>
      <c r="V16">
        <v>2.51017</v>
      </c>
      <c r="W16">
        <f>(Table8[[#This Row],[time]]-2)*2</f>
        <v>1.02034</v>
      </c>
      <c r="X16">
        <v>79.490499999999997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64.843699999999998</v>
      </c>
      <c r="D17">
        <v>2.5632600000000001</v>
      </c>
      <c r="E17">
        <f>(Table2[[#This Row],[time]]-2)*2</f>
        <v>1.1265200000000002</v>
      </c>
      <c r="F17">
        <v>98.902799999999999</v>
      </c>
      <c r="G17">
        <v>2.5632600000000001</v>
      </c>
      <c r="H17">
        <f>(Table3[[#This Row],[time]]-2)*2</f>
        <v>1.1265200000000002</v>
      </c>
      <c r="I17">
        <v>76.786000000000001</v>
      </c>
      <c r="J17">
        <v>2.5632600000000001</v>
      </c>
      <c r="K17">
        <f>(Table4[[#This Row],[time]]-2)*2</f>
        <v>1.1265200000000002</v>
      </c>
      <c r="L17">
        <v>86.836500000000001</v>
      </c>
      <c r="M17">
        <v>2.5632600000000001</v>
      </c>
      <c r="N17">
        <f>(Table5[[#This Row],[time]]-2)*2</f>
        <v>1.1265200000000002</v>
      </c>
      <c r="O17">
        <v>67.3172</v>
      </c>
      <c r="P17">
        <v>2.5632600000000001</v>
      </c>
      <c r="Q17">
        <f>(Table6[[#This Row],[time]]-2)*2</f>
        <v>1.1265200000000002</v>
      </c>
      <c r="R17">
        <v>93.363600000000005</v>
      </c>
      <c r="S17">
        <v>2.5632600000000001</v>
      </c>
      <c r="T17">
        <f>(Table7[[#This Row],[time]]-2)*2</f>
        <v>1.1265200000000002</v>
      </c>
      <c r="U17">
        <v>75.520200000000003</v>
      </c>
      <c r="V17">
        <v>2.5632600000000001</v>
      </c>
      <c r="W17">
        <f>(Table8[[#This Row],[time]]-2)*2</f>
        <v>1.1265200000000002</v>
      </c>
      <c r="X17">
        <v>78.856899999999996</v>
      </c>
    </row>
    <row r="18" spans="1:24" x14ac:dyDescent="0.3">
      <c r="A18">
        <v>2.61022</v>
      </c>
      <c r="B18">
        <f>(Table1[[#This Row],[time]]-2)*2</f>
        <v>1.22044</v>
      </c>
      <c r="C18">
        <v>63.646500000000003</v>
      </c>
      <c r="D18">
        <v>2.61022</v>
      </c>
      <c r="E18">
        <f>(Table2[[#This Row],[time]]-2)*2</f>
        <v>1.22044</v>
      </c>
      <c r="F18">
        <v>97.973799999999997</v>
      </c>
      <c r="G18">
        <v>2.61022</v>
      </c>
      <c r="H18">
        <f>(Table3[[#This Row],[time]]-2)*2</f>
        <v>1.22044</v>
      </c>
      <c r="I18">
        <v>76.016900000000007</v>
      </c>
      <c r="J18">
        <v>2.61022</v>
      </c>
      <c r="K18">
        <f>(Table4[[#This Row],[time]]-2)*2</f>
        <v>1.22044</v>
      </c>
      <c r="L18">
        <v>86.171899999999994</v>
      </c>
      <c r="M18">
        <v>2.61022</v>
      </c>
      <c r="N18">
        <f>(Table5[[#This Row],[time]]-2)*2</f>
        <v>1.22044</v>
      </c>
      <c r="O18">
        <v>66.399900000000002</v>
      </c>
      <c r="P18">
        <v>2.61022</v>
      </c>
      <c r="Q18">
        <f>(Table6[[#This Row],[time]]-2)*2</f>
        <v>1.22044</v>
      </c>
      <c r="R18">
        <v>92.766199999999998</v>
      </c>
      <c r="S18">
        <v>2.61022</v>
      </c>
      <c r="T18">
        <f>(Table7[[#This Row],[time]]-2)*2</f>
        <v>1.22044</v>
      </c>
      <c r="U18">
        <v>74.787800000000004</v>
      </c>
      <c r="V18">
        <v>2.61022</v>
      </c>
      <c r="W18">
        <f>(Table8[[#This Row],[time]]-2)*2</f>
        <v>1.22044</v>
      </c>
      <c r="X18">
        <v>78.284700000000001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62.409700000000001</v>
      </c>
      <c r="D19">
        <v>2.6619299999999999</v>
      </c>
      <c r="E19">
        <f>(Table2[[#This Row],[time]]-2)*2</f>
        <v>1.3238599999999998</v>
      </c>
      <c r="F19">
        <v>97.004400000000004</v>
      </c>
      <c r="G19">
        <v>2.6619299999999999</v>
      </c>
      <c r="H19">
        <f>(Table3[[#This Row],[time]]-2)*2</f>
        <v>1.3238599999999998</v>
      </c>
      <c r="I19">
        <v>75.202399999999997</v>
      </c>
      <c r="J19">
        <v>2.6619299999999999</v>
      </c>
      <c r="K19">
        <f>(Table4[[#This Row],[time]]-2)*2</f>
        <v>1.3238599999999998</v>
      </c>
      <c r="L19">
        <v>85.522499999999994</v>
      </c>
      <c r="M19">
        <v>2.6619299999999999</v>
      </c>
      <c r="N19">
        <f>(Table5[[#This Row],[time]]-2)*2</f>
        <v>1.3238599999999998</v>
      </c>
      <c r="O19">
        <v>64.974400000000003</v>
      </c>
      <c r="P19">
        <v>2.6619299999999999</v>
      </c>
      <c r="Q19">
        <f>(Table6[[#This Row],[time]]-2)*2</f>
        <v>1.3238599999999998</v>
      </c>
      <c r="R19">
        <v>92.313000000000002</v>
      </c>
      <c r="S19">
        <v>2.6619299999999999</v>
      </c>
      <c r="T19">
        <f>(Table7[[#This Row],[time]]-2)*2</f>
        <v>1.3238599999999998</v>
      </c>
      <c r="U19">
        <v>74.262100000000004</v>
      </c>
      <c r="V19">
        <v>2.6619299999999999</v>
      </c>
      <c r="W19">
        <f>(Table8[[#This Row],[time]]-2)*2</f>
        <v>1.3238599999999998</v>
      </c>
      <c r="X19">
        <v>77.436999999999998</v>
      </c>
    </row>
    <row r="20" spans="1:24" x14ac:dyDescent="0.3">
      <c r="A20">
        <v>2.70424</v>
      </c>
      <c r="B20">
        <f>(Table1[[#This Row],[time]]-2)*2</f>
        <v>1.40848</v>
      </c>
      <c r="C20">
        <v>61.7239</v>
      </c>
      <c r="D20">
        <v>2.70424</v>
      </c>
      <c r="E20">
        <f>(Table2[[#This Row],[time]]-2)*2</f>
        <v>1.40848</v>
      </c>
      <c r="F20">
        <v>96.321899999999999</v>
      </c>
      <c r="G20">
        <v>2.70424</v>
      </c>
      <c r="H20">
        <f>(Table3[[#This Row],[time]]-2)*2</f>
        <v>1.40848</v>
      </c>
      <c r="I20">
        <v>71.551100000000005</v>
      </c>
      <c r="J20">
        <v>2.70424</v>
      </c>
      <c r="K20">
        <f>(Table4[[#This Row],[time]]-2)*2</f>
        <v>1.40848</v>
      </c>
      <c r="L20">
        <v>84.936199999999999</v>
      </c>
      <c r="M20">
        <v>2.70424</v>
      </c>
      <c r="N20">
        <f>(Table5[[#This Row],[time]]-2)*2</f>
        <v>1.40848</v>
      </c>
      <c r="O20">
        <v>64.763400000000004</v>
      </c>
      <c r="P20">
        <v>2.70424</v>
      </c>
      <c r="Q20">
        <f>(Table6[[#This Row],[time]]-2)*2</f>
        <v>1.40848</v>
      </c>
      <c r="R20">
        <v>91.774799999999999</v>
      </c>
      <c r="S20">
        <v>2.70424</v>
      </c>
      <c r="T20">
        <f>(Table7[[#This Row],[time]]-2)*2</f>
        <v>1.40848</v>
      </c>
      <c r="U20">
        <v>73.591200000000001</v>
      </c>
      <c r="V20">
        <v>2.70424</v>
      </c>
      <c r="W20">
        <f>(Table8[[#This Row],[time]]-2)*2</f>
        <v>1.40848</v>
      </c>
      <c r="X20">
        <v>76.799899999999994</v>
      </c>
    </row>
    <row r="21" spans="1:24" x14ac:dyDescent="0.3">
      <c r="A21">
        <v>2.75779</v>
      </c>
      <c r="B21">
        <f>(Table1[[#This Row],[time]]-2)*2</f>
        <v>1.5155799999999999</v>
      </c>
      <c r="C21">
        <v>60.865000000000002</v>
      </c>
      <c r="D21">
        <v>2.75779</v>
      </c>
      <c r="E21">
        <f>(Table2[[#This Row],[time]]-2)*2</f>
        <v>1.5155799999999999</v>
      </c>
      <c r="F21">
        <v>95.443299999999994</v>
      </c>
      <c r="G21">
        <v>2.75779</v>
      </c>
      <c r="H21">
        <f>(Table3[[#This Row],[time]]-2)*2</f>
        <v>1.5155799999999999</v>
      </c>
      <c r="I21">
        <v>68.817599999999999</v>
      </c>
      <c r="J21">
        <v>2.75779</v>
      </c>
      <c r="K21">
        <f>(Table4[[#This Row],[time]]-2)*2</f>
        <v>1.5155799999999999</v>
      </c>
      <c r="L21">
        <v>84.272599999999997</v>
      </c>
      <c r="M21">
        <v>2.75779</v>
      </c>
      <c r="N21">
        <f>(Table5[[#This Row],[time]]-2)*2</f>
        <v>1.5155799999999999</v>
      </c>
      <c r="O21">
        <v>63.943899999999999</v>
      </c>
      <c r="P21">
        <v>2.75779</v>
      </c>
      <c r="Q21">
        <f>(Table6[[#This Row],[time]]-2)*2</f>
        <v>1.5155799999999999</v>
      </c>
      <c r="R21">
        <v>91.241100000000003</v>
      </c>
      <c r="S21">
        <v>2.75779</v>
      </c>
      <c r="T21">
        <f>(Table7[[#This Row],[time]]-2)*2</f>
        <v>1.5155799999999999</v>
      </c>
      <c r="U21">
        <v>73.156999999999996</v>
      </c>
      <c r="V21">
        <v>2.75779</v>
      </c>
      <c r="W21">
        <f>(Table8[[#This Row],[time]]-2)*2</f>
        <v>1.5155799999999999</v>
      </c>
      <c r="X21">
        <v>76.111699999999999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59.903199999999998</v>
      </c>
      <c r="D22">
        <v>2.8044500000000001</v>
      </c>
      <c r="E22">
        <f>(Table2[[#This Row],[time]]-2)*2</f>
        <v>1.6089000000000002</v>
      </c>
      <c r="F22">
        <v>94.527500000000003</v>
      </c>
      <c r="G22">
        <v>2.8044500000000001</v>
      </c>
      <c r="H22">
        <f>(Table3[[#This Row],[time]]-2)*2</f>
        <v>1.6089000000000002</v>
      </c>
      <c r="I22">
        <v>65.650999999999996</v>
      </c>
      <c r="J22">
        <v>2.8044500000000001</v>
      </c>
      <c r="K22">
        <f>(Table4[[#This Row],[time]]-2)*2</f>
        <v>1.6089000000000002</v>
      </c>
      <c r="L22">
        <v>83.480999999999995</v>
      </c>
      <c r="M22">
        <v>2.8044500000000001</v>
      </c>
      <c r="N22">
        <f>(Table5[[#This Row],[time]]-2)*2</f>
        <v>1.6089000000000002</v>
      </c>
      <c r="O22">
        <v>62.576500000000003</v>
      </c>
      <c r="P22">
        <v>2.8044500000000001</v>
      </c>
      <c r="Q22">
        <f>(Table6[[#This Row],[time]]-2)*2</f>
        <v>1.6089000000000002</v>
      </c>
      <c r="R22">
        <v>90.707099999999997</v>
      </c>
      <c r="S22">
        <v>2.8044500000000001</v>
      </c>
      <c r="T22">
        <f>(Table7[[#This Row],[time]]-2)*2</f>
        <v>1.6089000000000002</v>
      </c>
      <c r="U22">
        <v>72.093999999999994</v>
      </c>
      <c r="V22">
        <v>2.8044500000000001</v>
      </c>
      <c r="W22">
        <f>(Table8[[#This Row],[time]]-2)*2</f>
        <v>1.6089000000000002</v>
      </c>
      <c r="X22">
        <v>75.417599999999993</v>
      </c>
    </row>
    <row r="23" spans="1:24" x14ac:dyDescent="0.3">
      <c r="A23">
        <v>2.8546</v>
      </c>
      <c r="B23">
        <f>(Table1[[#This Row],[time]]-2)*2</f>
        <v>1.7092000000000001</v>
      </c>
      <c r="C23">
        <v>59.430700000000002</v>
      </c>
      <c r="D23">
        <v>2.8546</v>
      </c>
      <c r="E23">
        <f>(Table2[[#This Row],[time]]-2)*2</f>
        <v>1.7092000000000001</v>
      </c>
      <c r="F23">
        <v>93.621700000000004</v>
      </c>
      <c r="G23">
        <v>2.8546</v>
      </c>
      <c r="H23">
        <f>(Table3[[#This Row],[time]]-2)*2</f>
        <v>1.7092000000000001</v>
      </c>
      <c r="I23">
        <v>64.385400000000004</v>
      </c>
      <c r="J23">
        <v>2.8546</v>
      </c>
      <c r="K23">
        <f>(Table4[[#This Row],[time]]-2)*2</f>
        <v>1.7092000000000001</v>
      </c>
      <c r="L23">
        <v>82.812299999999993</v>
      </c>
      <c r="M23">
        <v>2.8546</v>
      </c>
      <c r="N23">
        <f>(Table5[[#This Row],[time]]-2)*2</f>
        <v>1.7092000000000001</v>
      </c>
      <c r="O23">
        <v>61.644599999999997</v>
      </c>
      <c r="P23">
        <v>2.8546</v>
      </c>
      <c r="Q23">
        <f>(Table6[[#This Row],[time]]-2)*2</f>
        <v>1.7092000000000001</v>
      </c>
      <c r="R23">
        <v>90.159499999999994</v>
      </c>
      <c r="S23">
        <v>2.8546</v>
      </c>
      <c r="T23">
        <f>(Table7[[#This Row],[time]]-2)*2</f>
        <v>1.7092000000000001</v>
      </c>
      <c r="U23">
        <v>71.070899999999995</v>
      </c>
      <c r="V23">
        <v>2.8546</v>
      </c>
      <c r="W23">
        <f>(Table8[[#This Row],[time]]-2)*2</f>
        <v>1.7092000000000001</v>
      </c>
      <c r="X23">
        <v>74.665499999999994</v>
      </c>
    </row>
    <row r="24" spans="1:24" x14ac:dyDescent="0.3">
      <c r="A24">
        <v>2.90442</v>
      </c>
      <c r="B24">
        <f>(Table1[[#This Row],[time]]-2)*2</f>
        <v>1.80884</v>
      </c>
      <c r="C24">
        <v>58.0396</v>
      </c>
      <c r="D24">
        <v>2.90442</v>
      </c>
      <c r="E24">
        <f>(Table2[[#This Row],[time]]-2)*2</f>
        <v>1.80884</v>
      </c>
      <c r="F24">
        <v>92.409499999999994</v>
      </c>
      <c r="G24">
        <v>2.90442</v>
      </c>
      <c r="H24">
        <f>(Table3[[#This Row],[time]]-2)*2</f>
        <v>1.80884</v>
      </c>
      <c r="I24">
        <v>58.367800000000003</v>
      </c>
      <c r="J24">
        <v>2.90442</v>
      </c>
      <c r="K24">
        <f>(Table4[[#This Row],[time]]-2)*2</f>
        <v>1.80884</v>
      </c>
      <c r="L24">
        <v>81.947000000000003</v>
      </c>
      <c r="M24">
        <v>2.90442</v>
      </c>
      <c r="N24">
        <f>(Table5[[#This Row],[time]]-2)*2</f>
        <v>1.80884</v>
      </c>
      <c r="O24">
        <v>61.147399999999998</v>
      </c>
      <c r="P24">
        <v>2.90442</v>
      </c>
      <c r="Q24">
        <f>(Table6[[#This Row],[time]]-2)*2</f>
        <v>1.80884</v>
      </c>
      <c r="R24">
        <v>89.514200000000002</v>
      </c>
      <c r="S24">
        <v>2.90442</v>
      </c>
      <c r="T24">
        <f>(Table7[[#This Row],[time]]-2)*2</f>
        <v>1.80884</v>
      </c>
      <c r="U24">
        <v>70.733800000000002</v>
      </c>
      <c r="V24">
        <v>2.90442</v>
      </c>
      <c r="W24">
        <f>(Table8[[#This Row],[time]]-2)*2</f>
        <v>1.80884</v>
      </c>
      <c r="X24">
        <v>73.890199999999993</v>
      </c>
    </row>
    <row r="25" spans="1:24" x14ac:dyDescent="0.3">
      <c r="A25">
        <v>2.95797</v>
      </c>
      <c r="B25">
        <f>(Table1[[#This Row],[time]]-2)*2</f>
        <v>1.91594</v>
      </c>
      <c r="C25">
        <v>57.519300000000001</v>
      </c>
      <c r="D25">
        <v>2.95797</v>
      </c>
      <c r="E25">
        <f>(Table2[[#This Row],[time]]-2)*2</f>
        <v>1.91594</v>
      </c>
      <c r="F25">
        <v>91.398399999999995</v>
      </c>
      <c r="G25">
        <v>2.95797</v>
      </c>
      <c r="H25">
        <f>(Table3[[#This Row],[time]]-2)*2</f>
        <v>1.91594</v>
      </c>
      <c r="I25">
        <v>56.782499999999999</v>
      </c>
      <c r="J25">
        <v>2.95797</v>
      </c>
      <c r="K25">
        <f>(Table4[[#This Row],[time]]-2)*2</f>
        <v>1.91594</v>
      </c>
      <c r="L25">
        <v>81.291300000000007</v>
      </c>
      <c r="M25">
        <v>2.95797</v>
      </c>
      <c r="N25">
        <f>(Table5[[#This Row],[time]]-2)*2</f>
        <v>1.91594</v>
      </c>
      <c r="O25">
        <v>60.8095</v>
      </c>
      <c r="P25">
        <v>2.95797</v>
      </c>
      <c r="Q25">
        <f>(Table6[[#This Row],[time]]-2)*2</f>
        <v>1.91594</v>
      </c>
      <c r="R25">
        <v>89.053600000000003</v>
      </c>
      <c r="S25">
        <v>2.95797</v>
      </c>
      <c r="T25">
        <f>(Table7[[#This Row],[time]]-2)*2</f>
        <v>1.91594</v>
      </c>
      <c r="U25">
        <v>70.498199999999997</v>
      </c>
      <c r="V25">
        <v>2.95797</v>
      </c>
      <c r="W25">
        <f>(Table8[[#This Row],[time]]-2)*2</f>
        <v>1.91594</v>
      </c>
      <c r="X25">
        <v>73.288499999999999</v>
      </c>
    </row>
    <row r="26" spans="1:24" x14ac:dyDescent="0.3">
      <c r="A26">
        <v>3</v>
      </c>
      <c r="B26">
        <f>(Table1[[#This Row],[time]]-2)*2</f>
        <v>2</v>
      </c>
      <c r="C26">
        <v>56.675199999999997</v>
      </c>
      <c r="D26">
        <v>3</v>
      </c>
      <c r="E26">
        <f>(Table2[[#This Row],[time]]-2)*2</f>
        <v>2</v>
      </c>
      <c r="F26">
        <v>90.545699999999997</v>
      </c>
      <c r="G26">
        <v>3</v>
      </c>
      <c r="H26">
        <f>(Table3[[#This Row],[time]]-2)*2</f>
        <v>2</v>
      </c>
      <c r="I26">
        <v>54.109699999999997</v>
      </c>
      <c r="J26">
        <v>3</v>
      </c>
      <c r="K26">
        <f>(Table4[[#This Row],[time]]-2)*2</f>
        <v>2</v>
      </c>
      <c r="L26">
        <v>80.686000000000007</v>
      </c>
      <c r="M26">
        <v>3</v>
      </c>
      <c r="N26">
        <f>(Table5[[#This Row],[time]]-2)*2</f>
        <v>2</v>
      </c>
      <c r="O26">
        <v>60.206099999999999</v>
      </c>
      <c r="P26">
        <v>3</v>
      </c>
      <c r="Q26">
        <f>(Table6[[#This Row],[time]]-2)*2</f>
        <v>2</v>
      </c>
      <c r="R26">
        <v>88.545000000000002</v>
      </c>
      <c r="S26">
        <v>3</v>
      </c>
      <c r="T26">
        <f>(Table7[[#This Row],[time]]-2)*2</f>
        <v>2</v>
      </c>
      <c r="U26">
        <v>69.361900000000006</v>
      </c>
      <c r="V26">
        <v>3</v>
      </c>
      <c r="W26">
        <f>(Table8[[#This Row],[time]]-2)*2</f>
        <v>2</v>
      </c>
      <c r="X26">
        <v>72.746799999999993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88.270499999999998</v>
      </c>
      <c r="D35">
        <v>2</v>
      </c>
      <c r="E35">
        <f>-(Table134[[#This Row],[time]]-2)*2</f>
        <v>0</v>
      </c>
      <c r="F35">
        <v>91.525499999999994</v>
      </c>
      <c r="G35">
        <v>2</v>
      </c>
      <c r="H35">
        <f>-(Table134[[#This Row],[time]]-2)*2</f>
        <v>0</v>
      </c>
      <c r="I35">
        <v>87.679299999999998</v>
      </c>
      <c r="J35">
        <v>2</v>
      </c>
      <c r="K35">
        <f>-(Table134[[#This Row],[time]]-2)*2</f>
        <v>0</v>
      </c>
      <c r="L35">
        <v>81.933000000000007</v>
      </c>
      <c r="M35">
        <v>2</v>
      </c>
      <c r="N35">
        <f>-(Table134[[#This Row],[time]]-2)*2</f>
        <v>0</v>
      </c>
      <c r="O35">
        <v>82.935699999999997</v>
      </c>
      <c r="P35">
        <v>2</v>
      </c>
      <c r="Q35">
        <f>-(Table134[[#This Row],[time]]-2)*2</f>
        <v>0</v>
      </c>
      <c r="R35">
        <v>86.346400000000003</v>
      </c>
      <c r="S35">
        <v>2</v>
      </c>
      <c r="T35">
        <f>-(Table134[[#This Row],[time]]-2)*2</f>
        <v>0</v>
      </c>
      <c r="U35">
        <v>78.678799999999995</v>
      </c>
      <c r="V35">
        <v>2</v>
      </c>
      <c r="W35">
        <f>-(Table134[[#This Row],[time]]-2)*2</f>
        <v>0</v>
      </c>
      <c r="X35">
        <v>83.316699999999997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89.916700000000006</v>
      </c>
      <c r="D36">
        <v>2.0575000000000001</v>
      </c>
      <c r="E36">
        <f>-(Table134[[#This Row],[time]]-2)*2</f>
        <v>-0.11500000000000021</v>
      </c>
      <c r="F36">
        <v>94.003399999999999</v>
      </c>
      <c r="G36">
        <v>2.0575000000000001</v>
      </c>
      <c r="H36">
        <f>-(Table134[[#This Row],[time]]-2)*2</f>
        <v>-0.11500000000000021</v>
      </c>
      <c r="I36">
        <v>89.355699999999999</v>
      </c>
      <c r="J36">
        <v>2.0575000000000001</v>
      </c>
      <c r="K36">
        <f>-(Table134[[#This Row],[time]]-2)*2</f>
        <v>-0.11500000000000021</v>
      </c>
      <c r="L36">
        <v>83.881200000000007</v>
      </c>
      <c r="M36">
        <v>2.0575000000000001</v>
      </c>
      <c r="N36">
        <f>-(Table134[[#This Row],[time]]-2)*2</f>
        <v>-0.11500000000000021</v>
      </c>
      <c r="O36">
        <v>82.803899999999999</v>
      </c>
      <c r="P36">
        <v>2.0575000000000001</v>
      </c>
      <c r="Q36">
        <f>-(Table134[[#This Row],[time]]-2)*2</f>
        <v>-0.11500000000000021</v>
      </c>
      <c r="R36">
        <v>86.545299999999997</v>
      </c>
      <c r="S36">
        <v>2.0575000000000001</v>
      </c>
      <c r="T36">
        <f>-(Table134[[#This Row],[time]]-2)*2</f>
        <v>-0.11500000000000021</v>
      </c>
      <c r="U36">
        <v>79.754499999999993</v>
      </c>
      <c r="V36">
        <v>2.0575000000000001</v>
      </c>
      <c r="W36">
        <f>-(Table134[[#This Row],[time]]-2)*2</f>
        <v>-0.11500000000000021</v>
      </c>
      <c r="X36">
        <v>82.933899999999994</v>
      </c>
    </row>
    <row r="37" spans="1:24" x14ac:dyDescent="0.3">
      <c r="A37">
        <v>2.1025</v>
      </c>
      <c r="B37">
        <f>-(Table134[[#This Row],[time]]-2)*2</f>
        <v>-0.20500000000000007</v>
      </c>
      <c r="C37">
        <v>90.575400000000002</v>
      </c>
      <c r="D37">
        <v>2.1025</v>
      </c>
      <c r="E37">
        <f>-(Table134[[#This Row],[time]]-2)*2</f>
        <v>-0.20500000000000007</v>
      </c>
      <c r="F37">
        <v>92.799199999999999</v>
      </c>
      <c r="G37">
        <v>2.1025</v>
      </c>
      <c r="H37">
        <f>-(Table134[[#This Row],[time]]-2)*2</f>
        <v>-0.20500000000000007</v>
      </c>
      <c r="I37">
        <v>89.9542</v>
      </c>
      <c r="J37">
        <v>2.1025</v>
      </c>
      <c r="K37">
        <f>-(Table134[[#This Row],[time]]-2)*2</f>
        <v>-0.20500000000000007</v>
      </c>
      <c r="L37">
        <v>81.941000000000003</v>
      </c>
      <c r="M37">
        <v>2.1025</v>
      </c>
      <c r="N37">
        <f>-(Table134[[#This Row],[time]]-2)*2</f>
        <v>-0.20500000000000007</v>
      </c>
      <c r="O37">
        <v>83.774299999999997</v>
      </c>
      <c r="P37">
        <v>2.1025</v>
      </c>
      <c r="Q37">
        <f>-(Table134[[#This Row],[time]]-2)*2</f>
        <v>-0.20500000000000007</v>
      </c>
      <c r="R37">
        <v>83.915599999999998</v>
      </c>
      <c r="S37">
        <v>2.1025</v>
      </c>
      <c r="T37">
        <f>-(Table134[[#This Row],[time]]-2)*2</f>
        <v>-0.20500000000000007</v>
      </c>
      <c r="U37">
        <v>79.949200000000005</v>
      </c>
      <c r="V37">
        <v>2.1025</v>
      </c>
      <c r="W37">
        <f>-(Table134[[#This Row],[time]]-2)*2</f>
        <v>-0.20500000000000007</v>
      </c>
      <c r="X37">
        <v>82.796499999999995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91.782399999999996</v>
      </c>
      <c r="D38">
        <v>2.1671900000000002</v>
      </c>
      <c r="E38">
        <f>-(Table134[[#This Row],[time]]-2)*2</f>
        <v>-0.33438000000000034</v>
      </c>
      <c r="F38">
        <v>91.094099999999997</v>
      </c>
      <c r="G38">
        <v>2.1671900000000002</v>
      </c>
      <c r="H38">
        <f>-(Table134[[#This Row],[time]]-2)*2</f>
        <v>-0.33438000000000034</v>
      </c>
      <c r="I38">
        <v>90.490300000000005</v>
      </c>
      <c r="J38">
        <v>2.1671900000000002</v>
      </c>
      <c r="K38">
        <f>-(Table134[[#This Row],[time]]-2)*2</f>
        <v>-0.33438000000000034</v>
      </c>
      <c r="L38">
        <v>80.708799999999997</v>
      </c>
      <c r="M38">
        <v>2.1671900000000002</v>
      </c>
      <c r="N38">
        <f>-(Table134[[#This Row],[time]]-2)*2</f>
        <v>-0.33438000000000034</v>
      </c>
      <c r="O38">
        <v>84.249499999999998</v>
      </c>
      <c r="P38">
        <v>2.1671900000000002</v>
      </c>
      <c r="Q38">
        <f>-(Table134[[#This Row],[time]]-2)*2</f>
        <v>-0.33438000000000034</v>
      </c>
      <c r="R38">
        <v>83.437600000000003</v>
      </c>
      <c r="S38">
        <v>2.1671900000000002</v>
      </c>
      <c r="T38">
        <f>-(Table134[[#This Row],[time]]-2)*2</f>
        <v>-0.33438000000000034</v>
      </c>
      <c r="U38">
        <v>80.549899999999994</v>
      </c>
      <c r="V38">
        <v>2.1671900000000002</v>
      </c>
      <c r="W38">
        <f>-(Table134[[#This Row],[time]]-2)*2</f>
        <v>-0.33438000000000034</v>
      </c>
      <c r="X38">
        <v>82.677499999999995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94.113299999999995</v>
      </c>
      <c r="D39">
        <v>2.2146499999999998</v>
      </c>
      <c r="E39">
        <f>-(Table134[[#This Row],[time]]-2)*2</f>
        <v>-0.42929999999999957</v>
      </c>
      <c r="F39">
        <v>89.811700000000002</v>
      </c>
      <c r="G39">
        <v>2.2146499999999998</v>
      </c>
      <c r="H39">
        <f>-(Table134[[#This Row],[time]]-2)*2</f>
        <v>-0.42929999999999957</v>
      </c>
      <c r="I39">
        <v>90.613100000000003</v>
      </c>
      <c r="J39">
        <v>2.2146499999999998</v>
      </c>
      <c r="K39">
        <f>-(Table134[[#This Row],[time]]-2)*2</f>
        <v>-0.42929999999999957</v>
      </c>
      <c r="L39">
        <v>79.902000000000001</v>
      </c>
      <c r="M39">
        <v>2.2146499999999998</v>
      </c>
      <c r="N39">
        <f>-(Table134[[#This Row],[time]]-2)*2</f>
        <v>-0.42929999999999957</v>
      </c>
      <c r="O39">
        <v>84.349900000000005</v>
      </c>
      <c r="P39">
        <v>2.2146499999999998</v>
      </c>
      <c r="Q39">
        <f>-(Table134[[#This Row],[time]]-2)*2</f>
        <v>-0.42929999999999957</v>
      </c>
      <c r="R39">
        <v>82.037499999999994</v>
      </c>
      <c r="S39">
        <v>2.2146499999999998</v>
      </c>
      <c r="T39">
        <f>-(Table134[[#This Row],[time]]-2)*2</f>
        <v>-0.42929999999999957</v>
      </c>
      <c r="U39">
        <v>80.338899999999995</v>
      </c>
      <c r="V39">
        <v>2.2146499999999998</v>
      </c>
      <c r="W39">
        <f>-(Table134[[#This Row],[time]]-2)*2</f>
        <v>-0.42929999999999957</v>
      </c>
      <c r="X39">
        <v>82.575000000000003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96.248599999999996</v>
      </c>
      <c r="D40">
        <v>2.2715999999999998</v>
      </c>
      <c r="E40">
        <f>-(Table134[[#This Row],[time]]-2)*2</f>
        <v>-0.54319999999999968</v>
      </c>
      <c r="F40">
        <v>88.9726</v>
      </c>
      <c r="G40">
        <v>2.2715999999999998</v>
      </c>
      <c r="H40">
        <f>-(Table134[[#This Row],[time]]-2)*2</f>
        <v>-0.54319999999999968</v>
      </c>
      <c r="I40">
        <v>90.081299999999999</v>
      </c>
      <c r="J40">
        <v>2.2715999999999998</v>
      </c>
      <c r="K40">
        <f>-(Table134[[#This Row],[time]]-2)*2</f>
        <v>-0.54319999999999968</v>
      </c>
      <c r="L40">
        <v>78.690899999999999</v>
      </c>
      <c r="M40">
        <v>2.2715999999999998</v>
      </c>
      <c r="N40">
        <f>-(Table134[[#This Row],[time]]-2)*2</f>
        <v>-0.54319999999999968</v>
      </c>
      <c r="O40">
        <v>84.679199999999994</v>
      </c>
      <c r="P40">
        <v>2.2715999999999998</v>
      </c>
      <c r="Q40">
        <f>-(Table134[[#This Row],[time]]-2)*2</f>
        <v>-0.54319999999999968</v>
      </c>
      <c r="R40">
        <v>80.216999999999999</v>
      </c>
      <c r="S40">
        <v>2.2715999999999998</v>
      </c>
      <c r="T40">
        <f>-(Table134[[#This Row],[time]]-2)*2</f>
        <v>-0.54319999999999968</v>
      </c>
      <c r="U40">
        <v>79.347499999999997</v>
      </c>
      <c r="V40">
        <v>2.2715999999999998</v>
      </c>
      <c r="W40">
        <f>-(Table134[[#This Row],[time]]-2)*2</f>
        <v>-0.54319999999999968</v>
      </c>
      <c r="X40">
        <v>82.573700000000002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98.221800000000002</v>
      </c>
      <c r="D41">
        <v>2.32233</v>
      </c>
      <c r="E41">
        <f>-(Table134[[#This Row],[time]]-2)*2</f>
        <v>-0.64466000000000001</v>
      </c>
      <c r="F41">
        <v>87.770899999999997</v>
      </c>
      <c r="G41">
        <v>2.32233</v>
      </c>
      <c r="H41">
        <f>-(Table134[[#This Row],[time]]-2)*2</f>
        <v>-0.64466000000000001</v>
      </c>
      <c r="I41">
        <v>89.335800000000006</v>
      </c>
      <c r="J41">
        <v>2.32233</v>
      </c>
      <c r="K41">
        <f>-(Table134[[#This Row],[time]]-2)*2</f>
        <v>-0.64466000000000001</v>
      </c>
      <c r="L41">
        <v>78.286699999999996</v>
      </c>
      <c r="M41">
        <v>2.32233</v>
      </c>
      <c r="N41">
        <f>-(Table134[[#This Row],[time]]-2)*2</f>
        <v>-0.64466000000000001</v>
      </c>
      <c r="O41">
        <v>84.554000000000002</v>
      </c>
      <c r="P41">
        <v>2.32233</v>
      </c>
      <c r="Q41">
        <f>-(Table134[[#This Row],[time]]-2)*2</f>
        <v>-0.64466000000000001</v>
      </c>
      <c r="R41">
        <v>79.906800000000004</v>
      </c>
      <c r="S41">
        <v>2.32233</v>
      </c>
      <c r="T41">
        <f>-(Table134[[#This Row],[time]]-2)*2</f>
        <v>-0.64466000000000001</v>
      </c>
      <c r="U41">
        <v>78.045500000000004</v>
      </c>
      <c r="V41">
        <v>2.32233</v>
      </c>
      <c r="W41">
        <f>-(Table134[[#This Row],[time]]-2)*2</f>
        <v>-0.64466000000000001</v>
      </c>
      <c r="X41">
        <v>82.350200000000001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99.288600000000002</v>
      </c>
      <c r="D42">
        <v>2.3587899999999999</v>
      </c>
      <c r="E42">
        <f>-(Table134[[#This Row],[time]]-2)*2</f>
        <v>-0.71757999999999988</v>
      </c>
      <c r="F42">
        <v>86.400700000000001</v>
      </c>
      <c r="G42">
        <v>2.3587899999999999</v>
      </c>
      <c r="H42">
        <f>-(Table134[[#This Row],[time]]-2)*2</f>
        <v>-0.71757999999999988</v>
      </c>
      <c r="I42">
        <v>88.546800000000005</v>
      </c>
      <c r="J42">
        <v>2.3587899999999999</v>
      </c>
      <c r="K42">
        <f>-(Table134[[#This Row],[time]]-2)*2</f>
        <v>-0.71757999999999988</v>
      </c>
      <c r="L42">
        <v>76.864199999999997</v>
      </c>
      <c r="M42">
        <v>2.3587899999999999</v>
      </c>
      <c r="N42">
        <f>-(Table134[[#This Row],[time]]-2)*2</f>
        <v>-0.71757999999999988</v>
      </c>
      <c r="O42">
        <v>84.3767</v>
      </c>
      <c r="P42">
        <v>2.3587899999999999</v>
      </c>
      <c r="Q42">
        <f>-(Table134[[#This Row],[time]]-2)*2</f>
        <v>-0.71757999999999988</v>
      </c>
      <c r="R42">
        <v>78.380300000000005</v>
      </c>
      <c r="S42">
        <v>2.3587899999999999</v>
      </c>
      <c r="T42">
        <f>-(Table134[[#This Row],[time]]-2)*2</f>
        <v>-0.71757999999999988</v>
      </c>
      <c r="U42">
        <v>76.853399999999993</v>
      </c>
      <c r="V42">
        <v>2.3587899999999999</v>
      </c>
      <c r="W42">
        <f>-(Table134[[#This Row],[time]]-2)*2</f>
        <v>-0.71757999999999988</v>
      </c>
      <c r="X42">
        <v>82.482900000000001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100.536</v>
      </c>
      <c r="D43">
        <v>2.4015499999999999</v>
      </c>
      <c r="E43">
        <f>-(Table134[[#This Row],[time]]-2)*2</f>
        <v>-0.8030999999999997</v>
      </c>
      <c r="F43">
        <v>85.194199999999995</v>
      </c>
      <c r="G43">
        <v>2.4015499999999999</v>
      </c>
      <c r="H43">
        <f>-(Table134[[#This Row],[time]]-2)*2</f>
        <v>-0.8030999999999997</v>
      </c>
      <c r="I43">
        <v>86.944100000000006</v>
      </c>
      <c r="J43">
        <v>2.4015499999999999</v>
      </c>
      <c r="K43">
        <f>-(Table134[[#This Row],[time]]-2)*2</f>
        <v>-0.8030999999999997</v>
      </c>
      <c r="L43">
        <v>74.936400000000006</v>
      </c>
      <c r="M43">
        <v>2.4015499999999999</v>
      </c>
      <c r="N43">
        <f>-(Table134[[#This Row],[time]]-2)*2</f>
        <v>-0.8030999999999997</v>
      </c>
      <c r="O43">
        <v>84.447599999999994</v>
      </c>
      <c r="P43">
        <v>2.4015499999999999</v>
      </c>
      <c r="Q43">
        <f>-(Table134[[#This Row],[time]]-2)*2</f>
        <v>-0.8030999999999997</v>
      </c>
      <c r="R43">
        <v>76.523200000000003</v>
      </c>
      <c r="S43">
        <v>2.4015499999999999</v>
      </c>
      <c r="T43">
        <f>-(Table134[[#This Row],[time]]-2)*2</f>
        <v>-0.8030999999999997</v>
      </c>
      <c r="U43">
        <v>75.116600000000005</v>
      </c>
      <c r="V43">
        <v>2.4015499999999999</v>
      </c>
      <c r="W43">
        <f>-(Table134[[#This Row],[time]]-2)*2</f>
        <v>-0.8030999999999997</v>
      </c>
      <c r="X43">
        <v>81.9739</v>
      </c>
    </row>
    <row r="44" spans="1:24" x14ac:dyDescent="0.3">
      <c r="A44">
        <v>2.47973</v>
      </c>
      <c r="B44">
        <f>-(Table134[[#This Row],[time]]-2)*2</f>
        <v>-0.95945999999999998</v>
      </c>
      <c r="C44">
        <v>100.926</v>
      </c>
      <c r="D44">
        <v>2.47973</v>
      </c>
      <c r="E44">
        <f>-(Table134[[#This Row],[time]]-2)*2</f>
        <v>-0.95945999999999998</v>
      </c>
      <c r="F44">
        <v>84.212199999999996</v>
      </c>
      <c r="G44">
        <v>2.47973</v>
      </c>
      <c r="H44">
        <f>-(Table134[[#This Row],[time]]-2)*2</f>
        <v>-0.95945999999999998</v>
      </c>
      <c r="I44">
        <v>85.975999999999999</v>
      </c>
      <c r="J44">
        <v>2.47973</v>
      </c>
      <c r="K44">
        <f>-(Table134[[#This Row],[time]]-2)*2</f>
        <v>-0.95945999999999998</v>
      </c>
      <c r="L44">
        <v>74.378100000000003</v>
      </c>
      <c r="M44">
        <v>2.47973</v>
      </c>
      <c r="N44">
        <f>-(Table134[[#This Row],[time]]-2)*2</f>
        <v>-0.95945999999999998</v>
      </c>
      <c r="O44">
        <v>83.9559</v>
      </c>
      <c r="P44">
        <v>2.47973</v>
      </c>
      <c r="Q44">
        <f>-(Table134[[#This Row],[time]]-2)*2</f>
        <v>-0.95945999999999998</v>
      </c>
      <c r="R44">
        <v>74.989500000000007</v>
      </c>
      <c r="S44">
        <v>2.47973</v>
      </c>
      <c r="T44">
        <f>-(Table134[[#This Row],[time]]-2)*2</f>
        <v>-0.95945999999999998</v>
      </c>
      <c r="U44">
        <v>74.145799999999994</v>
      </c>
      <c r="V44">
        <v>2.47973</v>
      </c>
      <c r="W44">
        <f>-(Table134[[#This Row],[time]]-2)*2</f>
        <v>-0.95945999999999998</v>
      </c>
      <c r="X44">
        <v>82.045500000000004</v>
      </c>
    </row>
    <row r="45" spans="1:24" x14ac:dyDescent="0.3">
      <c r="A45">
        <v>2.51017</v>
      </c>
      <c r="B45">
        <f>-(Table134[[#This Row],[time]]-2)*2</f>
        <v>-1.02034</v>
      </c>
      <c r="C45">
        <v>101.004</v>
      </c>
      <c r="D45">
        <v>2.51017</v>
      </c>
      <c r="E45">
        <f>-(Table134[[#This Row],[time]]-2)*2</f>
        <v>-1.02034</v>
      </c>
      <c r="F45">
        <v>82.893600000000006</v>
      </c>
      <c r="G45">
        <v>2.51017</v>
      </c>
      <c r="H45">
        <f>-(Table134[[#This Row],[time]]-2)*2</f>
        <v>-1.02034</v>
      </c>
      <c r="I45">
        <v>85.051900000000003</v>
      </c>
      <c r="J45">
        <v>2.51017</v>
      </c>
      <c r="K45">
        <f>-(Table134[[#This Row],[time]]-2)*2</f>
        <v>-1.02034</v>
      </c>
      <c r="L45">
        <v>73.451899999999995</v>
      </c>
      <c r="M45">
        <v>2.51017</v>
      </c>
      <c r="N45">
        <f>-(Table134[[#This Row],[time]]-2)*2</f>
        <v>-1.02034</v>
      </c>
      <c r="O45">
        <v>84.029700000000005</v>
      </c>
      <c r="P45">
        <v>2.51017</v>
      </c>
      <c r="Q45">
        <f>-(Table134[[#This Row],[time]]-2)*2</f>
        <v>-1.02034</v>
      </c>
      <c r="R45">
        <v>74.277299999999997</v>
      </c>
      <c r="S45">
        <v>2.51017</v>
      </c>
      <c r="T45">
        <f>-(Table134[[#This Row],[time]]-2)*2</f>
        <v>-1.02034</v>
      </c>
      <c r="U45">
        <v>73.217699999999994</v>
      </c>
      <c r="V45">
        <v>2.51017</v>
      </c>
      <c r="W45">
        <f>-(Table134[[#This Row],[time]]-2)*2</f>
        <v>-1.02034</v>
      </c>
      <c r="X45">
        <v>81.488699999999994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101.09</v>
      </c>
      <c r="D46">
        <v>2.5632600000000001</v>
      </c>
      <c r="E46">
        <f>-(Table134[[#This Row],[time]]-2)*2</f>
        <v>-1.1265200000000002</v>
      </c>
      <c r="F46">
        <v>82.272000000000006</v>
      </c>
      <c r="G46">
        <v>2.5632600000000001</v>
      </c>
      <c r="H46">
        <f>-(Table134[[#This Row],[time]]-2)*2</f>
        <v>-1.1265200000000002</v>
      </c>
      <c r="I46">
        <v>83.773700000000005</v>
      </c>
      <c r="J46">
        <v>2.5632600000000001</v>
      </c>
      <c r="K46">
        <f>-(Table134[[#This Row],[time]]-2)*2</f>
        <v>-1.1265200000000002</v>
      </c>
      <c r="L46">
        <v>72.410600000000002</v>
      </c>
      <c r="M46">
        <v>2.5632600000000001</v>
      </c>
      <c r="N46">
        <f>-(Table134[[#This Row],[time]]-2)*2</f>
        <v>-1.1265200000000002</v>
      </c>
      <c r="O46">
        <v>83.628900000000002</v>
      </c>
      <c r="P46">
        <v>2.5632600000000001</v>
      </c>
      <c r="Q46">
        <f>-(Table134[[#This Row],[time]]-2)*2</f>
        <v>-1.1265200000000002</v>
      </c>
      <c r="R46">
        <v>72.100499999999997</v>
      </c>
      <c r="S46">
        <v>2.5632600000000001</v>
      </c>
      <c r="T46">
        <f>-(Table134[[#This Row],[time]]-2)*2</f>
        <v>-1.1265200000000002</v>
      </c>
      <c r="U46">
        <v>72.017899999999997</v>
      </c>
      <c r="V46">
        <v>2.5632600000000001</v>
      </c>
      <c r="W46">
        <f>-(Table134[[#This Row],[time]]-2)*2</f>
        <v>-1.1265200000000002</v>
      </c>
      <c r="X46">
        <v>80.783100000000005</v>
      </c>
    </row>
    <row r="47" spans="1:24" x14ac:dyDescent="0.3">
      <c r="A47">
        <v>2.61022</v>
      </c>
      <c r="B47">
        <f>-(Table134[[#This Row],[time]]-2)*2</f>
        <v>-1.22044</v>
      </c>
      <c r="C47">
        <v>101.00700000000001</v>
      </c>
      <c r="D47">
        <v>2.61022</v>
      </c>
      <c r="E47">
        <f>-(Table134[[#This Row],[time]]-2)*2</f>
        <v>-1.22044</v>
      </c>
      <c r="F47">
        <v>81.645700000000005</v>
      </c>
      <c r="G47">
        <v>2.61022</v>
      </c>
      <c r="H47">
        <f>-(Table134[[#This Row],[time]]-2)*2</f>
        <v>-1.22044</v>
      </c>
      <c r="I47">
        <v>82.943799999999996</v>
      </c>
      <c r="J47">
        <v>2.61022</v>
      </c>
      <c r="K47">
        <f>-(Table134[[#This Row],[time]]-2)*2</f>
        <v>-1.22044</v>
      </c>
      <c r="L47">
        <v>71.677300000000002</v>
      </c>
      <c r="M47">
        <v>2.61022</v>
      </c>
      <c r="N47">
        <f>-(Table134[[#This Row],[time]]-2)*2</f>
        <v>-1.22044</v>
      </c>
      <c r="O47">
        <v>83.163399999999996</v>
      </c>
      <c r="P47">
        <v>2.61022</v>
      </c>
      <c r="Q47">
        <f>-(Table134[[#This Row],[time]]-2)*2</f>
        <v>-1.22044</v>
      </c>
      <c r="R47">
        <v>69.798000000000002</v>
      </c>
      <c r="S47">
        <v>2.61022</v>
      </c>
      <c r="T47">
        <f>-(Table134[[#This Row],[time]]-2)*2</f>
        <v>-1.22044</v>
      </c>
      <c r="U47">
        <v>71.116799999999998</v>
      </c>
      <c r="V47">
        <v>2.61022</v>
      </c>
      <c r="W47">
        <f>-(Table134[[#This Row],[time]]-2)*2</f>
        <v>-1.22044</v>
      </c>
      <c r="X47">
        <v>80.790199999999999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100.669</v>
      </c>
      <c r="D48">
        <v>2.6619299999999999</v>
      </c>
      <c r="E48">
        <f>-(Table134[[#This Row],[time]]-2)*2</f>
        <v>-1.3238599999999998</v>
      </c>
      <c r="F48">
        <v>79.428200000000004</v>
      </c>
      <c r="G48">
        <v>2.6619299999999999</v>
      </c>
      <c r="H48">
        <f>-(Table134[[#This Row],[time]]-2)*2</f>
        <v>-1.3238599999999998</v>
      </c>
      <c r="I48">
        <v>82.154300000000006</v>
      </c>
      <c r="J48">
        <v>2.6619299999999999</v>
      </c>
      <c r="K48">
        <f>-(Table134[[#This Row],[time]]-2)*2</f>
        <v>-1.3238599999999998</v>
      </c>
      <c r="L48">
        <v>68.569800000000001</v>
      </c>
      <c r="M48">
        <v>2.6619299999999999</v>
      </c>
      <c r="N48">
        <f>-(Table134[[#This Row],[time]]-2)*2</f>
        <v>-1.3238599999999998</v>
      </c>
      <c r="O48">
        <v>82.779600000000002</v>
      </c>
      <c r="P48">
        <v>2.6619299999999999</v>
      </c>
      <c r="Q48">
        <f>-(Table134[[#This Row],[time]]-2)*2</f>
        <v>-1.3238599999999998</v>
      </c>
      <c r="R48">
        <v>69.546899999999994</v>
      </c>
      <c r="S48">
        <v>2.6619299999999999</v>
      </c>
      <c r="T48">
        <f>-(Table134[[#This Row],[time]]-2)*2</f>
        <v>-1.3238599999999998</v>
      </c>
      <c r="U48">
        <v>70.309200000000004</v>
      </c>
      <c r="V48">
        <v>2.6619299999999999</v>
      </c>
      <c r="W48">
        <f>-(Table134[[#This Row],[time]]-2)*2</f>
        <v>-1.3238599999999998</v>
      </c>
      <c r="X48">
        <v>79.827500000000001</v>
      </c>
    </row>
    <row r="49" spans="1:24" x14ac:dyDescent="0.3">
      <c r="A49">
        <v>2.70424</v>
      </c>
      <c r="B49">
        <f>-(Table134[[#This Row],[time]]-2)*2</f>
        <v>-1.40848</v>
      </c>
      <c r="C49">
        <v>100.19199999999999</v>
      </c>
      <c r="D49">
        <v>2.70424</v>
      </c>
      <c r="E49">
        <f>-(Table134[[#This Row],[time]]-2)*2</f>
        <v>-1.40848</v>
      </c>
      <c r="F49">
        <v>77.891000000000005</v>
      </c>
      <c r="G49">
        <v>2.70424</v>
      </c>
      <c r="H49">
        <f>-(Table134[[#This Row],[time]]-2)*2</f>
        <v>-1.40848</v>
      </c>
      <c r="I49">
        <v>81.134900000000002</v>
      </c>
      <c r="J49">
        <v>2.70424</v>
      </c>
      <c r="K49">
        <f>-(Table134[[#This Row],[time]]-2)*2</f>
        <v>-1.40848</v>
      </c>
      <c r="L49">
        <v>68.304299999999998</v>
      </c>
      <c r="M49">
        <v>2.70424</v>
      </c>
      <c r="N49">
        <f>-(Table134[[#This Row],[time]]-2)*2</f>
        <v>-1.40848</v>
      </c>
      <c r="O49">
        <v>82.159899999999993</v>
      </c>
      <c r="P49">
        <v>2.70424</v>
      </c>
      <c r="Q49">
        <f>-(Table134[[#This Row],[time]]-2)*2</f>
        <v>-1.40848</v>
      </c>
      <c r="R49">
        <v>68.154200000000003</v>
      </c>
      <c r="S49">
        <v>2.70424</v>
      </c>
      <c r="T49">
        <f>-(Table134[[#This Row],[time]]-2)*2</f>
        <v>-1.40848</v>
      </c>
      <c r="U49">
        <v>69.1751</v>
      </c>
      <c r="V49">
        <v>2.70424</v>
      </c>
      <c r="W49">
        <f>-(Table134[[#This Row],[time]]-2)*2</f>
        <v>-1.40848</v>
      </c>
      <c r="X49">
        <v>79.091099999999997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99.817700000000002</v>
      </c>
      <c r="D50">
        <v>2.75779</v>
      </c>
      <c r="E50">
        <f>-(Table134[[#This Row],[time]]-2)*2</f>
        <v>-1.5155799999999999</v>
      </c>
      <c r="F50">
        <v>77.844200000000001</v>
      </c>
      <c r="G50">
        <v>2.75779</v>
      </c>
      <c r="H50">
        <f>-(Table134[[#This Row],[time]]-2)*2</f>
        <v>-1.5155799999999999</v>
      </c>
      <c r="I50">
        <v>80.638199999999998</v>
      </c>
      <c r="J50">
        <v>2.75779</v>
      </c>
      <c r="K50">
        <f>-(Table134[[#This Row],[time]]-2)*2</f>
        <v>-1.5155799999999999</v>
      </c>
      <c r="L50">
        <v>66.631699999999995</v>
      </c>
      <c r="M50">
        <v>2.75779</v>
      </c>
      <c r="N50">
        <f>-(Table134[[#This Row],[time]]-2)*2</f>
        <v>-1.5155799999999999</v>
      </c>
      <c r="O50">
        <v>81.835099999999997</v>
      </c>
      <c r="P50">
        <v>2.75779</v>
      </c>
      <c r="Q50">
        <f>-(Table134[[#This Row],[time]]-2)*2</f>
        <v>-1.5155799999999999</v>
      </c>
      <c r="R50">
        <v>65.894099999999995</v>
      </c>
      <c r="S50">
        <v>2.75779</v>
      </c>
      <c r="T50">
        <f>-(Table134[[#This Row],[time]]-2)*2</f>
        <v>-1.5155799999999999</v>
      </c>
      <c r="U50">
        <v>68.655000000000001</v>
      </c>
      <c r="V50">
        <v>2.75779</v>
      </c>
      <c r="W50">
        <f>-(Table134[[#This Row],[time]]-2)*2</f>
        <v>-1.5155799999999999</v>
      </c>
      <c r="X50">
        <v>78.551900000000003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98.987399999999994</v>
      </c>
      <c r="D51">
        <v>2.8044500000000001</v>
      </c>
      <c r="E51">
        <f>-(Table134[[#This Row],[time]]-2)*2</f>
        <v>-1.6089000000000002</v>
      </c>
      <c r="F51">
        <v>74.153899999999993</v>
      </c>
      <c r="G51">
        <v>2.8044500000000001</v>
      </c>
      <c r="H51">
        <f>-(Table134[[#This Row],[time]]-2)*2</f>
        <v>-1.6089000000000002</v>
      </c>
      <c r="I51">
        <v>79.843000000000004</v>
      </c>
      <c r="J51">
        <v>2.8044500000000001</v>
      </c>
      <c r="K51">
        <f>-(Table134[[#This Row],[time]]-2)*2</f>
        <v>-1.6089000000000002</v>
      </c>
      <c r="L51">
        <v>65.662899999999993</v>
      </c>
      <c r="M51">
        <v>2.8044500000000001</v>
      </c>
      <c r="N51">
        <f>-(Table134[[#This Row],[time]]-2)*2</f>
        <v>-1.6089000000000002</v>
      </c>
      <c r="O51">
        <v>81.262799999999999</v>
      </c>
      <c r="P51">
        <v>2.8044500000000001</v>
      </c>
      <c r="Q51">
        <f>-(Table134[[#This Row],[time]]-2)*2</f>
        <v>-1.6089000000000002</v>
      </c>
      <c r="R51">
        <v>63.427300000000002</v>
      </c>
      <c r="S51">
        <v>2.8044500000000001</v>
      </c>
      <c r="T51">
        <f>-(Table134[[#This Row],[time]]-2)*2</f>
        <v>-1.6089000000000002</v>
      </c>
      <c r="U51">
        <v>67.709000000000003</v>
      </c>
      <c r="V51">
        <v>2.8044500000000001</v>
      </c>
      <c r="W51">
        <f>-(Table134[[#This Row],[time]]-2)*2</f>
        <v>-1.6089000000000002</v>
      </c>
      <c r="X51">
        <v>77.603499999999997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97.896799999999999</v>
      </c>
      <c r="D52">
        <v>2.8546</v>
      </c>
      <c r="E52">
        <f>-(Table134[[#This Row],[time]]-2)*2</f>
        <v>-1.7092000000000001</v>
      </c>
      <c r="F52">
        <v>70.511200000000002</v>
      </c>
      <c r="G52">
        <v>2.8546</v>
      </c>
      <c r="H52">
        <f>-(Table134[[#This Row],[time]]-2)*2</f>
        <v>-1.7092000000000001</v>
      </c>
      <c r="I52">
        <v>79.031000000000006</v>
      </c>
      <c r="J52">
        <v>2.8546</v>
      </c>
      <c r="K52">
        <f>-(Table134[[#This Row],[time]]-2)*2</f>
        <v>-1.7092000000000001</v>
      </c>
      <c r="L52">
        <v>65.417400000000001</v>
      </c>
      <c r="M52">
        <v>2.8546</v>
      </c>
      <c r="N52">
        <f>-(Table134[[#This Row],[time]]-2)*2</f>
        <v>-1.7092000000000001</v>
      </c>
      <c r="O52">
        <v>80.541799999999995</v>
      </c>
      <c r="P52">
        <v>2.8546</v>
      </c>
      <c r="Q52">
        <f>-(Table134[[#This Row],[time]]-2)*2</f>
        <v>-1.7092000000000001</v>
      </c>
      <c r="R52">
        <v>62.339599999999997</v>
      </c>
      <c r="S52">
        <v>2.8546</v>
      </c>
      <c r="T52">
        <f>-(Table134[[#This Row],[time]]-2)*2</f>
        <v>-1.7092000000000001</v>
      </c>
      <c r="U52">
        <v>66.696899999999999</v>
      </c>
      <c r="V52">
        <v>2.8546</v>
      </c>
      <c r="W52">
        <f>-(Table134[[#This Row],[time]]-2)*2</f>
        <v>-1.7092000000000001</v>
      </c>
      <c r="X52">
        <v>74.752700000000004</v>
      </c>
    </row>
    <row r="53" spans="1:24" x14ac:dyDescent="0.3">
      <c r="A53">
        <v>2.90442</v>
      </c>
      <c r="B53">
        <f>-(Table134[[#This Row],[time]]-2)*2</f>
        <v>-1.80884</v>
      </c>
      <c r="C53">
        <v>97.329300000000003</v>
      </c>
      <c r="D53">
        <v>2.90442</v>
      </c>
      <c r="E53">
        <f>-(Table134[[#This Row],[time]]-2)*2</f>
        <v>-1.80884</v>
      </c>
      <c r="F53">
        <v>70.026799999999994</v>
      </c>
      <c r="G53">
        <v>2.90442</v>
      </c>
      <c r="H53">
        <f>-(Table134[[#This Row],[time]]-2)*2</f>
        <v>-1.80884</v>
      </c>
      <c r="I53">
        <v>78.6661</v>
      </c>
      <c r="J53">
        <v>2.90442</v>
      </c>
      <c r="K53">
        <f>-(Table134[[#This Row],[time]]-2)*2</f>
        <v>-1.80884</v>
      </c>
      <c r="L53">
        <v>64.075999999999993</v>
      </c>
      <c r="M53">
        <v>2.90442</v>
      </c>
      <c r="N53">
        <f>-(Table134[[#This Row],[time]]-2)*2</f>
        <v>-1.80884</v>
      </c>
      <c r="O53">
        <v>80.165199999999999</v>
      </c>
      <c r="P53">
        <v>2.90442</v>
      </c>
      <c r="Q53">
        <f>-(Table134[[#This Row],[time]]-2)*2</f>
        <v>-1.80884</v>
      </c>
      <c r="R53">
        <v>61.179299999999998</v>
      </c>
      <c r="S53">
        <v>2.90442</v>
      </c>
      <c r="T53">
        <f>-(Table134[[#This Row],[time]]-2)*2</f>
        <v>-1.80884</v>
      </c>
      <c r="U53">
        <v>66.261899999999997</v>
      </c>
      <c r="V53">
        <v>2.90442</v>
      </c>
      <c r="W53">
        <f>-(Table134[[#This Row],[time]]-2)*2</f>
        <v>-1.80884</v>
      </c>
      <c r="X53">
        <v>74.100499999999997</v>
      </c>
    </row>
    <row r="54" spans="1:24" x14ac:dyDescent="0.3">
      <c r="A54">
        <v>2.95797</v>
      </c>
      <c r="B54">
        <f>-(Table134[[#This Row],[time]]-2)*2</f>
        <v>-1.91594</v>
      </c>
      <c r="C54">
        <v>96.168700000000001</v>
      </c>
      <c r="D54">
        <v>2.95797</v>
      </c>
      <c r="E54">
        <f>-(Table134[[#This Row],[time]]-2)*2</f>
        <v>-1.91594</v>
      </c>
      <c r="F54">
        <v>67.261600000000001</v>
      </c>
      <c r="G54">
        <v>2.95797</v>
      </c>
      <c r="H54">
        <f>-(Table134[[#This Row],[time]]-2)*2</f>
        <v>-1.91594</v>
      </c>
      <c r="I54">
        <v>77.915800000000004</v>
      </c>
      <c r="J54">
        <v>2.95797</v>
      </c>
      <c r="K54">
        <f>-(Table134[[#This Row],[time]]-2)*2</f>
        <v>-1.91594</v>
      </c>
      <c r="L54">
        <v>63.037700000000001</v>
      </c>
      <c r="M54">
        <v>2.95797</v>
      </c>
      <c r="N54">
        <f>-(Table134[[#This Row],[time]]-2)*2</f>
        <v>-1.91594</v>
      </c>
      <c r="O54">
        <v>79.648399999999995</v>
      </c>
      <c r="P54">
        <v>2.95797</v>
      </c>
      <c r="Q54">
        <f>-(Table134[[#This Row],[time]]-2)*2</f>
        <v>-1.91594</v>
      </c>
      <c r="R54">
        <v>58.500500000000002</v>
      </c>
      <c r="S54">
        <v>2.95797</v>
      </c>
      <c r="T54">
        <f>-(Table134[[#This Row],[time]]-2)*2</f>
        <v>-1.91594</v>
      </c>
      <c r="U54">
        <v>65.421300000000002</v>
      </c>
      <c r="V54">
        <v>2.95797</v>
      </c>
      <c r="W54">
        <f>-(Table134[[#This Row],[time]]-2)*2</f>
        <v>-1.91594</v>
      </c>
      <c r="X54">
        <v>72.168599999999998</v>
      </c>
    </row>
    <row r="55" spans="1:24" x14ac:dyDescent="0.3">
      <c r="A55">
        <v>3</v>
      </c>
      <c r="B55">
        <f>-(Table134[[#This Row],[time]]-2)*2</f>
        <v>-2</v>
      </c>
      <c r="C55">
        <v>95.696299999999994</v>
      </c>
      <c r="D55">
        <v>3</v>
      </c>
      <c r="E55">
        <f>-(Table134[[#This Row],[time]]-2)*2</f>
        <v>-2</v>
      </c>
      <c r="F55">
        <v>66.232500000000002</v>
      </c>
      <c r="G55">
        <v>3</v>
      </c>
      <c r="H55">
        <f>-(Table134[[#This Row],[time]]-2)*2</f>
        <v>-2</v>
      </c>
      <c r="I55">
        <v>77.613500000000002</v>
      </c>
      <c r="J55">
        <v>3</v>
      </c>
      <c r="K55">
        <f>-(Table134[[#This Row],[time]]-2)*2</f>
        <v>-2</v>
      </c>
      <c r="L55">
        <v>62.954599999999999</v>
      </c>
      <c r="M55">
        <v>3</v>
      </c>
      <c r="N55">
        <f>-(Table134[[#This Row],[time]]-2)*2</f>
        <v>-2</v>
      </c>
      <c r="O55">
        <v>79.3001</v>
      </c>
      <c r="P55">
        <v>3</v>
      </c>
      <c r="Q55">
        <f>-(Table134[[#This Row],[time]]-2)*2</f>
        <v>-2</v>
      </c>
      <c r="R55">
        <v>57.744300000000003</v>
      </c>
      <c r="S55">
        <v>3</v>
      </c>
      <c r="T55">
        <f>-(Table134[[#This Row],[time]]-2)*2</f>
        <v>-2</v>
      </c>
      <c r="U55">
        <v>65.121499999999997</v>
      </c>
      <c r="V55">
        <v>3</v>
      </c>
      <c r="W55">
        <f>-(Table134[[#This Row],[time]]-2)*2</f>
        <v>-2</v>
      </c>
      <c r="X55">
        <v>71.148899999999998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64B8A5-48AC-443F-9F59-B5EBE93B9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1E4791-4B31-40D0-BD1F-2D0CFD0D8B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2F7492-580A-4655-B087-60B874D2FC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2021-01-01T05:40:06Z</dcterms:created>
  <dcterms:modified xsi:type="dcterms:W3CDTF">2021-01-01T05:45:32Z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