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FixedNoTether/"/>
    </mc:Choice>
  </mc:AlternateContent>
  <xr:revisionPtr revIDLastSave="16" documentId="8_{03925181-9737-450F-8C83-4823AA9A3AD5}" xr6:coauthVersionLast="45" xr6:coauthVersionMax="45" xr10:uidLastSave="{753739B1-2D1C-45CA-8DE3-197A59BEE8BC}"/>
  <bookViews>
    <workbookView xWindow="2580" yWindow="2580" windowWidth="17280" windowHeight="9024" xr2:uid="{DB5AF895-8E2E-4125-B0C8-FA85C1FE6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<sst xmlns="http://schemas.openxmlformats.org/spreadsheetml/2006/main" count="75" uniqueCount="20">
  <si>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</si>
  <si>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</si>
  <si>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</si>
  <si>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</si>
  <si>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</si>
  <si>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</si>
  <si>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</si>
  <si>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</si>
  <si>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</si>
  <si>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</si>
  <si>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</si>
  <si>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</si>
  <si>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</si>
  <si>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</si>
  <si>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</si>
  <si>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S2_4N_Fixed_NoTether.odb</t>
  </si>
  <si>
    <t>moment is negative bc of rotation</t>
  </si>
  <si>
    <t>4P  Fixed NoTether</t>
  </si>
  <si>
    <t>S2_4P_Fixed_NoTether.odb</t>
  </si>
  <si>
    <t>4N Fixed NoTether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</si>
</sst>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3DE68-D8D4-4D1E-B568-E1D912DBD45F}" name="Table1" displayName="Table1" ref="A5:C26" totalsRowShown="0">
  <autoFilter ref="A5:C26" xr:uid="{ADE801A1-018E-4516-AC18-344DDCE984AE}"/>
  <tableColumns count="3">
    <tableColumn id="1" xr3:uid="{DBC7BCF5-B94A-49E2-8A22-D4E9D4F1D9A4}" name="time"/>
    <tableColumn id="2" xr3:uid="{095843DA-02CD-4325-81EB-DBCBA835BA25}" name="moment" dataDxfId="15">
      <calculatedColumnFormula>(Table1[[#This Row],[time]]-2)*2</calculatedColumnFormula>
    </tableColumn>
    <tableColumn id="3" xr3:uid="{36CE462E-55A0-4BAC-9BF8-999048A43C97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C01D0F-F081-4001-AE59-E32BF5C79C8A}" name="Table235" displayName="Table235" ref="D34:F55" totalsRowShown="0">
  <autoFilter ref="D34:F55" xr:uid="{78EED9CE-2122-4B2B-BBC0-19837E32A9B8}"/>
  <tableColumns count="3">
    <tableColumn id="1" xr3:uid="{6EDE10B6-1A3E-4E06-99F5-71EBB954F703}" name="time"/>
    <tableColumn id="2" xr3:uid="{893E29A5-92E1-4C48-8B7B-428A25FBDF6C}" name="moment" dataDxfId="6">
      <calculatedColumnFormula>-(Table134[[#This Row],[time]]-2)*2</calculatedColumnFormula>
    </tableColumn>
    <tableColumn id="3" xr3:uid="{E17D6DE0-975A-45DA-8A91-E779D637915E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68FC2E-879B-4328-B5D5-1702522B86CE}" name="Table336" displayName="Table336" ref="G34:I55" totalsRowShown="0">
  <autoFilter ref="G34:I55" xr:uid="{ED5F7B4B-96A5-450B-9570-7524A229BFF3}"/>
  <tableColumns count="3">
    <tableColumn id="1" xr3:uid="{69FA1EE3-6140-4398-A173-729DDF897901}" name="time"/>
    <tableColumn id="2" xr3:uid="{FD309E44-F831-4F19-9F6B-9C7AF3D16ED9}" name="moment" dataDxfId="5">
      <calculatedColumnFormula>-(Table134[[#This Row],[time]]-2)*2</calculatedColumnFormula>
    </tableColumn>
    <tableColumn id="3" xr3:uid="{9E6D9E4D-F2B1-462D-9778-35552B9AF826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F993F83-7757-4851-823C-CC63544EC664}" name="Table437" displayName="Table437" ref="J34:L55" totalsRowShown="0">
  <autoFilter ref="J34:L55" xr:uid="{7319F4E7-62DD-4E10-9AEE-57A54865F93A}"/>
  <tableColumns count="3">
    <tableColumn id="1" xr3:uid="{E5AAD8BF-DF49-493D-A813-D5A7C4C6B802}" name="time"/>
    <tableColumn id="2" xr3:uid="{2537C5A6-87A5-4B9D-B29C-3409E594E265}" name="moment" dataDxfId="4">
      <calculatedColumnFormula>-(Table134[[#This Row],[time]]-2)*2</calculatedColumnFormula>
    </tableColumn>
    <tableColumn id="3" xr3:uid="{C4DB3699-573B-49D5-9F4E-16FFA4290349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41E9E9F-519B-48AA-91CC-EF1A0795BFD2}" name="Table538" displayName="Table538" ref="M34:O55" totalsRowShown="0">
  <autoFilter ref="M34:O55" xr:uid="{52C17D81-9914-4199-A4BA-D52AF6644DE3}"/>
  <tableColumns count="3">
    <tableColumn id="1" xr3:uid="{391375C1-553B-4442-9866-944CE9230709}" name="time"/>
    <tableColumn id="2" xr3:uid="{15804D2E-1097-42AE-93F9-3C4512948B38}" name="moment" dataDxfId="3">
      <calculatedColumnFormula>-(Table134[[#This Row],[time]]-2)*2</calculatedColumnFormula>
    </tableColumn>
    <tableColumn id="3" xr3:uid="{072D76EE-18E2-449C-B3DE-59686978EA64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474C544-E5C9-4B39-AB80-E34FCE1B016C}" name="Table639" displayName="Table639" ref="P34:R55" totalsRowShown="0">
  <autoFilter ref="P34:R55" xr:uid="{5AE51E89-5290-4D32-BF36-B93532F6F18C}"/>
  <tableColumns count="3">
    <tableColumn id="1" xr3:uid="{AC217E85-DC32-4DFA-97A1-220A8583B51C}" name="time"/>
    <tableColumn id="2" xr3:uid="{B83331AC-C5CD-4C00-A117-2C66F08E8AE9}" name="moment" dataDxfId="2">
      <calculatedColumnFormula>-(Table134[[#This Row],[time]]-2)*2</calculatedColumnFormula>
    </tableColumn>
    <tableColumn id="3" xr3:uid="{843F4892-CEAD-4B20-A9A7-43207D229A85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66B5310-1E44-4E16-8625-7DD3A4F755BD}" name="Table740" displayName="Table740" ref="S34:U55" totalsRowShown="0">
  <autoFilter ref="S34:U55" xr:uid="{676E72A9-1A6F-43AE-B166-37E8C0736FCC}"/>
  <tableColumns count="3">
    <tableColumn id="1" xr3:uid="{4DCC49CA-67D0-4FB1-B7D6-1D5275003792}" name="time"/>
    <tableColumn id="2" xr3:uid="{97CB2C41-D303-4968-9714-C8611DFEE610}" name="moment" dataDxfId="1">
      <calculatedColumnFormula>-(Table134[[#This Row],[time]]-2)*2</calculatedColumnFormula>
    </tableColumn>
    <tableColumn id="3" xr3:uid="{029FFB03-5089-4706-AB6D-D9B00CEB93D0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61430FB-1E9F-44F2-BFB4-74095FE88254}" name="Table841" displayName="Table841" ref="V34:X55" totalsRowShown="0">
  <autoFilter ref="V34:X55" xr:uid="{A8057EE7-ED50-4097-8EF0-F1EAD2551A93}"/>
  <tableColumns count="3">
    <tableColumn id="1" xr3:uid="{C5D7C180-DC7B-4F1C-B2E0-C50E569DC0E0}" name="time"/>
    <tableColumn id="2" xr3:uid="{DD8C58E2-5BE3-48B2-92D8-4391470D5EF0}" name="moment" dataDxfId="0">
      <calculatedColumnFormula>-(Table134[[#This Row],[time]]-2)*2</calculatedColumnFormula>
    </tableColumn>
    <tableColumn id="3" xr3:uid="{16690362-5EA5-4F4E-8D11-CFB398F18172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C894F1-D4DD-4214-9501-95B3428FAFEB}" name="Table2" displayName="Table2" ref="D5:F26" totalsRowShown="0">
  <autoFilter ref="D5:F26" xr:uid="{8A1822CB-6AD9-48B7-B587-3649CF29DD12}"/>
  <tableColumns count="3">
    <tableColumn id="1" xr3:uid="{66EFBF8D-8328-4ADE-B420-EA0FCC2A467B}" name="time"/>
    <tableColumn id="2" xr3:uid="{AA3F8D95-67B4-43D6-BEE2-8E130EBA3AD2}" name="moment" dataDxfId="14">
      <calculatedColumnFormula>(Table2[[#This Row],[time]]-2)*2</calculatedColumnFormula>
    </tableColumn>
    <tableColumn id="3" xr3:uid="{667B823F-57DE-4D4F-BBBD-28E5ADC50E56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99270-A8BC-451B-9BFF-3A5279174574}" name="Table3" displayName="Table3" ref="G5:I26" totalsRowShown="0">
  <autoFilter ref="G5:I26" xr:uid="{08EA6674-BCDE-4EFB-977D-B1BAD18947F9}"/>
  <tableColumns count="3">
    <tableColumn id="1" xr3:uid="{2746B1C8-7A4E-4C6A-B5CF-B2464E12B2D4}" name="time"/>
    <tableColumn id="2" xr3:uid="{6419014B-2000-443B-ADC7-D94DB31ADDED}" name="moment" dataDxfId="13">
      <calculatedColumnFormula>(Table3[[#This Row],[time]]-2)*2</calculatedColumnFormula>
    </tableColumn>
    <tableColumn id="3" xr3:uid="{D606F1E8-B2D3-419B-A8BE-8ECDA8EA91C9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0696C0-87C8-4DF1-AC99-FFBC4FBF4FFB}" name="Table4" displayName="Table4" ref="J5:L26" totalsRowShown="0">
  <autoFilter ref="J5:L26" xr:uid="{245CBEFE-CAC3-4E22-9B49-1F19438AD1C1}"/>
  <tableColumns count="3">
    <tableColumn id="1" xr3:uid="{ACDFD308-5B56-4DDD-BAF8-35075E5F0633}" name="time"/>
    <tableColumn id="2" xr3:uid="{768D541D-F245-4207-9E2E-97D347C63EB1}" name="moment" dataDxfId="12">
      <calculatedColumnFormula>(Table4[[#This Row],[time]]-2)*2</calculatedColumnFormula>
    </tableColumn>
    <tableColumn id="3" xr3:uid="{85529A2E-64BB-49BD-BB6F-062ECDBBC1DA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68EE83-5C7D-4C6B-8E1D-DB7E9A5D42E2}" name="Table5" displayName="Table5" ref="M5:O26" totalsRowShown="0">
  <autoFilter ref="M5:O26" xr:uid="{EBEC12EC-D438-46CE-AE13-A536888A591F}"/>
  <tableColumns count="3">
    <tableColumn id="1" xr3:uid="{3649533D-AF8E-4CCA-ADF6-D16E6FD91851}" name="time"/>
    <tableColumn id="2" xr3:uid="{011DD0C9-1D3F-44F0-93D7-2BC3D13C13A3}" name="moment" dataDxfId="11">
      <calculatedColumnFormula>(Table5[[#This Row],[time]]-2)*2</calculatedColumnFormula>
    </tableColumn>
    <tableColumn id="3" xr3:uid="{E7FCDA89-914A-4BB5-97D9-6817F67E666D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56EFBC-C115-4CDB-8B67-C583E9A97CC2}" name="Table6" displayName="Table6" ref="P5:R26" totalsRowShown="0">
  <autoFilter ref="P5:R26" xr:uid="{F3B2FB18-788C-46A9-B439-7AEB31C35A7C}"/>
  <tableColumns count="3">
    <tableColumn id="1" xr3:uid="{459EB397-7406-4A7D-8220-D4B8BD50233F}" name="time"/>
    <tableColumn id="2" xr3:uid="{2C39A7B2-2A0D-45C3-928B-B4FDF0428DD2}" name="moment" dataDxfId="10">
      <calculatedColumnFormula>(Table6[[#This Row],[time]]-2)*2</calculatedColumnFormula>
    </tableColumn>
    <tableColumn id="3" xr3:uid="{92453997-F55D-4067-845E-561B96A29218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42F15C-53CD-435F-BBCC-649D0783F992}" name="Table7" displayName="Table7" ref="S5:U26" totalsRowShown="0">
  <autoFilter ref="S5:U26" xr:uid="{D6C9BC4C-1D40-422A-8BE9-09FB5CB7D3B7}"/>
  <tableColumns count="3">
    <tableColumn id="1" xr3:uid="{2DFEF2BB-5391-45A2-A72A-6567B83DF713}" name="time"/>
    <tableColumn id="2" xr3:uid="{0613BFA8-6CFE-4E3A-B8A6-CF056AF0C205}" name="moment" dataDxfId="9">
      <calculatedColumnFormula>(Table7[[#This Row],[time]]-2)*2</calculatedColumnFormula>
    </tableColumn>
    <tableColumn id="3" xr3:uid="{DB70B35B-5B5F-433F-9199-2A0A6145708A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052461-7FC6-4DDC-A847-55E59DE1CF71}" name="Table8" displayName="Table8" ref="V5:X26" totalsRowShown="0">
  <autoFilter ref="V5:X26" xr:uid="{4AC7818A-E769-43E0-BBAB-CE5D1AEA305C}"/>
  <tableColumns count="3">
    <tableColumn id="1" xr3:uid="{866974C3-771F-4EF0-9448-B5B466D5B107}" name="time"/>
    <tableColumn id="2" xr3:uid="{4A69FF46-0166-4EE9-8059-078CB459E89C}" name="moment" dataDxfId="8">
      <calculatedColumnFormula>(Table8[[#This Row],[time]]-2)*2</calculatedColumnFormula>
    </tableColumn>
    <tableColumn id="3" xr3:uid="{1B7CB4E5-AC02-40F6-A5C1-7699A35C2ED6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5067ED-B613-42B9-A1EB-7C545A1DDA17}" name="Table134" displayName="Table134" ref="A34:C55" totalsRowShown="0">
  <autoFilter ref="A34:C55" xr:uid="{540FBACA-2C8E-43C7-8423-B785C79910A0}"/>
  <tableColumns count="3">
    <tableColumn id="1" xr3:uid="{D14624AE-B502-449A-9CA8-B68DD92C689F}" name="time"/>
    <tableColumn id="2" xr3:uid="{1D71936A-BB5D-4605-A227-157EBC649150}" name="moment" dataDxfId="7">
      <calculatedColumnFormula>-(Table134[[#This Row],[time]]-2)*2</calculatedColumnFormula>
    </tableColumn>
    <tableColumn id="3" xr3:uid="{A0760420-B6B8-48F8-8E69-51700EC4E94A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28DC-767E-4E00-999A-BFDC036CB18B}">
  <dimension ref="A1:X55"/>
  <sheetViews>
    <sheetView tabSelected="1" topLeftCell="N1" workbookViewId="0">
      <selection activeCell="X6" sqref="X6:X26"/>
    </sheetView>
  </sheetViews>
  <sheetFormatPr defaultRowHeight="14.4" x14ac:dyDescent="0.3"/>
  <sheetData>
    <row r="1" spans="1:24" x14ac:dyDescent="0.3">
      <c r="A1" t="s">
        <v>17</v>
      </c>
      <c r="D1" t="s">
        <v>0</v>
      </c>
    </row>
    <row r="2" spans="1:24" x14ac:dyDescent="0.3">
      <c r="A2" t="s">
        <v>18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89.597300000000004</v>
      </c>
      <c r="D6">
        <v>2</v>
      </c>
      <c r="E6">
        <f>(Table2[[#This Row],[time]]-2)*2</f>
        <v>0</v>
      </c>
      <c r="F6">
        <v>92.131299999999996</v>
      </c>
      <c r="G6">
        <v>2</v>
      </c>
      <c r="H6">
        <f>(Table3[[#This Row],[time]]-2)*2</f>
        <v>0</v>
      </c>
      <c r="I6">
        <v>87.840900000000005</v>
      </c>
      <c r="J6">
        <v>2</v>
      </c>
      <c r="K6">
        <f>(Table4[[#This Row],[time]]-2)*2</f>
        <v>0</v>
      </c>
      <c r="L6">
        <v>82.212800000000001</v>
      </c>
      <c r="M6">
        <v>2</v>
      </c>
      <c r="N6">
        <f>(Table5[[#This Row],[time]]-2)*2</f>
        <v>0</v>
      </c>
      <c r="O6">
        <v>83.035700000000006</v>
      </c>
      <c r="P6">
        <v>2</v>
      </c>
      <c r="Q6">
        <f>(Table6[[#This Row],[time]]-2)*2</f>
        <v>0</v>
      </c>
      <c r="R6">
        <v>86.564499999999995</v>
      </c>
      <c r="S6">
        <v>2</v>
      </c>
      <c r="T6">
        <f>(Table7[[#This Row],[time]]-2)*2</f>
        <v>0</v>
      </c>
      <c r="U6">
        <v>77.847899999999996</v>
      </c>
      <c r="V6">
        <v>2</v>
      </c>
      <c r="W6">
        <f>(Table8[[#This Row],[time]]-2)*2</f>
        <v>0</v>
      </c>
      <c r="X6">
        <v>83.372500000000002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90.956800000000001</v>
      </c>
      <c r="D7">
        <v>2.0575000000000001</v>
      </c>
      <c r="E7">
        <f>(Table2[[#This Row],[time]]-2)*2</f>
        <v>0.11500000000000021</v>
      </c>
      <c r="F7">
        <v>94.1755</v>
      </c>
      <c r="G7">
        <v>2.0575000000000001</v>
      </c>
      <c r="H7">
        <f>(Table3[[#This Row],[time]]-2)*2</f>
        <v>0.11500000000000021</v>
      </c>
      <c r="I7">
        <v>88.413799999999995</v>
      </c>
      <c r="J7">
        <v>2.0575000000000001</v>
      </c>
      <c r="K7">
        <f>(Table4[[#This Row],[time]]-2)*2</f>
        <v>0.11500000000000021</v>
      </c>
      <c r="L7">
        <v>84.625600000000006</v>
      </c>
      <c r="M7">
        <v>2.0575000000000001</v>
      </c>
      <c r="N7">
        <f>(Table5[[#This Row],[time]]-2)*2</f>
        <v>0.11500000000000021</v>
      </c>
      <c r="O7">
        <v>82.870400000000004</v>
      </c>
      <c r="P7">
        <v>2.0575000000000001</v>
      </c>
      <c r="Q7">
        <f>(Table6[[#This Row],[time]]-2)*2</f>
        <v>0.11500000000000021</v>
      </c>
      <c r="R7">
        <v>88.627099999999999</v>
      </c>
      <c r="S7">
        <v>2.0575000000000001</v>
      </c>
      <c r="T7">
        <f>(Table7[[#This Row],[time]]-2)*2</f>
        <v>0.11500000000000021</v>
      </c>
      <c r="U7">
        <v>77.807699999999997</v>
      </c>
      <c r="V7">
        <v>2.0575000000000001</v>
      </c>
      <c r="W7">
        <f>(Table8[[#This Row],[time]]-2)*2</f>
        <v>0.11500000000000021</v>
      </c>
      <c r="X7">
        <v>83.501300000000001</v>
      </c>
    </row>
    <row r="8" spans="1:24" x14ac:dyDescent="0.3">
      <c r="A8">
        <v>2.1025</v>
      </c>
      <c r="B8">
        <f>(Table1[[#This Row],[time]]-2)*2</f>
        <v>0.20500000000000007</v>
      </c>
      <c r="C8">
        <v>90.007999999999996</v>
      </c>
      <c r="D8">
        <v>2.1025</v>
      </c>
      <c r="E8">
        <f>(Table2[[#This Row],[time]]-2)*2</f>
        <v>0.20500000000000007</v>
      </c>
      <c r="F8">
        <v>94.418199999999999</v>
      </c>
      <c r="G8">
        <v>2.1025</v>
      </c>
      <c r="H8">
        <f>(Table3[[#This Row],[time]]-2)*2</f>
        <v>0.20500000000000007</v>
      </c>
      <c r="I8">
        <v>86.808800000000005</v>
      </c>
      <c r="J8">
        <v>2.1025</v>
      </c>
      <c r="K8">
        <f>(Table4[[#This Row],[time]]-2)*2</f>
        <v>0.20500000000000007</v>
      </c>
      <c r="L8">
        <v>84.107399999999998</v>
      </c>
      <c r="M8">
        <v>2.1025</v>
      </c>
      <c r="N8">
        <f>(Table5[[#This Row],[time]]-2)*2</f>
        <v>0.20500000000000007</v>
      </c>
      <c r="O8">
        <v>81.659099999999995</v>
      </c>
      <c r="P8">
        <v>2.1025</v>
      </c>
      <c r="Q8">
        <f>(Table6[[#This Row],[time]]-2)*2</f>
        <v>0.20500000000000007</v>
      </c>
      <c r="R8">
        <v>87.767399999999995</v>
      </c>
      <c r="S8">
        <v>2.1025</v>
      </c>
      <c r="T8">
        <f>(Table7[[#This Row],[time]]-2)*2</f>
        <v>0.20500000000000007</v>
      </c>
      <c r="U8">
        <v>77.701499999999996</v>
      </c>
      <c r="V8">
        <v>2.1025</v>
      </c>
      <c r="W8">
        <f>(Table8[[#This Row],[time]]-2)*2</f>
        <v>0.20500000000000007</v>
      </c>
      <c r="X8">
        <v>83.663799999999995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89.177599999999998</v>
      </c>
      <c r="D9">
        <v>2.1671900000000002</v>
      </c>
      <c r="E9">
        <f>(Table2[[#This Row],[time]]-2)*2</f>
        <v>0.33438000000000034</v>
      </c>
      <c r="F9">
        <v>94.3977</v>
      </c>
      <c r="G9">
        <v>2.1671900000000002</v>
      </c>
      <c r="H9">
        <f>(Table3[[#This Row],[time]]-2)*2</f>
        <v>0.33438000000000034</v>
      </c>
      <c r="I9">
        <v>86.289599999999993</v>
      </c>
      <c r="J9">
        <v>2.1671900000000002</v>
      </c>
      <c r="K9">
        <f>(Table4[[#This Row],[time]]-2)*2</f>
        <v>0.33438000000000034</v>
      </c>
      <c r="L9">
        <v>83.133399999999995</v>
      </c>
      <c r="M9">
        <v>2.1671900000000002</v>
      </c>
      <c r="N9">
        <f>(Table5[[#This Row],[time]]-2)*2</f>
        <v>0.33438000000000034</v>
      </c>
      <c r="O9">
        <v>80.753</v>
      </c>
      <c r="P9">
        <v>2.1671900000000002</v>
      </c>
      <c r="Q9">
        <f>(Table6[[#This Row],[time]]-2)*2</f>
        <v>0.33438000000000034</v>
      </c>
      <c r="R9">
        <v>87.124799999999993</v>
      </c>
      <c r="S9">
        <v>2.1671900000000002</v>
      </c>
      <c r="T9">
        <f>(Table7[[#This Row],[time]]-2)*2</f>
        <v>0.33438000000000034</v>
      </c>
      <c r="U9">
        <v>77.5809</v>
      </c>
      <c r="V9">
        <v>2.1671900000000002</v>
      </c>
      <c r="W9">
        <f>(Table8[[#This Row],[time]]-2)*2</f>
        <v>0.33438000000000034</v>
      </c>
      <c r="X9">
        <v>83.691400000000002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87.679100000000005</v>
      </c>
      <c r="D10">
        <v>2.2146499999999998</v>
      </c>
      <c r="E10">
        <f>(Table2[[#This Row],[time]]-2)*2</f>
        <v>0.42929999999999957</v>
      </c>
      <c r="F10">
        <v>93.864699999999999</v>
      </c>
      <c r="G10">
        <v>2.2146499999999998</v>
      </c>
      <c r="H10">
        <f>(Table3[[#This Row],[time]]-2)*2</f>
        <v>0.42929999999999957</v>
      </c>
      <c r="I10">
        <v>85.495900000000006</v>
      </c>
      <c r="J10">
        <v>2.2146499999999998</v>
      </c>
      <c r="K10">
        <f>(Table4[[#This Row],[time]]-2)*2</f>
        <v>0.42929999999999957</v>
      </c>
      <c r="L10">
        <v>81.739000000000004</v>
      </c>
      <c r="M10">
        <v>2.2146499999999998</v>
      </c>
      <c r="N10">
        <f>(Table5[[#This Row],[time]]-2)*2</f>
        <v>0.42929999999999957</v>
      </c>
      <c r="O10">
        <v>80.247799999999998</v>
      </c>
      <c r="P10">
        <v>2.2146499999999998</v>
      </c>
      <c r="Q10">
        <f>(Table6[[#This Row],[time]]-2)*2</f>
        <v>0.42929999999999957</v>
      </c>
      <c r="R10">
        <v>86.074200000000005</v>
      </c>
      <c r="S10">
        <v>2.2146499999999998</v>
      </c>
      <c r="T10">
        <f>(Table7[[#This Row],[time]]-2)*2</f>
        <v>0.42929999999999957</v>
      </c>
      <c r="U10">
        <v>77.558199999999999</v>
      </c>
      <c r="V10">
        <v>2.2146499999999998</v>
      </c>
      <c r="W10">
        <f>(Table8[[#This Row],[time]]-2)*2</f>
        <v>0.42929999999999957</v>
      </c>
      <c r="X10">
        <v>83.677800000000005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87.490600000000001</v>
      </c>
      <c r="D11">
        <v>2.2715999999999998</v>
      </c>
      <c r="E11">
        <f>(Table2[[#This Row],[time]]-2)*2</f>
        <v>0.54319999999999968</v>
      </c>
      <c r="F11">
        <v>93.362899999999996</v>
      </c>
      <c r="G11">
        <v>2.2715999999999998</v>
      </c>
      <c r="H11">
        <f>(Table3[[#This Row],[time]]-2)*2</f>
        <v>0.54319999999999968</v>
      </c>
      <c r="I11">
        <v>85.048500000000004</v>
      </c>
      <c r="J11">
        <v>2.2715999999999998</v>
      </c>
      <c r="K11">
        <f>(Table4[[#This Row],[time]]-2)*2</f>
        <v>0.54319999999999968</v>
      </c>
      <c r="L11">
        <v>81.476299999999995</v>
      </c>
      <c r="M11">
        <v>2.2715999999999998</v>
      </c>
      <c r="N11">
        <f>(Table5[[#This Row],[time]]-2)*2</f>
        <v>0.54319999999999968</v>
      </c>
      <c r="O11">
        <v>79.805300000000003</v>
      </c>
      <c r="P11">
        <v>2.2715999999999998</v>
      </c>
      <c r="Q11">
        <f>(Table6[[#This Row],[time]]-2)*2</f>
        <v>0.54319999999999968</v>
      </c>
      <c r="R11">
        <v>84.354900000000001</v>
      </c>
      <c r="S11">
        <v>2.2715999999999998</v>
      </c>
      <c r="T11">
        <f>(Table7[[#This Row],[time]]-2)*2</f>
        <v>0.54319999999999968</v>
      </c>
      <c r="U11">
        <v>77.770600000000002</v>
      </c>
      <c r="V11">
        <v>2.2715999999999998</v>
      </c>
      <c r="W11">
        <f>(Table8[[#This Row],[time]]-2)*2</f>
        <v>0.54319999999999968</v>
      </c>
      <c r="X11">
        <v>83.705100000000002</v>
      </c>
    </row>
    <row r="12" spans="1:24" x14ac:dyDescent="0.3">
      <c r="A12">
        <v>2.32233</v>
      </c>
      <c r="B12">
        <f>(Table1[[#This Row],[time]]-2)*2</f>
        <v>0.64466000000000001</v>
      </c>
      <c r="C12">
        <v>86.1755</v>
      </c>
      <c r="D12">
        <v>2.32233</v>
      </c>
      <c r="E12">
        <f>(Table2[[#This Row],[time]]-2)*2</f>
        <v>0.64466000000000001</v>
      </c>
      <c r="F12">
        <v>92.547899999999998</v>
      </c>
      <c r="G12">
        <v>2.32233</v>
      </c>
      <c r="H12">
        <f>(Table3[[#This Row],[time]]-2)*2</f>
        <v>0.64466000000000001</v>
      </c>
      <c r="I12">
        <v>84.3386</v>
      </c>
      <c r="J12">
        <v>2.32233</v>
      </c>
      <c r="K12">
        <f>(Table4[[#This Row],[time]]-2)*2</f>
        <v>0.64466000000000001</v>
      </c>
      <c r="L12">
        <v>80.966499999999996</v>
      </c>
      <c r="M12">
        <v>2.32233</v>
      </c>
      <c r="N12">
        <f>(Table5[[#This Row],[time]]-2)*2</f>
        <v>0.64466000000000001</v>
      </c>
      <c r="O12">
        <v>79.108800000000002</v>
      </c>
      <c r="P12">
        <v>2.32233</v>
      </c>
      <c r="Q12">
        <f>(Table6[[#This Row],[time]]-2)*2</f>
        <v>0.64466000000000001</v>
      </c>
      <c r="R12">
        <v>82.302400000000006</v>
      </c>
      <c r="S12">
        <v>2.32233</v>
      </c>
      <c r="T12">
        <f>(Table7[[#This Row],[time]]-2)*2</f>
        <v>0.64466000000000001</v>
      </c>
      <c r="U12">
        <v>77.796199999999999</v>
      </c>
      <c r="V12">
        <v>2.32233</v>
      </c>
      <c r="W12">
        <f>(Table8[[#This Row],[time]]-2)*2</f>
        <v>0.64466000000000001</v>
      </c>
      <c r="X12">
        <v>83.758399999999995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85.819900000000004</v>
      </c>
      <c r="D13">
        <v>2.3587899999999999</v>
      </c>
      <c r="E13">
        <f>(Table2[[#This Row],[time]]-2)*2</f>
        <v>0.71757999999999988</v>
      </c>
      <c r="F13">
        <v>92.147400000000005</v>
      </c>
      <c r="G13">
        <v>2.3587899999999999</v>
      </c>
      <c r="H13">
        <f>(Table3[[#This Row],[time]]-2)*2</f>
        <v>0.71757999999999988</v>
      </c>
      <c r="I13">
        <v>83.999200000000002</v>
      </c>
      <c r="J13">
        <v>2.3587899999999999</v>
      </c>
      <c r="K13">
        <f>(Table4[[#This Row],[time]]-2)*2</f>
        <v>0.71757999999999988</v>
      </c>
      <c r="L13">
        <v>80.716800000000006</v>
      </c>
      <c r="M13">
        <v>2.3587899999999999</v>
      </c>
      <c r="N13">
        <f>(Table5[[#This Row],[time]]-2)*2</f>
        <v>0.71757999999999988</v>
      </c>
      <c r="O13">
        <v>78.769800000000004</v>
      </c>
      <c r="P13">
        <v>2.3587899999999999</v>
      </c>
      <c r="Q13">
        <f>(Table6[[#This Row],[time]]-2)*2</f>
        <v>0.71757999999999988</v>
      </c>
      <c r="R13">
        <v>82.006500000000003</v>
      </c>
      <c r="S13">
        <v>2.3587899999999999</v>
      </c>
      <c r="T13">
        <f>(Table7[[#This Row],[time]]-2)*2</f>
        <v>0.71757999999999988</v>
      </c>
      <c r="U13">
        <v>77.885099999999994</v>
      </c>
      <c r="V13">
        <v>2.3587899999999999</v>
      </c>
      <c r="W13">
        <f>(Table8[[#This Row],[time]]-2)*2</f>
        <v>0.71757999999999988</v>
      </c>
      <c r="X13">
        <v>83.74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85.099699999999999</v>
      </c>
      <c r="D14">
        <v>2.4015499999999999</v>
      </c>
      <c r="E14">
        <f>(Table2[[#This Row],[time]]-2)*2</f>
        <v>0.8030999999999997</v>
      </c>
      <c r="F14">
        <v>91.635199999999998</v>
      </c>
      <c r="G14">
        <v>2.4015499999999999</v>
      </c>
      <c r="H14">
        <f>(Table3[[#This Row],[time]]-2)*2</f>
        <v>0.8030999999999997</v>
      </c>
      <c r="I14">
        <v>82.888099999999994</v>
      </c>
      <c r="J14">
        <v>2.4015499999999999</v>
      </c>
      <c r="K14">
        <f>(Table4[[#This Row],[time]]-2)*2</f>
        <v>0.8030999999999997</v>
      </c>
      <c r="L14">
        <v>80.083100000000002</v>
      </c>
      <c r="M14">
        <v>2.4015499999999999</v>
      </c>
      <c r="N14">
        <f>(Table5[[#This Row],[time]]-2)*2</f>
        <v>0.8030999999999997</v>
      </c>
      <c r="O14">
        <v>77.453299999999999</v>
      </c>
      <c r="P14">
        <v>2.4015499999999999</v>
      </c>
      <c r="Q14">
        <f>(Table6[[#This Row],[time]]-2)*2</f>
        <v>0.8030999999999997</v>
      </c>
      <c r="R14">
        <v>79.317300000000003</v>
      </c>
      <c r="S14">
        <v>2.4015499999999999</v>
      </c>
      <c r="T14">
        <f>(Table7[[#This Row],[time]]-2)*2</f>
        <v>0.8030999999999997</v>
      </c>
      <c r="U14">
        <v>77.996399999999994</v>
      </c>
      <c r="V14">
        <v>2.4015499999999999</v>
      </c>
      <c r="W14">
        <f>(Table8[[#This Row],[time]]-2)*2</f>
        <v>0.8030999999999997</v>
      </c>
      <c r="X14">
        <v>83.706100000000006</v>
      </c>
    </row>
    <row r="15" spans="1:24" x14ac:dyDescent="0.3">
      <c r="A15">
        <v>2.47973</v>
      </c>
      <c r="B15">
        <f>(Table1[[#This Row],[time]]-2)*2</f>
        <v>0.95945999999999998</v>
      </c>
      <c r="C15">
        <v>85.001000000000005</v>
      </c>
      <c r="D15">
        <v>2.47973</v>
      </c>
      <c r="E15">
        <f>(Table2[[#This Row],[time]]-2)*2</f>
        <v>0.95945999999999998</v>
      </c>
      <c r="F15">
        <v>91.57</v>
      </c>
      <c r="G15">
        <v>2.47973</v>
      </c>
      <c r="H15">
        <f>(Table3[[#This Row],[time]]-2)*2</f>
        <v>0.95945999999999998</v>
      </c>
      <c r="I15">
        <v>82.773300000000006</v>
      </c>
      <c r="J15">
        <v>2.47973</v>
      </c>
      <c r="K15">
        <f>(Table4[[#This Row],[time]]-2)*2</f>
        <v>0.95945999999999998</v>
      </c>
      <c r="L15">
        <v>79.989699999999999</v>
      </c>
      <c r="M15">
        <v>2.47973</v>
      </c>
      <c r="N15">
        <f>(Table5[[#This Row],[time]]-2)*2</f>
        <v>0.95945999999999998</v>
      </c>
      <c r="O15">
        <v>77.315399999999997</v>
      </c>
      <c r="P15">
        <v>2.47973</v>
      </c>
      <c r="Q15">
        <f>(Table6[[#This Row],[time]]-2)*2</f>
        <v>0.95945999999999998</v>
      </c>
      <c r="R15">
        <v>78.383399999999995</v>
      </c>
      <c r="S15">
        <v>2.47973</v>
      </c>
      <c r="T15">
        <f>(Table7[[#This Row],[time]]-2)*2</f>
        <v>0.95945999999999998</v>
      </c>
      <c r="U15">
        <v>78.004599999999996</v>
      </c>
      <c r="V15">
        <v>2.47973</v>
      </c>
      <c r="W15">
        <f>(Table8[[#This Row],[time]]-2)*2</f>
        <v>0.95945999999999998</v>
      </c>
      <c r="X15">
        <v>83.695899999999995</v>
      </c>
    </row>
    <row r="16" spans="1:24" x14ac:dyDescent="0.3">
      <c r="A16">
        <v>2.51017</v>
      </c>
      <c r="B16">
        <f>(Table1[[#This Row],[time]]-2)*2</f>
        <v>1.02034</v>
      </c>
      <c r="C16">
        <v>84.4559</v>
      </c>
      <c r="D16">
        <v>2.51017</v>
      </c>
      <c r="E16">
        <f>(Table2[[#This Row],[time]]-2)*2</f>
        <v>1.02034</v>
      </c>
      <c r="F16">
        <v>91.242699999999999</v>
      </c>
      <c r="G16">
        <v>2.51017</v>
      </c>
      <c r="H16">
        <f>(Table3[[#This Row],[time]]-2)*2</f>
        <v>1.02034</v>
      </c>
      <c r="I16">
        <v>82.270600000000002</v>
      </c>
      <c r="J16">
        <v>2.51017</v>
      </c>
      <c r="K16">
        <f>(Table4[[#This Row],[time]]-2)*2</f>
        <v>1.02034</v>
      </c>
      <c r="L16">
        <v>79.6464</v>
      </c>
      <c r="M16">
        <v>2.51017</v>
      </c>
      <c r="N16">
        <f>(Table5[[#This Row],[time]]-2)*2</f>
        <v>1.02034</v>
      </c>
      <c r="O16">
        <v>76.645799999999994</v>
      </c>
      <c r="P16">
        <v>2.51017</v>
      </c>
      <c r="Q16">
        <f>(Table6[[#This Row],[time]]-2)*2</f>
        <v>1.02034</v>
      </c>
      <c r="R16">
        <v>76.795699999999997</v>
      </c>
      <c r="S16">
        <v>2.51017</v>
      </c>
      <c r="T16">
        <f>(Table7[[#This Row],[time]]-2)*2</f>
        <v>1.02034</v>
      </c>
      <c r="U16">
        <v>78.144099999999995</v>
      </c>
      <c r="V16">
        <v>2.51017</v>
      </c>
      <c r="W16">
        <f>(Table8[[#This Row],[time]]-2)*2</f>
        <v>1.02034</v>
      </c>
      <c r="X16">
        <v>83.6554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83.659499999999994</v>
      </c>
      <c r="D17">
        <v>2.5632600000000001</v>
      </c>
      <c r="E17">
        <f>(Table2[[#This Row],[time]]-2)*2</f>
        <v>1.1265200000000002</v>
      </c>
      <c r="F17">
        <v>90.822800000000001</v>
      </c>
      <c r="G17">
        <v>2.5632600000000001</v>
      </c>
      <c r="H17">
        <f>(Table3[[#This Row],[time]]-2)*2</f>
        <v>1.1265200000000002</v>
      </c>
      <c r="I17">
        <v>82.170199999999994</v>
      </c>
      <c r="J17">
        <v>2.5632600000000001</v>
      </c>
      <c r="K17">
        <f>(Table4[[#This Row],[time]]-2)*2</f>
        <v>1.1265200000000002</v>
      </c>
      <c r="L17">
        <v>78.887</v>
      </c>
      <c r="M17">
        <v>2.5632600000000001</v>
      </c>
      <c r="N17">
        <f>(Table5[[#This Row],[time]]-2)*2</f>
        <v>1.1265200000000002</v>
      </c>
      <c r="O17">
        <v>74.958500000000001</v>
      </c>
      <c r="P17">
        <v>2.5632600000000001</v>
      </c>
      <c r="Q17">
        <f>(Table6[[#This Row],[time]]-2)*2</f>
        <v>1.1265200000000002</v>
      </c>
      <c r="R17">
        <v>76.6036</v>
      </c>
      <c r="S17">
        <v>2.5632600000000001</v>
      </c>
      <c r="T17">
        <f>(Table7[[#This Row],[time]]-2)*2</f>
        <v>1.1265200000000002</v>
      </c>
      <c r="U17">
        <v>78.247900000000001</v>
      </c>
      <c r="V17">
        <v>2.5632600000000001</v>
      </c>
      <c r="W17">
        <f>(Table8[[#This Row],[time]]-2)*2</f>
        <v>1.1265200000000002</v>
      </c>
      <c r="X17">
        <v>83.656800000000004</v>
      </c>
    </row>
    <row r="18" spans="1:24" x14ac:dyDescent="0.3">
      <c r="A18">
        <v>2.61022</v>
      </c>
      <c r="B18">
        <f>(Table1[[#This Row],[time]]-2)*2</f>
        <v>1.22044</v>
      </c>
      <c r="C18">
        <v>83.1768</v>
      </c>
      <c r="D18">
        <v>2.61022</v>
      </c>
      <c r="E18">
        <f>(Table2[[#This Row],[time]]-2)*2</f>
        <v>1.22044</v>
      </c>
      <c r="F18">
        <v>90.3964</v>
      </c>
      <c r="G18">
        <v>2.61022</v>
      </c>
      <c r="H18">
        <f>(Table3[[#This Row],[time]]-2)*2</f>
        <v>1.22044</v>
      </c>
      <c r="I18">
        <v>81.831100000000006</v>
      </c>
      <c r="J18">
        <v>2.61022</v>
      </c>
      <c r="K18">
        <f>(Table4[[#This Row],[time]]-2)*2</f>
        <v>1.22044</v>
      </c>
      <c r="L18">
        <v>78.5304</v>
      </c>
      <c r="M18">
        <v>2.61022</v>
      </c>
      <c r="N18">
        <f>(Table5[[#This Row],[time]]-2)*2</f>
        <v>1.22044</v>
      </c>
      <c r="O18">
        <v>74.342500000000001</v>
      </c>
      <c r="P18">
        <v>2.61022</v>
      </c>
      <c r="Q18">
        <f>(Table6[[#This Row],[time]]-2)*2</f>
        <v>1.22044</v>
      </c>
      <c r="R18">
        <v>76.298100000000005</v>
      </c>
      <c r="S18">
        <v>2.61022</v>
      </c>
      <c r="T18">
        <f>(Table7[[#This Row],[time]]-2)*2</f>
        <v>1.22044</v>
      </c>
      <c r="U18">
        <v>78.2928</v>
      </c>
      <c r="V18">
        <v>2.61022</v>
      </c>
      <c r="W18">
        <f>(Table8[[#This Row],[time]]-2)*2</f>
        <v>1.22044</v>
      </c>
      <c r="X18">
        <v>83.617099999999994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82.544899999999998</v>
      </c>
      <c r="D19">
        <v>2.6619299999999999</v>
      </c>
      <c r="E19">
        <f>(Table2[[#This Row],[time]]-2)*2</f>
        <v>1.3238599999999998</v>
      </c>
      <c r="F19">
        <v>89.905600000000007</v>
      </c>
      <c r="G19">
        <v>2.6619299999999999</v>
      </c>
      <c r="H19">
        <f>(Table3[[#This Row],[time]]-2)*2</f>
        <v>1.3238599999999998</v>
      </c>
      <c r="I19">
        <v>80.967500000000001</v>
      </c>
      <c r="J19">
        <v>2.6619299999999999</v>
      </c>
      <c r="K19">
        <f>(Table4[[#This Row],[time]]-2)*2</f>
        <v>1.3238599999999998</v>
      </c>
      <c r="L19">
        <v>78.122299999999996</v>
      </c>
      <c r="M19">
        <v>2.6619299999999999</v>
      </c>
      <c r="N19">
        <f>(Table5[[#This Row],[time]]-2)*2</f>
        <v>1.3238599999999998</v>
      </c>
      <c r="O19">
        <v>73.439599999999999</v>
      </c>
      <c r="P19">
        <v>2.6619299999999999</v>
      </c>
      <c r="Q19">
        <f>(Table6[[#This Row],[time]]-2)*2</f>
        <v>1.3238599999999998</v>
      </c>
      <c r="R19">
        <v>75.864999999999995</v>
      </c>
      <c r="S19">
        <v>2.6619299999999999</v>
      </c>
      <c r="T19">
        <f>(Table7[[#This Row],[time]]-2)*2</f>
        <v>1.3238599999999998</v>
      </c>
      <c r="U19">
        <v>78.428299999999993</v>
      </c>
      <c r="V19">
        <v>2.6619299999999999</v>
      </c>
      <c r="W19">
        <f>(Table8[[#This Row],[time]]-2)*2</f>
        <v>1.3238599999999998</v>
      </c>
      <c r="X19">
        <v>83.546300000000002</v>
      </c>
    </row>
    <row r="20" spans="1:24" x14ac:dyDescent="0.3">
      <c r="A20">
        <v>2.70424</v>
      </c>
      <c r="B20">
        <f>(Table1[[#This Row],[time]]-2)*2</f>
        <v>1.40848</v>
      </c>
      <c r="C20">
        <v>82.152199999999993</v>
      </c>
      <c r="D20">
        <v>2.70424</v>
      </c>
      <c r="E20">
        <f>(Table2[[#This Row],[time]]-2)*2</f>
        <v>1.40848</v>
      </c>
      <c r="F20">
        <v>89.42</v>
      </c>
      <c r="G20">
        <v>2.70424</v>
      </c>
      <c r="H20">
        <f>(Table3[[#This Row],[time]]-2)*2</f>
        <v>1.40848</v>
      </c>
      <c r="I20">
        <v>79.678799999999995</v>
      </c>
      <c r="J20">
        <v>2.70424</v>
      </c>
      <c r="K20">
        <f>(Table4[[#This Row],[time]]-2)*2</f>
        <v>1.40848</v>
      </c>
      <c r="L20">
        <v>77.814599999999999</v>
      </c>
      <c r="M20">
        <v>2.70424</v>
      </c>
      <c r="N20">
        <f>(Table5[[#This Row],[time]]-2)*2</f>
        <v>1.40848</v>
      </c>
      <c r="O20">
        <v>72.941100000000006</v>
      </c>
      <c r="P20">
        <v>2.70424</v>
      </c>
      <c r="Q20">
        <f>(Table6[[#This Row],[time]]-2)*2</f>
        <v>1.40848</v>
      </c>
      <c r="R20">
        <v>74.000600000000006</v>
      </c>
      <c r="S20">
        <v>2.70424</v>
      </c>
      <c r="T20">
        <f>(Table7[[#This Row],[time]]-2)*2</f>
        <v>1.40848</v>
      </c>
      <c r="U20">
        <v>78.523600000000002</v>
      </c>
      <c r="V20">
        <v>2.70424</v>
      </c>
      <c r="W20">
        <f>(Table8[[#This Row],[time]]-2)*2</f>
        <v>1.40848</v>
      </c>
      <c r="X20">
        <v>83.492999999999995</v>
      </c>
    </row>
    <row r="21" spans="1:24" x14ac:dyDescent="0.3">
      <c r="A21">
        <v>2.75779</v>
      </c>
      <c r="B21">
        <f>(Table1[[#This Row],[time]]-2)*2</f>
        <v>1.5155799999999999</v>
      </c>
      <c r="C21">
        <v>81.686499999999995</v>
      </c>
      <c r="D21">
        <v>2.75779</v>
      </c>
      <c r="E21">
        <f>(Table2[[#This Row],[time]]-2)*2</f>
        <v>1.5155799999999999</v>
      </c>
      <c r="F21">
        <v>88.887200000000007</v>
      </c>
      <c r="G21">
        <v>2.75779</v>
      </c>
      <c r="H21">
        <f>(Table3[[#This Row],[time]]-2)*2</f>
        <v>1.5155799999999999</v>
      </c>
      <c r="I21">
        <v>79.066199999999995</v>
      </c>
      <c r="J21">
        <v>2.75779</v>
      </c>
      <c r="K21">
        <f>(Table4[[#This Row],[time]]-2)*2</f>
        <v>1.5155799999999999</v>
      </c>
      <c r="L21">
        <v>77.479799999999997</v>
      </c>
      <c r="M21">
        <v>2.75779</v>
      </c>
      <c r="N21">
        <f>(Table5[[#This Row],[time]]-2)*2</f>
        <v>1.5155799999999999</v>
      </c>
      <c r="O21">
        <v>71.589299999999994</v>
      </c>
      <c r="P21">
        <v>2.75779</v>
      </c>
      <c r="Q21">
        <f>(Table6[[#This Row],[time]]-2)*2</f>
        <v>1.5155799999999999</v>
      </c>
      <c r="R21">
        <v>73.600899999999996</v>
      </c>
      <c r="S21">
        <v>2.75779</v>
      </c>
      <c r="T21">
        <f>(Table7[[#This Row],[time]]-2)*2</f>
        <v>1.5155799999999999</v>
      </c>
      <c r="U21">
        <v>78.505799999999994</v>
      </c>
      <c r="V21">
        <v>2.75779</v>
      </c>
      <c r="W21">
        <f>(Table8[[#This Row],[time]]-2)*2</f>
        <v>1.5155799999999999</v>
      </c>
      <c r="X21">
        <v>83.420299999999997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80.701599999999999</v>
      </c>
      <c r="D22">
        <v>2.8044500000000001</v>
      </c>
      <c r="E22">
        <f>(Table2[[#This Row],[time]]-2)*2</f>
        <v>1.6089000000000002</v>
      </c>
      <c r="F22">
        <v>88.419600000000003</v>
      </c>
      <c r="G22">
        <v>2.8044500000000001</v>
      </c>
      <c r="H22">
        <f>(Table3[[#This Row],[time]]-2)*2</f>
        <v>1.6089000000000002</v>
      </c>
      <c r="I22">
        <v>78.523600000000002</v>
      </c>
      <c r="J22">
        <v>2.8044500000000001</v>
      </c>
      <c r="K22">
        <f>(Table4[[#This Row],[time]]-2)*2</f>
        <v>1.6089000000000002</v>
      </c>
      <c r="L22">
        <v>76.657799999999995</v>
      </c>
      <c r="M22">
        <v>2.8044500000000001</v>
      </c>
      <c r="N22">
        <f>(Table5[[#This Row],[time]]-2)*2</f>
        <v>1.6089000000000002</v>
      </c>
      <c r="O22">
        <v>71.035700000000006</v>
      </c>
      <c r="P22">
        <v>2.8044500000000001</v>
      </c>
      <c r="Q22">
        <f>(Table6[[#This Row],[time]]-2)*2</f>
        <v>1.6089000000000002</v>
      </c>
      <c r="R22">
        <v>72.154700000000005</v>
      </c>
      <c r="S22">
        <v>2.8044500000000001</v>
      </c>
      <c r="T22">
        <f>(Table7[[#This Row],[time]]-2)*2</f>
        <v>1.6089000000000002</v>
      </c>
      <c r="U22">
        <v>78.477400000000003</v>
      </c>
      <c r="V22">
        <v>2.8044500000000001</v>
      </c>
      <c r="W22">
        <f>(Table8[[#This Row],[time]]-2)*2</f>
        <v>1.6089000000000002</v>
      </c>
      <c r="X22">
        <v>83.353700000000003</v>
      </c>
    </row>
    <row r="23" spans="1:24" x14ac:dyDescent="0.3">
      <c r="A23">
        <v>2.8546</v>
      </c>
      <c r="B23">
        <f>(Table1[[#This Row],[time]]-2)*2</f>
        <v>1.7092000000000001</v>
      </c>
      <c r="C23">
        <v>79.648099999999999</v>
      </c>
      <c r="D23">
        <v>2.8546</v>
      </c>
      <c r="E23">
        <f>(Table2[[#This Row],[time]]-2)*2</f>
        <v>1.7092000000000001</v>
      </c>
      <c r="F23">
        <v>87.845600000000005</v>
      </c>
      <c r="G23">
        <v>2.8546</v>
      </c>
      <c r="H23">
        <f>(Table3[[#This Row],[time]]-2)*2</f>
        <v>1.7092000000000001</v>
      </c>
      <c r="I23">
        <v>78.054299999999998</v>
      </c>
      <c r="J23">
        <v>2.8546</v>
      </c>
      <c r="K23">
        <f>(Table4[[#This Row],[time]]-2)*2</f>
        <v>1.7092000000000001</v>
      </c>
      <c r="L23">
        <v>76.240799999999993</v>
      </c>
      <c r="M23">
        <v>2.8546</v>
      </c>
      <c r="N23">
        <f>(Table5[[#This Row],[time]]-2)*2</f>
        <v>1.7092000000000001</v>
      </c>
      <c r="O23">
        <v>70.561800000000005</v>
      </c>
      <c r="P23">
        <v>2.8546</v>
      </c>
      <c r="Q23">
        <f>(Table6[[#This Row],[time]]-2)*2</f>
        <v>1.7092000000000001</v>
      </c>
      <c r="R23">
        <v>70.372799999999998</v>
      </c>
      <c r="S23">
        <v>2.8546</v>
      </c>
      <c r="T23">
        <f>(Table7[[#This Row],[time]]-2)*2</f>
        <v>1.7092000000000001</v>
      </c>
      <c r="U23">
        <v>78.383399999999995</v>
      </c>
      <c r="V23">
        <v>2.8546</v>
      </c>
      <c r="W23">
        <f>(Table8[[#This Row],[time]]-2)*2</f>
        <v>1.7092000000000001</v>
      </c>
      <c r="X23">
        <v>83.277299999999997</v>
      </c>
    </row>
    <row r="24" spans="1:24" x14ac:dyDescent="0.3">
      <c r="A24">
        <v>2.90442</v>
      </c>
      <c r="B24">
        <f>(Table1[[#This Row],[time]]-2)*2</f>
        <v>1.80884</v>
      </c>
      <c r="C24">
        <v>78.610200000000006</v>
      </c>
      <c r="D24">
        <v>2.90442</v>
      </c>
      <c r="E24">
        <f>(Table2[[#This Row],[time]]-2)*2</f>
        <v>1.80884</v>
      </c>
      <c r="F24">
        <v>87.370500000000007</v>
      </c>
      <c r="G24">
        <v>2.90442</v>
      </c>
      <c r="H24">
        <f>(Table3[[#This Row],[time]]-2)*2</f>
        <v>1.80884</v>
      </c>
      <c r="I24">
        <v>76.649500000000003</v>
      </c>
      <c r="J24">
        <v>2.90442</v>
      </c>
      <c r="K24">
        <f>(Table4[[#This Row],[time]]-2)*2</f>
        <v>1.80884</v>
      </c>
      <c r="L24">
        <v>75.938800000000001</v>
      </c>
      <c r="M24">
        <v>2.90442</v>
      </c>
      <c r="N24">
        <f>(Table5[[#This Row],[time]]-2)*2</f>
        <v>1.80884</v>
      </c>
      <c r="O24">
        <v>70.077699999999993</v>
      </c>
      <c r="P24">
        <v>2.90442</v>
      </c>
      <c r="Q24">
        <f>(Table6[[#This Row],[time]]-2)*2</f>
        <v>1.80884</v>
      </c>
      <c r="R24">
        <v>69.027699999999996</v>
      </c>
      <c r="S24">
        <v>2.90442</v>
      </c>
      <c r="T24">
        <f>(Table7[[#This Row],[time]]-2)*2</f>
        <v>1.80884</v>
      </c>
      <c r="U24">
        <v>78.292100000000005</v>
      </c>
      <c r="V24">
        <v>2.90442</v>
      </c>
      <c r="W24">
        <f>(Table8[[#This Row],[time]]-2)*2</f>
        <v>1.80884</v>
      </c>
      <c r="X24">
        <v>83.206100000000006</v>
      </c>
    </row>
    <row r="25" spans="1:24" x14ac:dyDescent="0.3">
      <c r="A25">
        <v>2.95797</v>
      </c>
      <c r="B25">
        <f>(Table1[[#This Row],[time]]-2)*2</f>
        <v>1.91594</v>
      </c>
      <c r="C25">
        <v>77.807100000000005</v>
      </c>
      <c r="D25">
        <v>2.95797</v>
      </c>
      <c r="E25">
        <f>(Table2[[#This Row],[time]]-2)*2</f>
        <v>1.91594</v>
      </c>
      <c r="F25">
        <v>86.712000000000003</v>
      </c>
      <c r="G25">
        <v>2.95797</v>
      </c>
      <c r="H25">
        <f>(Table3[[#This Row],[time]]-2)*2</f>
        <v>1.91594</v>
      </c>
      <c r="I25">
        <v>75.195400000000006</v>
      </c>
      <c r="J25">
        <v>2.95797</v>
      </c>
      <c r="K25">
        <f>(Table4[[#This Row],[time]]-2)*2</f>
        <v>1.91594</v>
      </c>
      <c r="L25">
        <v>75.540899999999993</v>
      </c>
      <c r="M25">
        <v>2.95797</v>
      </c>
      <c r="N25">
        <f>(Table5[[#This Row],[time]]-2)*2</f>
        <v>1.91594</v>
      </c>
      <c r="O25">
        <v>69.410399999999996</v>
      </c>
      <c r="P25">
        <v>2.95797</v>
      </c>
      <c r="Q25">
        <f>(Table6[[#This Row],[time]]-2)*2</f>
        <v>1.91594</v>
      </c>
      <c r="R25">
        <v>66.574299999999994</v>
      </c>
      <c r="S25">
        <v>2.95797</v>
      </c>
      <c r="T25">
        <f>(Table7[[#This Row],[time]]-2)*2</f>
        <v>1.91594</v>
      </c>
      <c r="U25">
        <v>78.058700000000002</v>
      </c>
      <c r="V25">
        <v>2.95797</v>
      </c>
      <c r="W25">
        <f>(Table8[[#This Row],[time]]-2)*2</f>
        <v>1.91594</v>
      </c>
      <c r="X25">
        <v>82.622900000000001</v>
      </c>
    </row>
    <row r="26" spans="1:24" x14ac:dyDescent="0.3">
      <c r="A26">
        <v>3</v>
      </c>
      <c r="B26">
        <f>(Table1[[#This Row],[time]]-2)*2</f>
        <v>2</v>
      </c>
      <c r="C26">
        <v>77.354100000000003</v>
      </c>
      <c r="D26">
        <v>3</v>
      </c>
      <c r="E26">
        <f>(Table2[[#This Row],[time]]-2)*2</f>
        <v>2</v>
      </c>
      <c r="F26">
        <v>86.488100000000003</v>
      </c>
      <c r="G26">
        <v>3</v>
      </c>
      <c r="H26">
        <f>(Table3[[#This Row],[time]]-2)*2</f>
        <v>2</v>
      </c>
      <c r="I26">
        <v>74.997399999999999</v>
      </c>
      <c r="J26">
        <v>3</v>
      </c>
      <c r="K26">
        <f>(Table4[[#This Row],[time]]-2)*2</f>
        <v>2</v>
      </c>
      <c r="L26">
        <v>75.398799999999994</v>
      </c>
      <c r="M26">
        <v>3</v>
      </c>
      <c r="N26">
        <f>(Table5[[#This Row],[time]]-2)*2</f>
        <v>2</v>
      </c>
      <c r="O26">
        <v>68.960300000000004</v>
      </c>
      <c r="P26">
        <v>3</v>
      </c>
      <c r="Q26">
        <f>(Table6[[#This Row],[time]]-2)*2</f>
        <v>2</v>
      </c>
      <c r="R26">
        <v>66.428899999999999</v>
      </c>
      <c r="S26">
        <v>3</v>
      </c>
      <c r="T26">
        <f>(Table7[[#This Row],[time]]-2)*2</f>
        <v>2</v>
      </c>
      <c r="U26">
        <v>77.950400000000002</v>
      </c>
      <c r="V26">
        <v>3</v>
      </c>
      <c r="W26">
        <f>(Table8[[#This Row],[time]]-2)*2</f>
        <v>2</v>
      </c>
      <c r="X26">
        <v>82.576800000000006</v>
      </c>
    </row>
    <row r="29" spans="1:24" x14ac:dyDescent="0.3">
      <c r="A29" t="s">
        <v>19</v>
      </c>
      <c r="D29" t="s">
        <v>0</v>
      </c>
    </row>
    <row r="30" spans="1:24" x14ac:dyDescent="0.3">
      <c r="A30" t="s">
        <v>15</v>
      </c>
      <c r="D30" t="s">
        <v>1</v>
      </c>
      <c r="E30" t="s">
        <v>2</v>
      </c>
    </row>
    <row r="31" spans="1:24" x14ac:dyDescent="0.3">
      <c r="D31" t="s">
        <v>16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89.597300000000004</v>
      </c>
      <c r="D35">
        <v>2</v>
      </c>
      <c r="E35">
        <f>-(Table134[[#This Row],[time]]-2)*2</f>
        <v>0</v>
      </c>
      <c r="F35">
        <v>92.131299999999996</v>
      </c>
      <c r="G35">
        <v>2</v>
      </c>
      <c r="H35">
        <f>-(Table134[[#This Row],[time]]-2)*2</f>
        <v>0</v>
      </c>
      <c r="I35">
        <v>87.840900000000005</v>
      </c>
      <c r="J35">
        <v>2</v>
      </c>
      <c r="K35">
        <f>-(Table134[[#This Row],[time]]-2)*2</f>
        <v>0</v>
      </c>
      <c r="L35">
        <v>82.212800000000001</v>
      </c>
      <c r="M35">
        <v>2</v>
      </c>
      <c r="N35">
        <f>-(Table134[[#This Row],[time]]-2)*2</f>
        <v>0</v>
      </c>
      <c r="O35">
        <v>83.035700000000006</v>
      </c>
      <c r="P35">
        <v>2</v>
      </c>
      <c r="Q35">
        <f>-(Table134[[#This Row],[time]]-2)*2</f>
        <v>0</v>
      </c>
      <c r="R35">
        <v>86.564499999999995</v>
      </c>
      <c r="S35">
        <v>2</v>
      </c>
      <c r="T35">
        <f>-(Table134[[#This Row],[time]]-2)*2</f>
        <v>0</v>
      </c>
      <c r="U35">
        <v>77.847899999999996</v>
      </c>
      <c r="V35">
        <v>2</v>
      </c>
      <c r="W35">
        <f>-(Table134[[#This Row],[time]]-2)*2</f>
        <v>0</v>
      </c>
      <c r="X35">
        <v>83.372500000000002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91.028000000000006</v>
      </c>
      <c r="D36">
        <v>2.0575000000000001</v>
      </c>
      <c r="E36">
        <f>-(Table134[[#This Row],[time]]-2)*2</f>
        <v>-0.11500000000000021</v>
      </c>
      <c r="F36">
        <v>93.822500000000005</v>
      </c>
      <c r="G36">
        <v>2.0575000000000001</v>
      </c>
      <c r="H36">
        <f>-(Table134[[#This Row],[time]]-2)*2</f>
        <v>-0.11500000000000021</v>
      </c>
      <c r="I36">
        <v>88.721199999999996</v>
      </c>
      <c r="J36">
        <v>2.0575000000000001</v>
      </c>
      <c r="K36">
        <f>-(Table134[[#This Row],[time]]-2)*2</f>
        <v>-0.11500000000000021</v>
      </c>
      <c r="L36">
        <v>84.180499999999995</v>
      </c>
      <c r="M36">
        <v>2.0575000000000001</v>
      </c>
      <c r="N36">
        <f>-(Table134[[#This Row],[time]]-2)*2</f>
        <v>-0.11500000000000021</v>
      </c>
      <c r="O36">
        <v>82.396900000000002</v>
      </c>
      <c r="P36">
        <v>2.0575000000000001</v>
      </c>
      <c r="Q36">
        <f>-(Table134[[#This Row],[time]]-2)*2</f>
        <v>-0.11500000000000021</v>
      </c>
      <c r="R36">
        <v>88.932100000000005</v>
      </c>
      <c r="S36">
        <v>2.0575000000000001</v>
      </c>
      <c r="T36">
        <f>-(Table134[[#This Row],[time]]-2)*2</f>
        <v>-0.11500000000000021</v>
      </c>
      <c r="U36">
        <v>78.073300000000003</v>
      </c>
      <c r="V36">
        <v>2.0575000000000001</v>
      </c>
      <c r="W36">
        <f>-(Table134[[#This Row],[time]]-2)*2</f>
        <v>-0.11500000000000021</v>
      </c>
      <c r="X36">
        <v>83.266199999999998</v>
      </c>
    </row>
    <row r="37" spans="1:24" x14ac:dyDescent="0.3">
      <c r="A37">
        <v>2.1025</v>
      </c>
      <c r="B37">
        <f>-(Table134[[#This Row],[time]]-2)*2</f>
        <v>-0.20500000000000007</v>
      </c>
      <c r="C37">
        <v>90.097499999999997</v>
      </c>
      <c r="D37">
        <v>2.1025</v>
      </c>
      <c r="E37">
        <f>-(Table134[[#This Row],[time]]-2)*2</f>
        <v>-0.20500000000000007</v>
      </c>
      <c r="F37">
        <v>93.554699999999997</v>
      </c>
      <c r="G37">
        <v>2.1025</v>
      </c>
      <c r="H37">
        <f>-(Table134[[#This Row],[time]]-2)*2</f>
        <v>-0.20500000000000007</v>
      </c>
      <c r="I37">
        <v>88.842399999999998</v>
      </c>
      <c r="J37">
        <v>2.1025</v>
      </c>
      <c r="K37">
        <f>-(Table134[[#This Row],[time]]-2)*2</f>
        <v>-0.20500000000000007</v>
      </c>
      <c r="L37">
        <v>85.121700000000004</v>
      </c>
      <c r="M37">
        <v>2.1025</v>
      </c>
      <c r="N37">
        <f>-(Table134[[#This Row],[time]]-2)*2</f>
        <v>-0.20500000000000007</v>
      </c>
      <c r="O37">
        <v>81.894599999999997</v>
      </c>
      <c r="P37">
        <v>2.1025</v>
      </c>
      <c r="Q37">
        <f>-(Table134[[#This Row],[time]]-2)*2</f>
        <v>-0.20500000000000007</v>
      </c>
      <c r="R37">
        <v>88.981899999999996</v>
      </c>
      <c r="S37">
        <v>2.1025</v>
      </c>
      <c r="T37">
        <f>-(Table134[[#This Row],[time]]-2)*2</f>
        <v>-0.20500000000000007</v>
      </c>
      <c r="U37">
        <v>78.687799999999996</v>
      </c>
      <c r="V37">
        <v>2.1025</v>
      </c>
      <c r="W37">
        <f>-(Table134[[#This Row],[time]]-2)*2</f>
        <v>-0.20500000000000007</v>
      </c>
      <c r="X37">
        <v>83.042599999999993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89.479600000000005</v>
      </c>
      <c r="D38">
        <v>2.1671900000000002</v>
      </c>
      <c r="E38">
        <f>-(Table134[[#This Row],[time]]-2)*2</f>
        <v>-0.33438000000000034</v>
      </c>
      <c r="F38">
        <v>93.1828</v>
      </c>
      <c r="G38">
        <v>2.1671900000000002</v>
      </c>
      <c r="H38">
        <f>-(Table134[[#This Row],[time]]-2)*2</f>
        <v>-0.33438000000000034</v>
      </c>
      <c r="I38">
        <v>88.185299999999998</v>
      </c>
      <c r="J38">
        <v>2.1671900000000002</v>
      </c>
      <c r="K38">
        <f>-(Table134[[#This Row],[time]]-2)*2</f>
        <v>-0.33438000000000034</v>
      </c>
      <c r="L38">
        <v>85.500100000000003</v>
      </c>
      <c r="M38">
        <v>2.1671900000000002</v>
      </c>
      <c r="N38">
        <f>-(Table134[[#This Row],[time]]-2)*2</f>
        <v>-0.33438000000000034</v>
      </c>
      <c r="O38">
        <v>81.743300000000005</v>
      </c>
      <c r="P38">
        <v>2.1671900000000002</v>
      </c>
      <c r="Q38">
        <f>-(Table134[[#This Row],[time]]-2)*2</f>
        <v>-0.33438000000000034</v>
      </c>
      <c r="R38">
        <v>88.732799999999997</v>
      </c>
      <c r="S38">
        <v>2.1671900000000002</v>
      </c>
      <c r="T38">
        <f>-(Table134[[#This Row],[time]]-2)*2</f>
        <v>-0.33438000000000034</v>
      </c>
      <c r="U38">
        <v>79.137</v>
      </c>
      <c r="V38">
        <v>2.1671900000000002</v>
      </c>
      <c r="W38">
        <f>-(Table134[[#This Row],[time]]-2)*2</f>
        <v>-0.33438000000000034</v>
      </c>
      <c r="X38">
        <v>82.733099999999993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89.245400000000004</v>
      </c>
      <c r="D39">
        <v>2.2146499999999998</v>
      </c>
      <c r="E39">
        <f>-(Table134[[#This Row],[time]]-2)*2</f>
        <v>-0.42929999999999957</v>
      </c>
      <c r="F39">
        <v>93.126900000000006</v>
      </c>
      <c r="G39">
        <v>2.2146499999999998</v>
      </c>
      <c r="H39">
        <f>-(Table134[[#This Row],[time]]-2)*2</f>
        <v>-0.42929999999999957</v>
      </c>
      <c r="I39">
        <v>88.246099999999998</v>
      </c>
      <c r="J39">
        <v>2.2146499999999998</v>
      </c>
      <c r="K39">
        <f>-(Table134[[#This Row],[time]]-2)*2</f>
        <v>-0.42929999999999957</v>
      </c>
      <c r="L39">
        <v>85.599299999999999</v>
      </c>
      <c r="M39">
        <v>2.2146499999999998</v>
      </c>
      <c r="N39">
        <f>-(Table134[[#This Row],[time]]-2)*2</f>
        <v>-0.42929999999999957</v>
      </c>
      <c r="O39">
        <v>81.8613</v>
      </c>
      <c r="P39">
        <v>2.2146499999999998</v>
      </c>
      <c r="Q39">
        <f>-(Table134[[#This Row],[time]]-2)*2</f>
        <v>-0.42929999999999957</v>
      </c>
      <c r="R39">
        <v>88.404399999999995</v>
      </c>
      <c r="S39">
        <v>2.2146499999999998</v>
      </c>
      <c r="T39">
        <f>-(Table134[[#This Row],[time]]-2)*2</f>
        <v>-0.42929999999999957</v>
      </c>
      <c r="U39">
        <v>79.323899999999995</v>
      </c>
      <c r="V39">
        <v>2.2146499999999998</v>
      </c>
      <c r="W39">
        <f>-(Table134[[#This Row],[time]]-2)*2</f>
        <v>-0.42929999999999957</v>
      </c>
      <c r="X39">
        <v>82.598600000000005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88.94</v>
      </c>
      <c r="D40">
        <v>2.2715999999999998</v>
      </c>
      <c r="E40">
        <f>-(Table134[[#This Row],[time]]-2)*2</f>
        <v>-0.54319999999999968</v>
      </c>
      <c r="F40">
        <v>93.103200000000001</v>
      </c>
      <c r="G40">
        <v>2.2715999999999998</v>
      </c>
      <c r="H40">
        <f>-(Table134[[#This Row],[time]]-2)*2</f>
        <v>-0.54319999999999968</v>
      </c>
      <c r="I40">
        <v>88.415000000000006</v>
      </c>
      <c r="J40">
        <v>2.2715999999999998</v>
      </c>
      <c r="K40">
        <f>-(Table134[[#This Row],[time]]-2)*2</f>
        <v>-0.54319999999999968</v>
      </c>
      <c r="L40">
        <v>86.496700000000004</v>
      </c>
      <c r="M40">
        <v>2.2715999999999998</v>
      </c>
      <c r="N40">
        <f>-(Table134[[#This Row],[time]]-2)*2</f>
        <v>-0.54319999999999968</v>
      </c>
      <c r="O40">
        <v>80.734399999999994</v>
      </c>
      <c r="P40">
        <v>2.2715999999999998</v>
      </c>
      <c r="Q40">
        <f>-(Table134[[#This Row],[time]]-2)*2</f>
        <v>-0.54319999999999968</v>
      </c>
      <c r="R40">
        <v>88.858000000000004</v>
      </c>
      <c r="S40">
        <v>2.2715999999999998</v>
      </c>
      <c r="T40">
        <f>-(Table134[[#This Row],[time]]-2)*2</f>
        <v>-0.54319999999999968</v>
      </c>
      <c r="U40">
        <v>79.720600000000005</v>
      </c>
      <c r="V40">
        <v>2.2715999999999998</v>
      </c>
      <c r="W40">
        <f>-(Table134[[#This Row],[time]]-2)*2</f>
        <v>-0.54319999999999968</v>
      </c>
      <c r="X40">
        <v>82.329899999999995</v>
      </c>
    </row>
    <row r="41" spans="1:24" x14ac:dyDescent="0.3">
      <c r="A41">
        <v>2.32233</v>
      </c>
      <c r="B41">
        <f>-(Table134[[#This Row],[time]]-2)*2</f>
        <v>-0.64466000000000001</v>
      </c>
      <c r="C41">
        <v>88.639399999999995</v>
      </c>
      <c r="D41">
        <v>2.32233</v>
      </c>
      <c r="E41">
        <f>-(Table134[[#This Row],[time]]-2)*2</f>
        <v>-0.64466000000000001</v>
      </c>
      <c r="F41">
        <v>93.143100000000004</v>
      </c>
      <c r="G41">
        <v>2.32233</v>
      </c>
      <c r="H41">
        <f>-(Table134[[#This Row],[time]]-2)*2</f>
        <v>-0.64466000000000001</v>
      </c>
      <c r="I41">
        <v>88.569400000000002</v>
      </c>
      <c r="J41">
        <v>2.32233</v>
      </c>
      <c r="K41">
        <f>-(Table134[[#This Row],[time]]-2)*2</f>
        <v>-0.64466000000000001</v>
      </c>
      <c r="L41">
        <v>86.940399999999997</v>
      </c>
      <c r="M41">
        <v>2.32233</v>
      </c>
      <c r="N41">
        <f>-(Table134[[#This Row],[time]]-2)*2</f>
        <v>-0.64466000000000001</v>
      </c>
      <c r="O41">
        <v>79.623999999999995</v>
      </c>
      <c r="P41">
        <v>2.32233</v>
      </c>
      <c r="Q41">
        <f>-(Table134[[#This Row],[time]]-2)*2</f>
        <v>-0.64466000000000001</v>
      </c>
      <c r="R41">
        <v>88.179900000000004</v>
      </c>
      <c r="S41">
        <v>2.32233</v>
      </c>
      <c r="T41">
        <f>-(Table134[[#This Row],[time]]-2)*2</f>
        <v>-0.64466000000000001</v>
      </c>
      <c r="U41">
        <v>79.886600000000001</v>
      </c>
      <c r="V41">
        <v>2.32233</v>
      </c>
      <c r="W41">
        <f>-(Table134[[#This Row],[time]]-2)*2</f>
        <v>-0.64466000000000001</v>
      </c>
      <c r="X41">
        <v>82.117900000000006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88.380399999999995</v>
      </c>
      <c r="D42">
        <v>2.3587899999999999</v>
      </c>
      <c r="E42">
        <f>-(Table134[[#This Row],[time]]-2)*2</f>
        <v>-0.71757999999999988</v>
      </c>
      <c r="F42">
        <v>93.415999999999997</v>
      </c>
      <c r="G42">
        <v>2.3587899999999999</v>
      </c>
      <c r="H42">
        <f>-(Table134[[#This Row],[time]]-2)*2</f>
        <v>-0.71757999999999988</v>
      </c>
      <c r="I42">
        <v>88.755899999999997</v>
      </c>
      <c r="J42">
        <v>2.3587899999999999</v>
      </c>
      <c r="K42">
        <f>-(Table134[[#This Row],[time]]-2)*2</f>
        <v>-0.71757999999999988</v>
      </c>
      <c r="L42">
        <v>87.252799999999993</v>
      </c>
      <c r="M42">
        <v>2.3587899999999999</v>
      </c>
      <c r="N42">
        <f>-(Table134[[#This Row],[time]]-2)*2</f>
        <v>-0.71757999999999988</v>
      </c>
      <c r="O42">
        <v>78.735799999999998</v>
      </c>
      <c r="P42">
        <v>2.3587899999999999</v>
      </c>
      <c r="Q42">
        <f>-(Table134[[#This Row],[time]]-2)*2</f>
        <v>-0.71757999999999988</v>
      </c>
      <c r="R42">
        <v>87.221199999999996</v>
      </c>
      <c r="S42">
        <v>2.3587899999999999</v>
      </c>
      <c r="T42">
        <f>-(Table134[[#This Row],[time]]-2)*2</f>
        <v>-0.71757999999999988</v>
      </c>
      <c r="U42">
        <v>80.129599999999996</v>
      </c>
      <c r="V42">
        <v>2.3587899999999999</v>
      </c>
      <c r="W42">
        <f>-(Table134[[#This Row],[time]]-2)*2</f>
        <v>-0.71757999999999988</v>
      </c>
      <c r="X42">
        <v>81.882000000000005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88.460599999999999</v>
      </c>
      <c r="D43">
        <v>2.4015499999999999</v>
      </c>
      <c r="E43">
        <f>-(Table134[[#This Row],[time]]-2)*2</f>
        <v>-0.8030999999999997</v>
      </c>
      <c r="F43">
        <v>93.743399999999994</v>
      </c>
      <c r="G43">
        <v>2.4015499999999999</v>
      </c>
      <c r="H43">
        <f>-(Table134[[#This Row],[time]]-2)*2</f>
        <v>-0.8030999999999997</v>
      </c>
      <c r="I43">
        <v>89.081800000000001</v>
      </c>
      <c r="J43">
        <v>2.4015499999999999</v>
      </c>
      <c r="K43">
        <f>-(Table134[[#This Row],[time]]-2)*2</f>
        <v>-0.8030999999999997</v>
      </c>
      <c r="L43">
        <v>87.585700000000003</v>
      </c>
      <c r="M43">
        <v>2.4015499999999999</v>
      </c>
      <c r="N43">
        <f>-(Table134[[#This Row],[time]]-2)*2</f>
        <v>-0.8030999999999997</v>
      </c>
      <c r="O43">
        <v>77.633600000000001</v>
      </c>
      <c r="P43">
        <v>2.4015499999999999</v>
      </c>
      <c r="Q43">
        <f>-(Table134[[#This Row],[time]]-2)*2</f>
        <v>-0.8030999999999997</v>
      </c>
      <c r="R43">
        <v>86.065399999999997</v>
      </c>
      <c r="S43">
        <v>2.4015499999999999</v>
      </c>
      <c r="T43">
        <f>-(Table134[[#This Row],[time]]-2)*2</f>
        <v>-0.8030999999999997</v>
      </c>
      <c r="U43">
        <v>80.204599999999999</v>
      </c>
      <c r="V43">
        <v>2.4015499999999999</v>
      </c>
      <c r="W43">
        <f>-(Table134[[#This Row],[time]]-2)*2</f>
        <v>-0.8030999999999997</v>
      </c>
      <c r="X43">
        <v>81.031999999999996</v>
      </c>
    </row>
    <row r="44" spans="1:24" x14ac:dyDescent="0.3">
      <c r="A44">
        <v>2.47973</v>
      </c>
      <c r="B44">
        <f>-(Table134[[#This Row],[time]]-2)*2</f>
        <v>-0.95945999999999998</v>
      </c>
      <c r="C44">
        <v>88.564099999999996</v>
      </c>
      <c r="D44">
        <v>2.47973</v>
      </c>
      <c r="E44">
        <f>-(Table134[[#This Row],[time]]-2)*2</f>
        <v>-0.95945999999999998</v>
      </c>
      <c r="F44">
        <v>94.063400000000001</v>
      </c>
      <c r="G44">
        <v>2.47973</v>
      </c>
      <c r="H44">
        <f>-(Table134[[#This Row],[time]]-2)*2</f>
        <v>-0.95945999999999998</v>
      </c>
      <c r="I44">
        <v>89.226299999999995</v>
      </c>
      <c r="J44">
        <v>2.47973</v>
      </c>
      <c r="K44">
        <f>-(Table134[[#This Row],[time]]-2)*2</f>
        <v>-0.95945999999999998</v>
      </c>
      <c r="L44">
        <v>87.799800000000005</v>
      </c>
      <c r="M44">
        <v>2.47973</v>
      </c>
      <c r="N44">
        <f>-(Table134[[#This Row],[time]]-2)*2</f>
        <v>-0.95945999999999998</v>
      </c>
      <c r="O44">
        <v>76.871200000000002</v>
      </c>
      <c r="P44">
        <v>2.47973</v>
      </c>
      <c r="Q44">
        <f>-(Table134[[#This Row],[time]]-2)*2</f>
        <v>-0.95945999999999998</v>
      </c>
      <c r="R44">
        <v>84.689599999999999</v>
      </c>
      <c r="S44">
        <v>2.47973</v>
      </c>
      <c r="T44">
        <f>-(Table134[[#This Row],[time]]-2)*2</f>
        <v>-0.95945999999999998</v>
      </c>
      <c r="U44">
        <v>80.121300000000005</v>
      </c>
      <c r="V44">
        <v>2.47973</v>
      </c>
      <c r="W44">
        <f>-(Table134[[#This Row],[time]]-2)*2</f>
        <v>-0.95945999999999998</v>
      </c>
      <c r="X44">
        <v>80.9221</v>
      </c>
    </row>
    <row r="45" spans="1:24" x14ac:dyDescent="0.3">
      <c r="A45">
        <v>2.51017</v>
      </c>
      <c r="B45">
        <f>-(Table134[[#This Row],[time]]-2)*2</f>
        <v>-1.02034</v>
      </c>
      <c r="C45">
        <v>88.792000000000002</v>
      </c>
      <c r="D45">
        <v>2.51017</v>
      </c>
      <c r="E45">
        <f>-(Table134[[#This Row],[time]]-2)*2</f>
        <v>-1.02034</v>
      </c>
      <c r="F45">
        <v>94.615899999999996</v>
      </c>
      <c r="G45">
        <v>2.51017</v>
      </c>
      <c r="H45">
        <f>-(Table134[[#This Row],[time]]-2)*2</f>
        <v>-1.02034</v>
      </c>
      <c r="I45">
        <v>89.414699999999996</v>
      </c>
      <c r="J45">
        <v>2.51017</v>
      </c>
      <c r="K45">
        <f>-(Table134[[#This Row],[time]]-2)*2</f>
        <v>-1.02034</v>
      </c>
      <c r="L45">
        <v>88.351299999999995</v>
      </c>
      <c r="M45">
        <v>2.51017</v>
      </c>
      <c r="N45">
        <f>-(Table134[[#This Row],[time]]-2)*2</f>
        <v>-1.02034</v>
      </c>
      <c r="O45">
        <v>75.029700000000005</v>
      </c>
      <c r="P45">
        <v>2.51017</v>
      </c>
      <c r="Q45">
        <f>-(Table134[[#This Row],[time]]-2)*2</f>
        <v>-1.02034</v>
      </c>
      <c r="R45">
        <v>83.799899999999994</v>
      </c>
      <c r="S45">
        <v>2.51017</v>
      </c>
      <c r="T45">
        <f>-(Table134[[#This Row],[time]]-2)*2</f>
        <v>-1.02034</v>
      </c>
      <c r="U45">
        <v>79.951800000000006</v>
      </c>
      <c r="V45">
        <v>2.51017</v>
      </c>
      <c r="W45">
        <f>-(Table134[[#This Row],[time]]-2)*2</f>
        <v>-1.02034</v>
      </c>
      <c r="X45">
        <v>80.696399999999997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88.923500000000004</v>
      </c>
      <c r="D46">
        <v>2.5632600000000001</v>
      </c>
      <c r="E46">
        <f>-(Table134[[#This Row],[time]]-2)*2</f>
        <v>-1.1265200000000002</v>
      </c>
      <c r="F46">
        <v>94.862399999999994</v>
      </c>
      <c r="G46">
        <v>2.5632600000000001</v>
      </c>
      <c r="H46">
        <f>-(Table134[[#This Row],[time]]-2)*2</f>
        <v>-1.1265200000000002</v>
      </c>
      <c r="I46">
        <v>89.379099999999994</v>
      </c>
      <c r="J46">
        <v>2.5632600000000001</v>
      </c>
      <c r="K46">
        <f>-(Table134[[#This Row],[time]]-2)*2</f>
        <v>-1.1265200000000002</v>
      </c>
      <c r="L46">
        <v>88.339299999999994</v>
      </c>
      <c r="M46">
        <v>2.5632600000000001</v>
      </c>
      <c r="N46">
        <f>-(Table134[[#This Row],[time]]-2)*2</f>
        <v>-1.1265200000000002</v>
      </c>
      <c r="O46">
        <v>73.0839</v>
      </c>
      <c r="P46">
        <v>2.5632600000000001</v>
      </c>
      <c r="Q46">
        <f>-(Table134[[#This Row],[time]]-2)*2</f>
        <v>-1.1265200000000002</v>
      </c>
      <c r="R46">
        <v>81.708100000000002</v>
      </c>
      <c r="S46">
        <v>2.5632600000000001</v>
      </c>
      <c r="T46">
        <f>-(Table134[[#This Row],[time]]-2)*2</f>
        <v>-1.1265200000000002</v>
      </c>
      <c r="U46">
        <v>79.647000000000006</v>
      </c>
      <c r="V46">
        <v>2.5632600000000001</v>
      </c>
      <c r="W46">
        <f>-(Table134[[#This Row],[time]]-2)*2</f>
        <v>-1.1265200000000002</v>
      </c>
      <c r="X46">
        <v>80.532899999999998</v>
      </c>
    </row>
    <row r="47" spans="1:24" x14ac:dyDescent="0.3">
      <c r="A47">
        <v>2.61022</v>
      </c>
      <c r="B47">
        <f>-(Table134[[#This Row],[time]]-2)*2</f>
        <v>-1.22044</v>
      </c>
      <c r="C47">
        <v>89.085999999999999</v>
      </c>
      <c r="D47">
        <v>2.61022</v>
      </c>
      <c r="E47">
        <f>-(Table134[[#This Row],[time]]-2)*2</f>
        <v>-1.22044</v>
      </c>
      <c r="F47">
        <v>95.081999999999994</v>
      </c>
      <c r="G47">
        <v>2.61022</v>
      </c>
      <c r="H47">
        <f>-(Table134[[#This Row],[time]]-2)*2</f>
        <v>-1.22044</v>
      </c>
      <c r="I47">
        <v>89.608900000000006</v>
      </c>
      <c r="J47">
        <v>2.61022</v>
      </c>
      <c r="K47">
        <f>-(Table134[[#This Row],[time]]-2)*2</f>
        <v>-1.22044</v>
      </c>
      <c r="L47">
        <v>88.375200000000007</v>
      </c>
      <c r="M47">
        <v>2.61022</v>
      </c>
      <c r="N47">
        <f>-(Table134[[#This Row],[time]]-2)*2</f>
        <v>-1.22044</v>
      </c>
      <c r="O47">
        <v>68.286100000000005</v>
      </c>
      <c r="P47">
        <v>2.61022</v>
      </c>
      <c r="Q47">
        <f>-(Table134[[#This Row],[time]]-2)*2</f>
        <v>-1.22044</v>
      </c>
      <c r="R47">
        <v>78.222200000000001</v>
      </c>
      <c r="S47">
        <v>2.61022</v>
      </c>
      <c r="T47">
        <f>-(Table134[[#This Row],[time]]-2)*2</f>
        <v>-1.22044</v>
      </c>
      <c r="U47">
        <v>79.089699999999993</v>
      </c>
      <c r="V47">
        <v>2.61022</v>
      </c>
      <c r="W47">
        <f>-(Table134[[#This Row],[time]]-2)*2</f>
        <v>-1.22044</v>
      </c>
      <c r="X47">
        <v>79.079599999999999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89.281999999999996</v>
      </c>
      <c r="D48">
        <v>2.6619299999999999</v>
      </c>
      <c r="E48">
        <f>-(Table134[[#This Row],[time]]-2)*2</f>
        <v>-1.3238599999999998</v>
      </c>
      <c r="F48">
        <v>95.352800000000002</v>
      </c>
      <c r="G48">
        <v>2.6619299999999999</v>
      </c>
      <c r="H48">
        <f>-(Table134[[#This Row],[time]]-2)*2</f>
        <v>-1.3238599999999998</v>
      </c>
      <c r="I48">
        <v>89.457999999999998</v>
      </c>
      <c r="J48">
        <v>2.6619299999999999</v>
      </c>
      <c r="K48">
        <f>-(Table134[[#This Row],[time]]-2)*2</f>
        <v>-1.3238599999999998</v>
      </c>
      <c r="L48">
        <v>88.311599999999999</v>
      </c>
      <c r="M48">
        <v>2.6619299999999999</v>
      </c>
      <c r="N48">
        <f>-(Table134[[#This Row],[time]]-2)*2</f>
        <v>-1.3238599999999998</v>
      </c>
      <c r="O48">
        <v>64.224999999999994</v>
      </c>
      <c r="P48">
        <v>2.6619299999999999</v>
      </c>
      <c r="Q48">
        <f>-(Table134[[#This Row],[time]]-2)*2</f>
        <v>-1.3238599999999998</v>
      </c>
      <c r="R48">
        <v>75.161600000000007</v>
      </c>
      <c r="S48">
        <v>2.6619299999999999</v>
      </c>
      <c r="T48">
        <f>-(Table134[[#This Row],[time]]-2)*2</f>
        <v>-1.3238599999999998</v>
      </c>
      <c r="U48">
        <v>78.223600000000005</v>
      </c>
      <c r="V48">
        <v>2.6619299999999999</v>
      </c>
      <c r="W48">
        <f>-(Table134[[#This Row],[time]]-2)*2</f>
        <v>-1.3238599999999998</v>
      </c>
      <c r="X48">
        <v>78.882000000000005</v>
      </c>
    </row>
    <row r="49" spans="1:24" x14ac:dyDescent="0.3">
      <c r="A49">
        <v>2.70424</v>
      </c>
      <c r="B49">
        <f>-(Table134[[#This Row],[time]]-2)*2</f>
        <v>-1.40848</v>
      </c>
      <c r="C49">
        <v>89.144900000000007</v>
      </c>
      <c r="D49">
        <v>2.70424</v>
      </c>
      <c r="E49">
        <f>-(Table134[[#This Row],[time]]-2)*2</f>
        <v>-1.40848</v>
      </c>
      <c r="F49">
        <v>95.516599999999997</v>
      </c>
      <c r="G49">
        <v>2.70424</v>
      </c>
      <c r="H49">
        <f>-(Table134[[#This Row],[time]]-2)*2</f>
        <v>-1.40848</v>
      </c>
      <c r="I49">
        <v>89.434100000000001</v>
      </c>
      <c r="J49">
        <v>2.70424</v>
      </c>
      <c r="K49">
        <f>-(Table134[[#This Row],[time]]-2)*2</f>
        <v>-1.40848</v>
      </c>
      <c r="L49">
        <v>88.234099999999998</v>
      </c>
      <c r="M49">
        <v>2.70424</v>
      </c>
      <c r="N49">
        <f>-(Table134[[#This Row],[time]]-2)*2</f>
        <v>-1.40848</v>
      </c>
      <c r="O49">
        <v>58.3429</v>
      </c>
      <c r="P49">
        <v>2.70424</v>
      </c>
      <c r="Q49">
        <f>-(Table134[[#This Row],[time]]-2)*2</f>
        <v>-1.40848</v>
      </c>
      <c r="R49">
        <v>69.924300000000002</v>
      </c>
      <c r="S49">
        <v>2.70424</v>
      </c>
      <c r="T49">
        <f>-(Table134[[#This Row],[time]]-2)*2</f>
        <v>-1.40848</v>
      </c>
      <c r="U49">
        <v>77.501900000000006</v>
      </c>
      <c r="V49">
        <v>2.70424</v>
      </c>
      <c r="W49">
        <f>-(Table134[[#This Row],[time]]-2)*2</f>
        <v>-1.40848</v>
      </c>
      <c r="X49">
        <v>78.684799999999996</v>
      </c>
    </row>
    <row r="50" spans="1:24" x14ac:dyDescent="0.3">
      <c r="A50">
        <v>2.75779</v>
      </c>
      <c r="B50">
        <f>-(Table134[[#This Row],[time]]-2)*2</f>
        <v>-1.5155799999999999</v>
      </c>
      <c r="C50">
        <v>89.354699999999994</v>
      </c>
      <c r="D50">
        <v>2.75779</v>
      </c>
      <c r="E50">
        <f>-(Table134[[#This Row],[time]]-2)*2</f>
        <v>-1.5155799999999999</v>
      </c>
      <c r="F50">
        <v>95.632300000000001</v>
      </c>
      <c r="G50">
        <v>2.75779</v>
      </c>
      <c r="H50">
        <f>-(Table134[[#This Row],[time]]-2)*2</f>
        <v>-1.5155799999999999</v>
      </c>
      <c r="I50">
        <v>89.397900000000007</v>
      </c>
      <c r="J50">
        <v>2.75779</v>
      </c>
      <c r="K50">
        <f>-(Table134[[#This Row],[time]]-2)*2</f>
        <v>-1.5155799999999999</v>
      </c>
      <c r="L50">
        <v>88.102999999999994</v>
      </c>
      <c r="M50">
        <v>2.75779</v>
      </c>
      <c r="N50">
        <f>-(Table134[[#This Row],[time]]-2)*2</f>
        <v>-1.5155799999999999</v>
      </c>
      <c r="O50">
        <v>52.257899999999999</v>
      </c>
      <c r="P50">
        <v>2.75779</v>
      </c>
      <c r="Q50">
        <f>-(Table134[[#This Row],[time]]-2)*2</f>
        <v>-1.5155799999999999</v>
      </c>
      <c r="R50">
        <v>63.727800000000002</v>
      </c>
      <c r="S50">
        <v>2.75779</v>
      </c>
      <c r="T50">
        <f>-(Table134[[#This Row],[time]]-2)*2</f>
        <v>-1.5155799999999999</v>
      </c>
      <c r="U50">
        <v>76.706100000000006</v>
      </c>
      <c r="V50">
        <v>2.75779</v>
      </c>
      <c r="W50">
        <f>-(Table134[[#This Row],[time]]-2)*2</f>
        <v>-1.5155799999999999</v>
      </c>
      <c r="X50">
        <v>78.438800000000001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89.285300000000007</v>
      </c>
      <c r="D51">
        <v>2.8044500000000001</v>
      </c>
      <c r="E51">
        <f>-(Table134[[#This Row],[time]]-2)*2</f>
        <v>-1.6089000000000002</v>
      </c>
      <c r="F51">
        <v>96.398499999999999</v>
      </c>
      <c r="G51">
        <v>2.8044500000000001</v>
      </c>
      <c r="H51">
        <f>-(Table134[[#This Row],[time]]-2)*2</f>
        <v>-1.6089000000000002</v>
      </c>
      <c r="I51">
        <v>89.179900000000004</v>
      </c>
      <c r="J51">
        <v>2.8044500000000001</v>
      </c>
      <c r="K51">
        <f>-(Table134[[#This Row],[time]]-2)*2</f>
        <v>-1.6089000000000002</v>
      </c>
      <c r="L51">
        <v>88.074600000000004</v>
      </c>
      <c r="M51">
        <v>2.8044500000000001</v>
      </c>
      <c r="N51">
        <f>-(Table134[[#This Row],[time]]-2)*2</f>
        <v>-1.6089000000000002</v>
      </c>
      <c r="O51">
        <v>48.344299999999997</v>
      </c>
      <c r="P51">
        <v>2.8044500000000001</v>
      </c>
      <c r="Q51">
        <f>-(Table134[[#This Row],[time]]-2)*2</f>
        <v>-1.6089000000000002</v>
      </c>
      <c r="R51">
        <v>59.804200000000002</v>
      </c>
      <c r="S51">
        <v>2.8044500000000001</v>
      </c>
      <c r="T51">
        <f>-(Table134[[#This Row],[time]]-2)*2</f>
        <v>-1.6089000000000002</v>
      </c>
      <c r="U51">
        <v>75.951800000000006</v>
      </c>
      <c r="V51">
        <v>2.8044500000000001</v>
      </c>
      <c r="W51">
        <f>-(Table134[[#This Row],[time]]-2)*2</f>
        <v>-1.6089000000000002</v>
      </c>
      <c r="X51">
        <v>78.2119</v>
      </c>
    </row>
    <row r="52" spans="1:24" x14ac:dyDescent="0.3">
      <c r="A52">
        <v>2.8546</v>
      </c>
      <c r="B52">
        <f>-(Table134[[#This Row],[time]]-2)*2</f>
        <v>-1.7092000000000001</v>
      </c>
      <c r="C52">
        <v>89.572000000000003</v>
      </c>
      <c r="D52">
        <v>2.8546</v>
      </c>
      <c r="E52">
        <f>-(Table134[[#This Row],[time]]-2)*2</f>
        <v>-1.7092000000000001</v>
      </c>
      <c r="F52">
        <v>96.680999999999997</v>
      </c>
      <c r="G52">
        <v>2.8546</v>
      </c>
      <c r="H52">
        <f>-(Table134[[#This Row],[time]]-2)*2</f>
        <v>-1.7092000000000001</v>
      </c>
      <c r="I52">
        <v>89.917699999999996</v>
      </c>
      <c r="J52">
        <v>2.8546</v>
      </c>
      <c r="K52">
        <f>-(Table134[[#This Row],[time]]-2)*2</f>
        <v>-1.7092000000000001</v>
      </c>
      <c r="L52">
        <v>87.889300000000006</v>
      </c>
      <c r="M52">
        <v>2.8546</v>
      </c>
      <c r="N52">
        <f>-(Table134[[#This Row],[time]]-2)*2</f>
        <v>-1.7092000000000001</v>
      </c>
      <c r="O52">
        <v>43.2836</v>
      </c>
      <c r="P52">
        <v>2.8546</v>
      </c>
      <c r="Q52">
        <f>-(Table134[[#This Row],[time]]-2)*2</f>
        <v>-1.7092000000000001</v>
      </c>
      <c r="R52">
        <v>56.773299999999999</v>
      </c>
      <c r="S52">
        <v>2.8546</v>
      </c>
      <c r="T52">
        <f>-(Table134[[#This Row],[time]]-2)*2</f>
        <v>-1.7092000000000001</v>
      </c>
      <c r="U52">
        <v>75.101200000000006</v>
      </c>
      <c r="V52">
        <v>2.8546</v>
      </c>
      <c r="W52">
        <f>-(Table134[[#This Row],[time]]-2)*2</f>
        <v>-1.7092000000000001</v>
      </c>
      <c r="X52">
        <v>78.027699999999996</v>
      </c>
    </row>
    <row r="53" spans="1:24" x14ac:dyDescent="0.3">
      <c r="A53">
        <v>2.90442</v>
      </c>
      <c r="B53">
        <f>-(Table134[[#This Row],[time]]-2)*2</f>
        <v>-1.80884</v>
      </c>
      <c r="C53">
        <v>89.022099999999995</v>
      </c>
      <c r="D53">
        <v>2.90442</v>
      </c>
      <c r="E53">
        <f>-(Table134[[#This Row],[time]]-2)*2</f>
        <v>-1.80884</v>
      </c>
      <c r="F53">
        <v>96.8626</v>
      </c>
      <c r="G53">
        <v>2.90442</v>
      </c>
      <c r="H53">
        <f>-(Table134[[#This Row],[time]]-2)*2</f>
        <v>-1.80884</v>
      </c>
      <c r="I53">
        <v>89.478300000000004</v>
      </c>
      <c r="J53">
        <v>2.90442</v>
      </c>
      <c r="K53">
        <f>-(Table134[[#This Row],[time]]-2)*2</f>
        <v>-1.80884</v>
      </c>
      <c r="L53">
        <v>87.784300000000002</v>
      </c>
      <c r="M53">
        <v>2.90442</v>
      </c>
      <c r="N53">
        <f>-(Table134[[#This Row],[time]]-2)*2</f>
        <v>-1.80884</v>
      </c>
      <c r="O53">
        <v>40.941600000000001</v>
      </c>
      <c r="P53">
        <v>2.90442</v>
      </c>
      <c r="Q53">
        <f>-(Table134[[#This Row],[time]]-2)*2</f>
        <v>-1.80884</v>
      </c>
      <c r="R53">
        <v>53.6708</v>
      </c>
      <c r="S53">
        <v>2.90442</v>
      </c>
      <c r="T53">
        <f>-(Table134[[#This Row],[time]]-2)*2</f>
        <v>-1.80884</v>
      </c>
      <c r="U53">
        <v>74.431100000000001</v>
      </c>
      <c r="V53">
        <v>2.90442</v>
      </c>
      <c r="W53">
        <f>-(Table134[[#This Row],[time]]-2)*2</f>
        <v>-1.80884</v>
      </c>
      <c r="X53">
        <v>77.793599999999998</v>
      </c>
    </row>
    <row r="54" spans="1:24" x14ac:dyDescent="0.3">
      <c r="A54">
        <v>2.95797</v>
      </c>
      <c r="B54">
        <f>-(Table134[[#This Row],[time]]-2)*2</f>
        <v>-1.91594</v>
      </c>
      <c r="C54">
        <v>89.171700000000001</v>
      </c>
      <c r="D54">
        <v>2.95797</v>
      </c>
      <c r="E54">
        <f>-(Table134[[#This Row],[time]]-2)*2</f>
        <v>-1.91594</v>
      </c>
      <c r="F54">
        <v>96.914400000000001</v>
      </c>
      <c r="G54">
        <v>2.95797</v>
      </c>
      <c r="H54">
        <f>-(Table134[[#This Row],[time]]-2)*2</f>
        <v>-1.91594</v>
      </c>
      <c r="I54">
        <v>89.327500000000001</v>
      </c>
      <c r="J54">
        <v>2.95797</v>
      </c>
      <c r="K54">
        <f>-(Table134[[#This Row],[time]]-2)*2</f>
        <v>-1.91594</v>
      </c>
      <c r="L54">
        <v>87.655600000000007</v>
      </c>
      <c r="M54">
        <v>2.95797</v>
      </c>
      <c r="N54">
        <f>-(Table134[[#This Row],[time]]-2)*2</f>
        <v>-1.91594</v>
      </c>
      <c r="O54">
        <v>39.653700000000001</v>
      </c>
      <c r="P54">
        <v>2.95797</v>
      </c>
      <c r="Q54">
        <f>-(Table134[[#This Row],[time]]-2)*2</f>
        <v>-1.91594</v>
      </c>
      <c r="R54">
        <v>51.098599999999998</v>
      </c>
      <c r="S54">
        <v>2.95797</v>
      </c>
      <c r="T54">
        <f>-(Table134[[#This Row],[time]]-2)*2</f>
        <v>-1.91594</v>
      </c>
      <c r="U54">
        <v>73.7453</v>
      </c>
      <c r="V54">
        <v>2.95797</v>
      </c>
      <c r="W54">
        <f>-(Table134[[#This Row],[time]]-2)*2</f>
        <v>-1.91594</v>
      </c>
      <c r="X54">
        <v>77.447900000000004</v>
      </c>
    </row>
    <row r="55" spans="1:24" x14ac:dyDescent="0.3">
      <c r="A55">
        <v>3</v>
      </c>
      <c r="B55">
        <f>-(Table134[[#This Row],[time]]-2)*2</f>
        <v>-2</v>
      </c>
      <c r="C55">
        <v>89.258899999999997</v>
      </c>
      <c r="D55">
        <v>3</v>
      </c>
      <c r="E55">
        <f>-(Table134[[#This Row],[time]]-2)*2</f>
        <v>-2</v>
      </c>
      <c r="F55">
        <v>97.055300000000003</v>
      </c>
      <c r="G55">
        <v>3</v>
      </c>
      <c r="H55">
        <f>-(Table134[[#This Row],[time]]-2)*2</f>
        <v>-2</v>
      </c>
      <c r="I55">
        <v>88.682599999999994</v>
      </c>
      <c r="J55">
        <v>3</v>
      </c>
      <c r="K55">
        <f>-(Table134[[#This Row],[time]]-2)*2</f>
        <v>-2</v>
      </c>
      <c r="L55">
        <v>87.558700000000002</v>
      </c>
      <c r="M55">
        <v>3</v>
      </c>
      <c r="N55">
        <f>-(Table134[[#This Row],[time]]-2)*2</f>
        <v>-2</v>
      </c>
      <c r="O55">
        <v>38.407400000000003</v>
      </c>
      <c r="P55">
        <v>3</v>
      </c>
      <c r="Q55">
        <f>-(Table134[[#This Row],[time]]-2)*2</f>
        <v>-2</v>
      </c>
      <c r="R55">
        <v>49.107199999999999</v>
      </c>
      <c r="S55">
        <v>3</v>
      </c>
      <c r="T55">
        <f>-(Table134[[#This Row],[time]]-2)*2</f>
        <v>-2</v>
      </c>
      <c r="U55">
        <v>73.115200000000002</v>
      </c>
      <c r="V55">
        <v>3</v>
      </c>
      <c r="W55">
        <f>-(Table134[[#This Row],[time]]-2)*2</f>
        <v>-2</v>
      </c>
      <c r="X55">
        <v>77.1511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C02CD4-E147-47EC-8DCD-DC4B369F67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37D2A8-ADE4-4722-8FD0-A3A2D511F4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CF13C8-22E1-480A-96B3-29EA0D813D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2021-01-04T17:27:22Z</dcterms:created>
  <dcterms:modified xsi:type="dcterms:W3CDTF">2021-01-04T17:33:16Z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