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"/>
    </mc:Choice>
  </mc:AlternateContent>
  <xr:revisionPtr revIDLastSave="24" documentId="8_{D0D5B882-965B-4761-B456-D279938BA6F6}" xr6:coauthVersionLast="45" xr6:coauthVersionMax="45" xr10:uidLastSave="{7E8F022D-2705-40A4-8B0D-BCF3AF63CB47}"/>
  <bookViews>
    <workbookView xWindow="16656" yWindow="1284" windowWidth="17280" windowHeight="9036" xr2:uid="{55015709-6AB3-49F2-B931-E894F229B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<sst xmlns="http://schemas.openxmlformats.org/spreadsheetml/2006/main" count="75" uniqueCount="20">
  <si>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 xml:space="preserve">4P intact </t>
  </si>
  <si>
    <t>units=</t>
  </si>
  <si>
    <t>6LR_7UR</t>
  </si>
  <si>
    <t>6LL_7UL</t>
  </si>
  <si>
    <t>5LR_6UR</t>
  </si>
  <si>
    <t>5LL_6UL</t>
  </si>
  <si>
    <t>4LR_5UR</t>
  </si>
  <si>
    <t>4LL_5UL</t>
  </si>
  <si>
    <t>3LR_4UR</t>
  </si>
  <si>
    <t>time</t>
  </si>
  <si>
    <t>moment</t>
  </si>
  <si>
    <t xml:space="preserve">CAREA </t>
  </si>
  <si>
    <t>CAREA</t>
  </si>
  <si>
    <t>4N intact model</t>
  </si>
  <si>
    <t>moment is negative bc of rotation</t>
  </si>
  <si>
    <t>3LL_4UL</t>
  </si>
  <si>
    <t>TLC_4P_1-26.odb</t>
  </si>
  <si>
    <t>TLC_4N_1-26.odb</t>
  </si>
  <si>
    <t>mm^2</t>
  </si>
  <si>
    <t>Facet Contact Area (CAREA)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</si>
</sst>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5CB61-1D5F-4962-8953-83942D229998}" name="Table1" displayName="Table1" ref="A5:C26" totalsRowShown="0">
  <autoFilter ref="A5:C26" xr:uid="{86F65DEA-F99A-4FDE-A829-F03806F0DDEE}"/>
  <tableColumns count="3">
    <tableColumn id="1" xr3:uid="{43389665-BC35-411E-AB4F-6486E3E04EE2}" name="time"/>
    <tableColumn id="2" xr3:uid="{CEA90DF1-FE82-4139-B278-C2B51DFBAE8F}" name="moment" dataDxfId="15">
      <calculatedColumnFormula>(Table1[[#This Row],[time]]-2)*2</calculatedColumnFormula>
    </tableColumn>
    <tableColumn id="3" xr3:uid="{4A7BC9DC-9E79-49DA-808B-5868F3CA9306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FF026-44ED-4577-89D7-300253E8A2C4}" name="Table2" displayName="Table2" ref="D5:F26" totalsRowShown="0">
  <autoFilter ref="D5:F26" xr:uid="{2CED79B3-A75C-4182-84D6-DD6D38FF8896}"/>
  <tableColumns count="3">
    <tableColumn id="1" xr3:uid="{0C1CE870-89E5-4B67-AE07-B25BAE8E8787}" name="time"/>
    <tableColumn id="2" xr3:uid="{700B9B8A-3E6D-47AC-9808-76BACA3379B5}" name="moment" dataDxfId="14">
      <calculatedColumnFormula>(Table2[[#This Row],[time]]-2)*2</calculatedColumnFormula>
    </tableColumn>
    <tableColumn id="3" xr3:uid="{0BF12393-1FE4-4C46-AFCC-C99EAEDFCB2D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D4FDB5-AA47-4E64-8B62-C62D00A8BA6F}" name="Table3" displayName="Table3" ref="G5:I26" totalsRowShown="0">
  <autoFilter ref="G5:I26" xr:uid="{3ED58C71-4367-49D0-BA9B-23CA62BC8776}"/>
  <tableColumns count="3">
    <tableColumn id="1" xr3:uid="{8A930B5F-4544-469E-AC8E-0DA1540B020B}" name="time"/>
    <tableColumn id="2" xr3:uid="{75F989AB-09DA-46D6-BB3D-12D80811AD61}" name="moment" dataDxfId="13">
      <calculatedColumnFormula>(Table3[[#This Row],[time]]-2)*2</calculatedColumnFormula>
    </tableColumn>
    <tableColumn id="3" xr3:uid="{68A6D319-75D6-4577-BA2F-7FD49016479B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09ED02-8751-4BF0-BC67-152618DF0A0A}" name="Table4" displayName="Table4" ref="J5:L26" totalsRowShown="0">
  <autoFilter ref="J5:L26" xr:uid="{DC89D3CF-7EDC-481D-BC19-F22A0E71EA88}"/>
  <tableColumns count="3">
    <tableColumn id="1" xr3:uid="{A33E5F77-C00C-4F92-A903-4F5A6A4BAD45}" name="time"/>
    <tableColumn id="2" xr3:uid="{25E9150E-80D9-4357-A04F-49AAEE6E380E}" name="moment" dataDxfId="12">
      <calculatedColumnFormula>(Table4[[#This Row],[time]]-2)*2</calculatedColumnFormula>
    </tableColumn>
    <tableColumn id="3" xr3:uid="{3A975C97-162F-4A2A-80B9-10814F0CE24C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70F66D-F812-4C9A-9999-0F10D45977CA}" name="Table5" displayName="Table5" ref="M5:O26" totalsRowShown="0">
  <autoFilter ref="M5:O26" xr:uid="{5E65C4DD-D08B-4377-B7A0-E169281D964C}"/>
  <tableColumns count="3">
    <tableColumn id="1" xr3:uid="{1B5D7A82-B81A-4D93-8D5F-6353F4430E3C}" name="time"/>
    <tableColumn id="2" xr3:uid="{97188480-9551-4BD5-A229-7FC3082A8910}" name="moment" dataDxfId="11">
      <calculatedColumnFormula>(Table5[[#This Row],[time]]-2)*2</calculatedColumnFormula>
    </tableColumn>
    <tableColumn id="3" xr3:uid="{8DFD22B9-2355-4E7B-AF27-006DD7B3FCA8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47EEF1-6BE9-484E-A6C1-EB6115BAB0E6}" name="Table6" displayName="Table6" ref="P5:R26" totalsRowShown="0">
  <autoFilter ref="P5:R26" xr:uid="{BAAFF976-21FC-4A61-8C1A-BCA8D491BB40}"/>
  <tableColumns count="3">
    <tableColumn id="1" xr3:uid="{425B49E0-A510-43E7-AF0B-8EB1BA493819}" name="time"/>
    <tableColumn id="2" xr3:uid="{C15C9151-B16E-4C1C-9936-1E6B8C0D9CB4}" name="moment" dataDxfId="10">
      <calculatedColumnFormula>(Table6[[#This Row],[time]]-2)*2</calculatedColumnFormula>
    </tableColumn>
    <tableColumn id="3" xr3:uid="{9674F9B8-4CD9-404A-A8C7-3C60D380F810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703C66-5615-4430-8F4C-28660AE5C676}" name="Table7" displayName="Table7" ref="S5:U26" totalsRowShown="0">
  <autoFilter ref="S5:U26" xr:uid="{9316E315-1303-438F-AB13-0E97C4F0AD74}"/>
  <tableColumns count="3">
    <tableColumn id="1" xr3:uid="{2FEFD4B1-D070-47F4-8769-E0071280D6DC}" name="time"/>
    <tableColumn id="2" xr3:uid="{DD04AC23-803B-4E8D-BF18-CD773AE7F8AD}" name="moment" dataDxfId="9">
      <calculatedColumnFormula>(Table7[[#This Row],[time]]-2)*2</calculatedColumnFormula>
    </tableColumn>
    <tableColumn id="3" xr3:uid="{198296E5-B29E-48A6-9BE8-33E8FD129A02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CA9714-821B-4CE5-9530-9B72A64424AD}" name="Table8" displayName="Table8" ref="V5:X26" totalsRowShown="0">
  <autoFilter ref="V5:X26" xr:uid="{1B09793D-C770-467E-8180-91B8F95AC5C6}"/>
  <tableColumns count="3">
    <tableColumn id="1" xr3:uid="{94DC5869-B33F-44FA-9E1A-4777491B03F7}" name="time"/>
    <tableColumn id="2" xr3:uid="{FC1EE0FD-7C4E-42B6-A3E3-90201A5672D5}" name="moment" dataDxfId="8">
      <calculatedColumnFormula>(Table8[[#This Row],[time]]-2)*2</calculatedColumnFormula>
    </tableColumn>
    <tableColumn id="3" xr3:uid="{6ABD18D1-46FA-4769-94BF-5AB5F8FADB6E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D9AA4F1-5558-4716-93DF-B80FACD67D95}" name="Table134" displayName="Table134" ref="A34:C55" totalsRowShown="0">
  <autoFilter ref="A34:C55" xr:uid="{D17736C7-9824-462E-83D2-DC17752D46A2}"/>
  <tableColumns count="3">
    <tableColumn id="1" xr3:uid="{AB90F2D9-E3FF-4749-8789-BA0047E2A030}" name="time"/>
    <tableColumn id="2" xr3:uid="{6E3715FA-65E0-438F-A25B-2B4338B67392}" name="moment" dataDxfId="0">
      <calculatedColumnFormula>-(Table134[[#This Row],[time]]-2)*2</calculatedColumnFormula>
    </tableColumn>
    <tableColumn id="3" xr3:uid="{BACD12F1-F10C-4F21-B8D1-DD0B58FCDE47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D1576D-20D2-4A5C-AD39-0F27B002B995}" name="Table235" displayName="Table235" ref="D34:F55" totalsRowShown="0">
  <autoFilter ref="D34:F55" xr:uid="{07988AAA-81B4-4568-B652-8234C0D31398}"/>
  <tableColumns count="3">
    <tableColumn id="1" xr3:uid="{C5E11BFE-C225-4125-B4E3-6E6F12B99362}" name="time"/>
    <tableColumn id="2" xr3:uid="{6D381B40-3DA6-4A62-898B-C6599DC21BA8}" name="moment" dataDxfId="7">
      <calculatedColumnFormula>-(Table134[[#This Row],[time]]-2)*2</calculatedColumnFormula>
    </tableColumn>
    <tableColumn id="3" xr3:uid="{82356F3B-E136-493A-8621-DE5D02A55BB0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D440276-CCEC-4F43-BA7D-727C8EB6A0E2}" name="Table336" displayName="Table336" ref="G34:I55" totalsRowShown="0">
  <autoFilter ref="G34:I55" xr:uid="{509199E4-E44A-4194-A37A-65FB03392571}"/>
  <tableColumns count="3">
    <tableColumn id="1" xr3:uid="{8F04E8C0-C2E2-4439-B82F-3AD8A958A847}" name="time"/>
    <tableColumn id="2" xr3:uid="{AFCA96A0-8CC0-4737-BB11-9040D3860F90}" name="moment" dataDxfId="6">
      <calculatedColumnFormula>-(Table134[[#This Row],[time]]-2)*2</calculatedColumnFormula>
    </tableColumn>
    <tableColumn id="3" xr3:uid="{8E0B727C-94CD-424F-9BB5-3B6951DB461D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20D9879-72C1-4F94-844F-D316CC7F40E0}" name="Table437" displayName="Table437" ref="J34:L55" totalsRowShown="0">
  <autoFilter ref="J34:L55" xr:uid="{CEF8BEDA-3E7E-4ECC-B4AA-67694C087A12}"/>
  <tableColumns count="3">
    <tableColumn id="1" xr3:uid="{65D4865F-E5D0-4A75-AD2A-7B86881CDB12}" name="time"/>
    <tableColumn id="2" xr3:uid="{E9AD9CF6-0E4D-4330-8856-72F095F7D536}" name="moment" dataDxfId="5">
      <calculatedColumnFormula>-(Table134[[#This Row],[time]]-2)*2</calculatedColumnFormula>
    </tableColumn>
    <tableColumn id="3" xr3:uid="{EDD7A481-8662-422C-BF1A-DADF01C711E8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972B04-0D35-4C9F-848D-4184CBB5EFDD}" name="Table538" displayName="Table538" ref="M34:O55" totalsRowShown="0">
  <autoFilter ref="M34:O55" xr:uid="{F6F48C2C-D705-426F-8377-0D8BCEE4B569}"/>
  <tableColumns count="3">
    <tableColumn id="1" xr3:uid="{75A225A1-6F47-4296-8B92-F94BFFAE4A2B}" name="time"/>
    <tableColumn id="2" xr3:uid="{8C1FFC5F-2774-4F67-8A46-3B3CEA52EE64}" name="moment" dataDxfId="4">
      <calculatedColumnFormula>-(Table134[[#This Row],[time]]-2)*2</calculatedColumnFormula>
    </tableColumn>
    <tableColumn id="3" xr3:uid="{8387A2C5-C010-43B5-845F-99D22313F38F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5585723-333F-4830-82B9-EADAB27B1FBA}" name="Table639" displayName="Table639" ref="P34:R55" totalsRowShown="0">
  <autoFilter ref="P34:R55" xr:uid="{D47913B9-0DC1-4932-BBFF-24132C78250E}"/>
  <tableColumns count="3">
    <tableColumn id="1" xr3:uid="{755ADD39-9303-4545-BABB-9C4EC347154D}" name="time"/>
    <tableColumn id="2" xr3:uid="{9476A419-4AFA-4740-BC89-146B1B5B9933}" name="moment" dataDxfId="3">
      <calculatedColumnFormula>-(Table134[[#This Row],[time]]-2)*2</calculatedColumnFormula>
    </tableColumn>
    <tableColumn id="3" xr3:uid="{E5BA5A29-D951-46F0-A73F-9546A7509633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71078C4-C733-485D-8DBF-71D98FAD2B6D}" name="Table740" displayName="Table740" ref="S34:U55" totalsRowShown="0">
  <autoFilter ref="S34:U55" xr:uid="{4E5EA48A-6BF2-4C94-94DD-2AA9F07FC218}"/>
  <tableColumns count="3">
    <tableColumn id="1" xr3:uid="{84AE5E85-9153-4F3B-AFDD-40D114631C97}" name="time"/>
    <tableColumn id="2" xr3:uid="{30DBAD82-878D-4BE9-B9F4-8EBA62E78B49}" name="moment" dataDxfId="2">
      <calculatedColumnFormula>-(Table134[[#This Row],[time]]-2)*2</calculatedColumnFormula>
    </tableColumn>
    <tableColumn id="3" xr3:uid="{E4EE6606-8BAA-4A80-88DC-BDAFA0C06B26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86B2F6B-8E59-49E0-AC63-13398E53DA56}" name="Table841" displayName="Table841" ref="V34:X55" totalsRowShown="0">
  <autoFilter ref="V34:X55" xr:uid="{589769E4-A0EE-4E2A-A17B-22D765E3AE94}"/>
  <tableColumns count="3">
    <tableColumn id="1" xr3:uid="{096C5DCA-56A1-49F5-9E4F-BB08617DA1B4}" name="time"/>
    <tableColumn id="2" xr3:uid="{043D13FE-2E2C-4EBC-9412-76EE874A4E92}" name="moment" dataDxfId="1">
      <calculatedColumnFormula>-(Table134[[#This Row],[time]]-2)*2</calculatedColumnFormula>
    </tableColumn>
    <tableColumn id="3" xr3:uid="{3FF5F978-2A63-48AC-8388-AC5E7DC7ADA4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083A-5D5D-4407-A0A6-82039966BCB3}">
  <dimension ref="A1:X55"/>
  <sheetViews>
    <sheetView tabSelected="1" zoomScale="85" zoomScaleNormal="85" workbookViewId="0">
      <selection activeCell="X35" sqref="X35:X55"/>
    </sheetView>
  </sheetViews>
  <sheetFormatPr defaultRowHeight="14.4" x14ac:dyDescent="0.3"/>
  <sheetData>
    <row r="1" spans="1:24" x14ac:dyDescent="0.3">
      <c r="A1" t="s">
        <v>0</v>
      </c>
      <c r="D1" t="s">
        <v>19</v>
      </c>
    </row>
    <row r="2" spans="1:24" x14ac:dyDescent="0.3">
      <c r="A2" t="s">
        <v>16</v>
      </c>
      <c r="D2" t="s">
        <v>1</v>
      </c>
      <c r="E2" t="s">
        <v>18</v>
      </c>
    </row>
    <row r="4" spans="1:24" x14ac:dyDescent="0.3">
      <c r="A4" t="s">
        <v>2</v>
      </c>
      <c r="D4" t="s">
        <v>3</v>
      </c>
      <c r="G4" t="s">
        <v>4</v>
      </c>
      <c r="J4" t="s">
        <v>5</v>
      </c>
      <c r="M4" t="s">
        <v>6</v>
      </c>
      <c r="P4" t="s">
        <v>7</v>
      </c>
      <c r="S4" t="s">
        <v>8</v>
      </c>
      <c r="V4" t="s">
        <v>15</v>
      </c>
    </row>
    <row r="5" spans="1:24" x14ac:dyDescent="0.3">
      <c r="A5" t="s">
        <v>9</v>
      </c>
      <c r="B5" t="s">
        <v>10</v>
      </c>
      <c r="C5" t="s">
        <v>11</v>
      </c>
      <c r="D5" t="s">
        <v>9</v>
      </c>
      <c r="E5" t="s">
        <v>10</v>
      </c>
      <c r="F5" t="s">
        <v>11</v>
      </c>
      <c r="G5" t="s">
        <v>9</v>
      </c>
      <c r="H5" t="s">
        <v>10</v>
      </c>
      <c r="I5" t="s">
        <v>12</v>
      </c>
      <c r="J5" t="s">
        <v>9</v>
      </c>
      <c r="K5" t="s">
        <v>10</v>
      </c>
      <c r="L5" t="s">
        <v>12</v>
      </c>
      <c r="M5" t="s">
        <v>9</v>
      </c>
      <c r="N5" t="s">
        <v>10</v>
      </c>
      <c r="O5" t="s">
        <v>12</v>
      </c>
      <c r="P5" t="s">
        <v>9</v>
      </c>
      <c r="Q5" t="s">
        <v>10</v>
      </c>
      <c r="R5" t="s">
        <v>12</v>
      </c>
      <c r="S5" t="s">
        <v>9</v>
      </c>
      <c r="T5" t="s">
        <v>10</v>
      </c>
      <c r="U5" t="s">
        <v>12</v>
      </c>
      <c r="V5" t="s">
        <v>9</v>
      </c>
      <c r="W5" t="s">
        <v>10</v>
      </c>
      <c r="X5" t="s">
        <v>12</v>
      </c>
    </row>
    <row r="6" spans="1:24" x14ac:dyDescent="0.3">
      <c r="A6">
        <v>2</v>
      </c>
      <c r="B6">
        <f>(Table1[[#This Row],[time]]-2)*2</f>
        <v>0</v>
      </c>
      <c r="C6">
        <v>88.6922</v>
      </c>
      <c r="D6">
        <v>2</v>
      </c>
      <c r="E6">
        <f>(Table2[[#This Row],[time]]-2)*2</f>
        <v>0</v>
      </c>
      <c r="F6">
        <v>94.576599999999999</v>
      </c>
      <c r="G6">
        <v>2</v>
      </c>
      <c r="H6">
        <f>(Table3[[#This Row],[time]]-2)*2</f>
        <v>0</v>
      </c>
      <c r="I6">
        <v>87.261099999999999</v>
      </c>
      <c r="J6">
        <v>2</v>
      </c>
      <c r="K6">
        <f>(Table4[[#This Row],[time]]-2)*2</f>
        <v>0</v>
      </c>
      <c r="L6">
        <v>85.187899999999999</v>
      </c>
      <c r="M6">
        <v>2</v>
      </c>
      <c r="N6">
        <f>(Table5[[#This Row],[time]]-2)*2</f>
        <v>0</v>
      </c>
      <c r="O6">
        <v>83.090100000000007</v>
      </c>
      <c r="P6">
        <v>2</v>
      </c>
      <c r="Q6">
        <f>(Table6[[#This Row],[time]]-2)*2</f>
        <v>0</v>
      </c>
      <c r="R6">
        <v>85.801400000000001</v>
      </c>
      <c r="S6">
        <v>2</v>
      </c>
      <c r="T6">
        <f>(Table7[[#This Row],[time]]-2)*2</f>
        <v>0</v>
      </c>
      <c r="U6">
        <v>77.901899999999998</v>
      </c>
      <c r="V6">
        <v>2</v>
      </c>
      <c r="W6">
        <f>(Table8[[#This Row],[time]]-2)*2</f>
        <v>0</v>
      </c>
      <c r="X6">
        <v>83.325999999999993</v>
      </c>
    </row>
    <row r="7" spans="1:24" x14ac:dyDescent="0.3">
      <c r="A7">
        <v>2.0575000000000001</v>
      </c>
      <c r="B7">
        <f>(Table1[[#This Row],[time]]-2)*2</f>
        <v>0.11500000000000021</v>
      </c>
      <c r="C7">
        <v>87.943700000000007</v>
      </c>
      <c r="D7">
        <v>2.0575000000000001</v>
      </c>
      <c r="E7">
        <f>(Table2[[#This Row],[time]]-2)*2</f>
        <v>0.11500000000000021</v>
      </c>
      <c r="F7">
        <v>94.424499999999995</v>
      </c>
      <c r="G7">
        <v>2.0575000000000001</v>
      </c>
      <c r="H7">
        <f>(Table3[[#This Row],[time]]-2)*2</f>
        <v>0.11500000000000021</v>
      </c>
      <c r="I7">
        <v>86.5535</v>
      </c>
      <c r="J7">
        <v>2.0575000000000001</v>
      </c>
      <c r="K7">
        <f>(Table4[[#This Row],[time]]-2)*2</f>
        <v>0.11500000000000021</v>
      </c>
      <c r="L7">
        <v>84.552700000000002</v>
      </c>
      <c r="M7">
        <v>2.0575000000000001</v>
      </c>
      <c r="N7">
        <f>(Table5[[#This Row],[time]]-2)*2</f>
        <v>0.11500000000000021</v>
      </c>
      <c r="O7">
        <v>83.356800000000007</v>
      </c>
      <c r="P7">
        <v>2.0575000000000001</v>
      </c>
      <c r="Q7">
        <f>(Table6[[#This Row],[time]]-2)*2</f>
        <v>0.11500000000000021</v>
      </c>
      <c r="R7">
        <v>85.252300000000005</v>
      </c>
      <c r="S7">
        <v>2.0575000000000001</v>
      </c>
      <c r="T7">
        <f>(Table7[[#This Row],[time]]-2)*2</f>
        <v>0.11500000000000021</v>
      </c>
      <c r="U7">
        <v>77.791700000000006</v>
      </c>
      <c r="V7">
        <v>2.0575000000000001</v>
      </c>
      <c r="W7">
        <f>(Table8[[#This Row],[time]]-2)*2</f>
        <v>0.11500000000000021</v>
      </c>
      <c r="X7">
        <v>83.533000000000001</v>
      </c>
    </row>
    <row r="8" spans="1:24" x14ac:dyDescent="0.3">
      <c r="A8">
        <v>2.1025</v>
      </c>
      <c r="B8">
        <f>(Table1[[#This Row],[time]]-2)*2</f>
        <v>0.20500000000000007</v>
      </c>
      <c r="C8">
        <v>87.122399999999999</v>
      </c>
      <c r="D8">
        <v>2.1025</v>
      </c>
      <c r="E8">
        <f>(Table2[[#This Row],[time]]-2)*2</f>
        <v>0.20500000000000007</v>
      </c>
      <c r="F8">
        <v>94.014399999999995</v>
      </c>
      <c r="G8">
        <v>2.1025</v>
      </c>
      <c r="H8">
        <f>(Table3[[#This Row],[time]]-2)*2</f>
        <v>0.20500000000000007</v>
      </c>
      <c r="I8">
        <v>85.590699999999998</v>
      </c>
      <c r="J8">
        <v>2.1025</v>
      </c>
      <c r="K8">
        <f>(Table4[[#This Row],[time]]-2)*2</f>
        <v>0.20500000000000007</v>
      </c>
      <c r="L8">
        <v>83.243799999999993</v>
      </c>
      <c r="M8">
        <v>2.1025</v>
      </c>
      <c r="N8">
        <f>(Table5[[#This Row],[time]]-2)*2</f>
        <v>0.20500000000000007</v>
      </c>
      <c r="O8">
        <v>83.331999999999994</v>
      </c>
      <c r="P8">
        <v>2.1025</v>
      </c>
      <c r="Q8">
        <f>(Table6[[#This Row],[time]]-2)*2</f>
        <v>0.20500000000000007</v>
      </c>
      <c r="R8">
        <v>84.953500000000005</v>
      </c>
      <c r="S8">
        <v>2.1025</v>
      </c>
      <c r="T8">
        <f>(Table7[[#This Row],[time]]-2)*2</f>
        <v>0.20500000000000007</v>
      </c>
      <c r="U8">
        <v>77.703500000000005</v>
      </c>
      <c r="V8">
        <v>2.1025</v>
      </c>
      <c r="W8">
        <f>(Table8[[#This Row],[time]]-2)*2</f>
        <v>0.20500000000000007</v>
      </c>
      <c r="X8">
        <v>83.636200000000002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86.157700000000006</v>
      </c>
      <c r="D9">
        <v>2.1671900000000002</v>
      </c>
      <c r="E9">
        <f>(Table2[[#This Row],[time]]-2)*2</f>
        <v>0.33438000000000034</v>
      </c>
      <c r="F9">
        <v>93.231300000000005</v>
      </c>
      <c r="G9">
        <v>2.1671900000000002</v>
      </c>
      <c r="H9">
        <f>(Table3[[#This Row],[time]]-2)*2</f>
        <v>0.33438000000000034</v>
      </c>
      <c r="I9">
        <v>84.779700000000005</v>
      </c>
      <c r="J9">
        <v>2.1671900000000002</v>
      </c>
      <c r="K9">
        <f>(Table4[[#This Row],[time]]-2)*2</f>
        <v>0.33438000000000034</v>
      </c>
      <c r="L9">
        <v>81.950299999999999</v>
      </c>
      <c r="M9">
        <v>2.1671900000000002</v>
      </c>
      <c r="N9">
        <f>(Table5[[#This Row],[time]]-2)*2</f>
        <v>0.33438000000000034</v>
      </c>
      <c r="O9">
        <v>83.42</v>
      </c>
      <c r="P9">
        <v>2.1671900000000002</v>
      </c>
      <c r="Q9">
        <f>(Table6[[#This Row],[time]]-2)*2</f>
        <v>0.33438000000000034</v>
      </c>
      <c r="R9">
        <v>84.521699999999996</v>
      </c>
      <c r="S9">
        <v>2.1671900000000002</v>
      </c>
      <c r="T9">
        <f>(Table7[[#This Row],[time]]-2)*2</f>
        <v>0.33438000000000034</v>
      </c>
      <c r="U9">
        <v>77.567300000000003</v>
      </c>
      <c r="V9">
        <v>2.1671900000000002</v>
      </c>
      <c r="W9">
        <f>(Table8[[#This Row],[time]]-2)*2</f>
        <v>0.33438000000000034</v>
      </c>
      <c r="X9">
        <v>83.626000000000005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85.887600000000006</v>
      </c>
      <c r="D10">
        <v>2.2146499999999998</v>
      </c>
      <c r="E10">
        <f>(Table2[[#This Row],[time]]-2)*2</f>
        <v>0.42929999999999957</v>
      </c>
      <c r="F10">
        <v>92.616900000000001</v>
      </c>
      <c r="G10">
        <v>2.2146499999999998</v>
      </c>
      <c r="H10">
        <f>(Table3[[#This Row],[time]]-2)*2</f>
        <v>0.42929999999999957</v>
      </c>
      <c r="I10">
        <v>84.387299999999996</v>
      </c>
      <c r="J10">
        <v>2.2146499999999998</v>
      </c>
      <c r="K10">
        <f>(Table4[[#This Row],[time]]-2)*2</f>
        <v>0.42929999999999957</v>
      </c>
      <c r="L10">
        <v>81.367699999999999</v>
      </c>
      <c r="M10">
        <v>2.2146499999999998</v>
      </c>
      <c r="N10">
        <f>(Table5[[#This Row],[time]]-2)*2</f>
        <v>0.42929999999999957</v>
      </c>
      <c r="O10">
        <v>83.273700000000005</v>
      </c>
      <c r="P10">
        <v>2.2146499999999998</v>
      </c>
      <c r="Q10">
        <f>(Table6[[#This Row],[time]]-2)*2</f>
        <v>0.42929999999999957</v>
      </c>
      <c r="R10">
        <v>84.143100000000004</v>
      </c>
      <c r="S10">
        <v>2.2146499999999998</v>
      </c>
      <c r="T10">
        <f>(Table7[[#This Row],[time]]-2)*2</f>
        <v>0.42929999999999957</v>
      </c>
      <c r="U10">
        <v>77.638000000000005</v>
      </c>
      <c r="V10">
        <v>2.2146499999999998</v>
      </c>
      <c r="W10">
        <f>(Table8[[#This Row],[time]]-2)*2</f>
        <v>0.42929999999999957</v>
      </c>
      <c r="X10">
        <v>83.659899999999993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85.506</v>
      </c>
      <c r="D11">
        <v>2.2715999999999998</v>
      </c>
      <c r="E11">
        <f>(Table2[[#This Row],[time]]-2)*2</f>
        <v>0.54319999999999968</v>
      </c>
      <c r="F11">
        <v>92.215199999999996</v>
      </c>
      <c r="G11">
        <v>2.2715999999999998</v>
      </c>
      <c r="H11">
        <f>(Table3[[#This Row],[time]]-2)*2</f>
        <v>0.54319999999999968</v>
      </c>
      <c r="I11">
        <v>83.9589</v>
      </c>
      <c r="J11">
        <v>2.2715999999999998</v>
      </c>
      <c r="K11">
        <f>(Table4[[#This Row],[time]]-2)*2</f>
        <v>0.54319999999999968</v>
      </c>
      <c r="L11">
        <v>80.766300000000001</v>
      </c>
      <c r="M11">
        <v>2.2715999999999998</v>
      </c>
      <c r="N11">
        <f>(Table5[[#This Row],[time]]-2)*2</f>
        <v>0.54319999999999968</v>
      </c>
      <c r="O11">
        <v>82.695400000000006</v>
      </c>
      <c r="P11">
        <v>2.2715999999999998</v>
      </c>
      <c r="Q11">
        <f>(Table6[[#This Row],[time]]-2)*2</f>
        <v>0.54319999999999968</v>
      </c>
      <c r="R11">
        <v>83.742400000000004</v>
      </c>
      <c r="S11">
        <v>2.2715999999999998</v>
      </c>
      <c r="T11">
        <f>(Table7[[#This Row],[time]]-2)*2</f>
        <v>0.54319999999999968</v>
      </c>
      <c r="U11">
        <v>77.804199999999994</v>
      </c>
      <c r="V11">
        <v>2.2715999999999998</v>
      </c>
      <c r="W11">
        <f>(Table8[[#This Row],[time]]-2)*2</f>
        <v>0.54319999999999968</v>
      </c>
      <c r="X11">
        <v>83.717799999999997</v>
      </c>
    </row>
    <row r="12" spans="1:24" x14ac:dyDescent="0.3">
      <c r="A12">
        <v>2.32233</v>
      </c>
      <c r="B12">
        <f>(Table1[[#This Row],[time]]-2)*2</f>
        <v>0.64466000000000001</v>
      </c>
      <c r="C12">
        <v>85.128799999999998</v>
      </c>
      <c r="D12">
        <v>2.32233</v>
      </c>
      <c r="E12">
        <f>(Table2[[#This Row],[time]]-2)*2</f>
        <v>0.64466000000000001</v>
      </c>
      <c r="F12">
        <v>91.937399999999997</v>
      </c>
      <c r="G12">
        <v>2.32233</v>
      </c>
      <c r="H12">
        <f>(Table3[[#This Row],[time]]-2)*2</f>
        <v>0.64466000000000001</v>
      </c>
      <c r="I12">
        <v>83.4876</v>
      </c>
      <c r="J12">
        <v>2.32233</v>
      </c>
      <c r="K12">
        <f>(Table4[[#This Row],[time]]-2)*2</f>
        <v>0.64466000000000001</v>
      </c>
      <c r="L12">
        <v>80.406800000000004</v>
      </c>
      <c r="M12">
        <v>2.32233</v>
      </c>
      <c r="N12">
        <f>(Table5[[#This Row],[time]]-2)*2</f>
        <v>0.64466000000000001</v>
      </c>
      <c r="O12">
        <v>82.516499999999994</v>
      </c>
      <c r="P12">
        <v>2.32233</v>
      </c>
      <c r="Q12">
        <f>(Table6[[#This Row],[time]]-2)*2</f>
        <v>0.64466000000000001</v>
      </c>
      <c r="R12">
        <v>83.476799999999997</v>
      </c>
      <c r="S12">
        <v>2.32233</v>
      </c>
      <c r="T12">
        <f>(Table7[[#This Row],[time]]-2)*2</f>
        <v>0.64466000000000001</v>
      </c>
      <c r="U12">
        <v>77.870099999999994</v>
      </c>
      <c r="V12">
        <v>2.32233</v>
      </c>
      <c r="W12">
        <f>(Table8[[#This Row],[time]]-2)*2</f>
        <v>0.64466000000000001</v>
      </c>
      <c r="X12">
        <v>83.713700000000003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84.905000000000001</v>
      </c>
      <c r="D13">
        <v>2.3587899999999999</v>
      </c>
      <c r="E13">
        <f>(Table2[[#This Row],[time]]-2)*2</f>
        <v>0.71757999999999988</v>
      </c>
      <c r="F13">
        <v>91.708200000000005</v>
      </c>
      <c r="G13">
        <v>2.3587899999999999</v>
      </c>
      <c r="H13">
        <f>(Table3[[#This Row],[time]]-2)*2</f>
        <v>0.71757999999999988</v>
      </c>
      <c r="I13">
        <v>83.189599999999999</v>
      </c>
      <c r="J13">
        <v>2.3587899999999999</v>
      </c>
      <c r="K13">
        <f>(Table4[[#This Row],[time]]-2)*2</f>
        <v>0.71757999999999988</v>
      </c>
      <c r="L13">
        <v>80.169399999999996</v>
      </c>
      <c r="M13">
        <v>2.3587899999999999</v>
      </c>
      <c r="N13">
        <f>(Table5[[#This Row],[time]]-2)*2</f>
        <v>0.71757999999999988</v>
      </c>
      <c r="O13">
        <v>82.348600000000005</v>
      </c>
      <c r="P13">
        <v>2.3587899999999999</v>
      </c>
      <c r="Q13">
        <f>(Table6[[#This Row],[time]]-2)*2</f>
        <v>0.71757999999999988</v>
      </c>
      <c r="R13">
        <v>83.281800000000004</v>
      </c>
      <c r="S13">
        <v>2.3587899999999999</v>
      </c>
      <c r="T13">
        <f>(Table7[[#This Row],[time]]-2)*2</f>
        <v>0.71757999999999988</v>
      </c>
      <c r="U13">
        <v>77.957400000000007</v>
      </c>
      <c r="V13">
        <v>2.3587899999999999</v>
      </c>
      <c r="W13">
        <f>(Table8[[#This Row],[time]]-2)*2</f>
        <v>0.71757999999999988</v>
      </c>
      <c r="X13">
        <v>83.706500000000005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84.5471</v>
      </c>
      <c r="D14">
        <v>2.4015499999999999</v>
      </c>
      <c r="E14">
        <f>(Table2[[#This Row],[time]]-2)*2</f>
        <v>0.8030999999999997</v>
      </c>
      <c r="F14">
        <v>91.291300000000007</v>
      </c>
      <c r="G14">
        <v>2.4015499999999999</v>
      </c>
      <c r="H14">
        <f>(Table3[[#This Row],[time]]-2)*2</f>
        <v>0.8030999999999997</v>
      </c>
      <c r="I14">
        <v>82.881100000000004</v>
      </c>
      <c r="J14">
        <v>2.4015499999999999</v>
      </c>
      <c r="K14">
        <f>(Table4[[#This Row],[time]]-2)*2</f>
        <v>0.8030999999999997</v>
      </c>
      <c r="L14">
        <v>79.901499999999999</v>
      </c>
      <c r="M14">
        <v>2.4015499999999999</v>
      </c>
      <c r="N14">
        <f>(Table5[[#This Row],[time]]-2)*2</f>
        <v>0.8030999999999997</v>
      </c>
      <c r="O14">
        <v>81.386499999999998</v>
      </c>
      <c r="P14">
        <v>2.4015499999999999</v>
      </c>
      <c r="Q14">
        <f>(Table6[[#This Row],[time]]-2)*2</f>
        <v>0.8030999999999997</v>
      </c>
      <c r="R14">
        <v>83.052300000000002</v>
      </c>
      <c r="S14">
        <v>2.4015499999999999</v>
      </c>
      <c r="T14">
        <f>(Table7[[#This Row],[time]]-2)*2</f>
        <v>0.8030999999999997</v>
      </c>
      <c r="U14">
        <v>78.020899999999997</v>
      </c>
      <c r="V14">
        <v>2.4015499999999999</v>
      </c>
      <c r="W14">
        <f>(Table8[[#This Row],[time]]-2)*2</f>
        <v>0.8030999999999997</v>
      </c>
      <c r="X14">
        <v>83.6952</v>
      </c>
    </row>
    <row r="15" spans="1:24" x14ac:dyDescent="0.3">
      <c r="A15">
        <v>2.47973</v>
      </c>
      <c r="B15">
        <f>(Table1[[#This Row],[time]]-2)*2</f>
        <v>0.95945999999999998</v>
      </c>
      <c r="C15">
        <v>83.830200000000005</v>
      </c>
      <c r="D15">
        <v>2.47973</v>
      </c>
      <c r="E15">
        <f>(Table2[[#This Row],[time]]-2)*2</f>
        <v>0.95945999999999998</v>
      </c>
      <c r="F15">
        <v>90.536100000000005</v>
      </c>
      <c r="G15">
        <v>2.47973</v>
      </c>
      <c r="H15">
        <f>(Table3[[#This Row],[time]]-2)*2</f>
        <v>0.95945999999999998</v>
      </c>
      <c r="I15">
        <v>82.235500000000002</v>
      </c>
      <c r="J15">
        <v>2.47973</v>
      </c>
      <c r="K15">
        <f>(Table4[[#This Row],[time]]-2)*2</f>
        <v>0.95945999999999998</v>
      </c>
      <c r="L15">
        <v>79.324399999999997</v>
      </c>
      <c r="M15">
        <v>2.47973</v>
      </c>
      <c r="N15">
        <f>(Table5[[#This Row],[time]]-2)*2</f>
        <v>0.95945999999999998</v>
      </c>
      <c r="O15">
        <v>80.701400000000007</v>
      </c>
      <c r="P15">
        <v>2.47973</v>
      </c>
      <c r="Q15">
        <f>(Table6[[#This Row],[time]]-2)*2</f>
        <v>0.95945999999999998</v>
      </c>
      <c r="R15">
        <v>82.637799999999999</v>
      </c>
      <c r="S15">
        <v>2.47973</v>
      </c>
      <c r="T15">
        <f>(Table7[[#This Row],[time]]-2)*2</f>
        <v>0.95945999999999998</v>
      </c>
      <c r="U15">
        <v>78.1066</v>
      </c>
      <c r="V15">
        <v>2.47973</v>
      </c>
      <c r="W15">
        <f>(Table8[[#This Row],[time]]-2)*2</f>
        <v>0.95945999999999998</v>
      </c>
      <c r="X15">
        <v>83.6541</v>
      </c>
    </row>
    <row r="16" spans="1:24" x14ac:dyDescent="0.3">
      <c r="A16">
        <v>2.51017</v>
      </c>
      <c r="B16">
        <f>(Table1[[#This Row],[time]]-2)*2</f>
        <v>1.02034</v>
      </c>
      <c r="C16">
        <v>83.320300000000003</v>
      </c>
      <c r="D16">
        <v>2.51017</v>
      </c>
      <c r="E16">
        <f>(Table2[[#This Row],[time]]-2)*2</f>
        <v>1.02034</v>
      </c>
      <c r="F16">
        <v>90.260800000000003</v>
      </c>
      <c r="G16">
        <v>2.51017</v>
      </c>
      <c r="H16">
        <f>(Table3[[#This Row],[time]]-2)*2</f>
        <v>1.02034</v>
      </c>
      <c r="I16">
        <v>82.001800000000003</v>
      </c>
      <c r="J16">
        <v>2.51017</v>
      </c>
      <c r="K16">
        <f>(Table4[[#This Row],[time]]-2)*2</f>
        <v>1.02034</v>
      </c>
      <c r="L16">
        <v>79.072299999999998</v>
      </c>
      <c r="M16">
        <v>2.51017</v>
      </c>
      <c r="N16">
        <f>(Table5[[#This Row],[time]]-2)*2</f>
        <v>1.02034</v>
      </c>
      <c r="O16">
        <v>80.532600000000002</v>
      </c>
      <c r="P16">
        <v>2.51017</v>
      </c>
      <c r="Q16">
        <f>(Table6[[#This Row],[time]]-2)*2</f>
        <v>1.02034</v>
      </c>
      <c r="R16">
        <v>82.496099999999998</v>
      </c>
      <c r="S16">
        <v>2.51017</v>
      </c>
      <c r="T16">
        <f>(Table7[[#This Row],[time]]-2)*2</f>
        <v>1.02034</v>
      </c>
      <c r="U16">
        <v>78.1935</v>
      </c>
      <c r="V16">
        <v>2.51017</v>
      </c>
      <c r="W16">
        <f>(Table8[[#This Row],[time]]-2)*2</f>
        <v>1.02034</v>
      </c>
      <c r="X16">
        <v>83.638999999999996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82.587699999999998</v>
      </c>
      <c r="D17">
        <v>2.5632600000000001</v>
      </c>
      <c r="E17">
        <f>(Table2[[#This Row],[time]]-2)*2</f>
        <v>1.1265200000000002</v>
      </c>
      <c r="F17">
        <v>89.744799999999998</v>
      </c>
      <c r="G17">
        <v>2.5632600000000001</v>
      </c>
      <c r="H17">
        <f>(Table3[[#This Row],[time]]-2)*2</f>
        <v>1.1265200000000002</v>
      </c>
      <c r="I17">
        <v>81.528800000000004</v>
      </c>
      <c r="J17">
        <v>2.5632600000000001</v>
      </c>
      <c r="K17">
        <f>(Table4[[#This Row],[time]]-2)*2</f>
        <v>1.1265200000000002</v>
      </c>
      <c r="L17">
        <v>78.694699999999997</v>
      </c>
      <c r="M17">
        <v>2.5632600000000001</v>
      </c>
      <c r="N17">
        <f>(Table5[[#This Row],[time]]-2)*2</f>
        <v>1.1265200000000002</v>
      </c>
      <c r="O17">
        <v>80.120599999999996</v>
      </c>
      <c r="P17">
        <v>2.5632600000000001</v>
      </c>
      <c r="Q17">
        <f>(Table6[[#This Row],[time]]-2)*2</f>
        <v>1.1265200000000002</v>
      </c>
      <c r="R17">
        <v>82.009699999999995</v>
      </c>
      <c r="S17">
        <v>2.5632600000000001</v>
      </c>
      <c r="T17">
        <f>(Table7[[#This Row],[time]]-2)*2</f>
        <v>1.1265200000000002</v>
      </c>
      <c r="U17">
        <v>78.290999999999997</v>
      </c>
      <c r="V17">
        <v>2.5632600000000001</v>
      </c>
      <c r="W17">
        <f>(Table8[[#This Row],[time]]-2)*2</f>
        <v>1.1265200000000002</v>
      </c>
      <c r="X17">
        <v>83.632900000000006</v>
      </c>
    </row>
    <row r="18" spans="1:24" x14ac:dyDescent="0.3">
      <c r="A18">
        <v>2.61022</v>
      </c>
      <c r="B18">
        <f>(Table1[[#This Row],[time]]-2)*2</f>
        <v>1.22044</v>
      </c>
      <c r="C18">
        <v>82.191299999999998</v>
      </c>
      <c r="D18">
        <v>2.61022</v>
      </c>
      <c r="E18">
        <f>(Table2[[#This Row],[time]]-2)*2</f>
        <v>1.22044</v>
      </c>
      <c r="F18">
        <v>89.282300000000006</v>
      </c>
      <c r="G18">
        <v>2.61022</v>
      </c>
      <c r="H18">
        <f>(Table3[[#This Row],[time]]-2)*2</f>
        <v>1.22044</v>
      </c>
      <c r="I18">
        <v>81.185400000000001</v>
      </c>
      <c r="J18">
        <v>2.61022</v>
      </c>
      <c r="K18">
        <f>(Table4[[#This Row],[time]]-2)*2</f>
        <v>1.22044</v>
      </c>
      <c r="L18">
        <v>77.935199999999995</v>
      </c>
      <c r="M18">
        <v>2.61022</v>
      </c>
      <c r="N18">
        <f>(Table5[[#This Row],[time]]-2)*2</f>
        <v>1.22044</v>
      </c>
      <c r="O18">
        <v>79.900000000000006</v>
      </c>
      <c r="P18">
        <v>2.61022</v>
      </c>
      <c r="Q18">
        <f>(Table6[[#This Row],[time]]-2)*2</f>
        <v>1.22044</v>
      </c>
      <c r="R18">
        <v>81.7761</v>
      </c>
      <c r="S18">
        <v>2.61022</v>
      </c>
      <c r="T18">
        <f>(Table7[[#This Row],[time]]-2)*2</f>
        <v>1.22044</v>
      </c>
      <c r="U18">
        <v>78.363100000000003</v>
      </c>
      <c r="V18">
        <v>2.61022</v>
      </c>
      <c r="W18">
        <f>(Table8[[#This Row],[time]]-2)*2</f>
        <v>1.22044</v>
      </c>
      <c r="X18">
        <v>83.582599999999999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81.771100000000004</v>
      </c>
      <c r="D19">
        <v>2.6619299999999999</v>
      </c>
      <c r="E19">
        <f>(Table2[[#This Row],[time]]-2)*2</f>
        <v>1.3238599999999998</v>
      </c>
      <c r="F19">
        <v>88.803700000000006</v>
      </c>
      <c r="G19">
        <v>2.6619299999999999</v>
      </c>
      <c r="H19">
        <f>(Table3[[#This Row],[time]]-2)*2</f>
        <v>1.3238599999999998</v>
      </c>
      <c r="I19">
        <v>80.820599999999999</v>
      </c>
      <c r="J19">
        <v>2.6619299999999999</v>
      </c>
      <c r="K19">
        <f>(Table4[[#This Row],[time]]-2)*2</f>
        <v>1.3238599999999998</v>
      </c>
      <c r="L19">
        <v>77.583500000000001</v>
      </c>
      <c r="M19">
        <v>2.6619299999999999</v>
      </c>
      <c r="N19">
        <f>(Table5[[#This Row],[time]]-2)*2</f>
        <v>1.3238599999999998</v>
      </c>
      <c r="O19">
        <v>79.575900000000004</v>
      </c>
      <c r="P19">
        <v>2.6619299999999999</v>
      </c>
      <c r="Q19">
        <f>(Table6[[#This Row],[time]]-2)*2</f>
        <v>1.3238599999999998</v>
      </c>
      <c r="R19">
        <v>81.228499999999997</v>
      </c>
      <c r="S19">
        <v>2.6619299999999999</v>
      </c>
      <c r="T19">
        <f>(Table7[[#This Row],[time]]-2)*2</f>
        <v>1.3238599999999998</v>
      </c>
      <c r="U19">
        <v>78.506699999999995</v>
      </c>
      <c r="V19">
        <v>2.6619299999999999</v>
      </c>
      <c r="W19">
        <f>(Table8[[#This Row],[time]]-2)*2</f>
        <v>1.3238599999999998</v>
      </c>
      <c r="X19">
        <v>83.519099999999995</v>
      </c>
    </row>
    <row r="20" spans="1:24" x14ac:dyDescent="0.3">
      <c r="A20">
        <v>2.70424</v>
      </c>
      <c r="B20">
        <f>(Table1[[#This Row],[time]]-2)*2</f>
        <v>1.40848</v>
      </c>
      <c r="C20">
        <v>81.427099999999996</v>
      </c>
      <c r="D20">
        <v>2.70424</v>
      </c>
      <c r="E20">
        <f>(Table2[[#This Row],[time]]-2)*2</f>
        <v>1.40848</v>
      </c>
      <c r="F20">
        <v>88.384500000000003</v>
      </c>
      <c r="G20">
        <v>2.70424</v>
      </c>
      <c r="H20">
        <f>(Table3[[#This Row],[time]]-2)*2</f>
        <v>1.40848</v>
      </c>
      <c r="I20">
        <v>80.126800000000003</v>
      </c>
      <c r="J20">
        <v>2.70424</v>
      </c>
      <c r="K20">
        <f>(Table4[[#This Row],[time]]-2)*2</f>
        <v>1.40848</v>
      </c>
      <c r="L20">
        <v>77.288300000000007</v>
      </c>
      <c r="M20">
        <v>2.70424</v>
      </c>
      <c r="N20">
        <f>(Table5[[#This Row],[time]]-2)*2</f>
        <v>1.40848</v>
      </c>
      <c r="O20">
        <v>78.819400000000002</v>
      </c>
      <c r="P20">
        <v>2.70424</v>
      </c>
      <c r="Q20">
        <f>(Table6[[#This Row],[time]]-2)*2</f>
        <v>1.40848</v>
      </c>
      <c r="R20">
        <v>81.038399999999996</v>
      </c>
      <c r="S20">
        <v>2.70424</v>
      </c>
      <c r="T20">
        <f>(Table7[[#This Row],[time]]-2)*2</f>
        <v>1.40848</v>
      </c>
      <c r="U20">
        <v>78.555999999999997</v>
      </c>
      <c r="V20">
        <v>2.70424</v>
      </c>
      <c r="W20">
        <f>(Table8[[#This Row],[time]]-2)*2</f>
        <v>1.40848</v>
      </c>
      <c r="X20">
        <v>83.468900000000005</v>
      </c>
    </row>
    <row r="21" spans="1:24" x14ac:dyDescent="0.3">
      <c r="A21">
        <v>2.75779</v>
      </c>
      <c r="B21">
        <f>(Table1[[#This Row],[time]]-2)*2</f>
        <v>1.5155799999999999</v>
      </c>
      <c r="C21">
        <v>80.503100000000003</v>
      </c>
      <c r="D21">
        <v>2.75779</v>
      </c>
      <c r="E21">
        <f>(Table2[[#This Row],[time]]-2)*2</f>
        <v>1.5155799999999999</v>
      </c>
      <c r="F21">
        <v>87.876300000000001</v>
      </c>
      <c r="G21">
        <v>2.75779</v>
      </c>
      <c r="H21">
        <f>(Table3[[#This Row],[time]]-2)*2</f>
        <v>1.5155799999999999</v>
      </c>
      <c r="I21">
        <v>79.697599999999994</v>
      </c>
      <c r="J21">
        <v>2.75779</v>
      </c>
      <c r="K21">
        <f>(Table4[[#This Row],[time]]-2)*2</f>
        <v>1.5155799999999999</v>
      </c>
      <c r="L21">
        <v>76.92</v>
      </c>
      <c r="M21">
        <v>2.75779</v>
      </c>
      <c r="N21">
        <f>(Table5[[#This Row],[time]]-2)*2</f>
        <v>1.5155799999999999</v>
      </c>
      <c r="O21">
        <v>78.633799999999994</v>
      </c>
      <c r="P21">
        <v>2.75779</v>
      </c>
      <c r="Q21">
        <f>(Table6[[#This Row],[time]]-2)*2</f>
        <v>1.5155799999999999</v>
      </c>
      <c r="R21">
        <v>79.096599999999995</v>
      </c>
      <c r="S21">
        <v>2.75779</v>
      </c>
      <c r="T21">
        <f>(Table7[[#This Row],[time]]-2)*2</f>
        <v>1.5155799999999999</v>
      </c>
      <c r="U21">
        <v>78.523600000000002</v>
      </c>
      <c r="V21">
        <v>2.75779</v>
      </c>
      <c r="W21">
        <f>(Table8[[#This Row],[time]]-2)*2</f>
        <v>1.5155799999999999</v>
      </c>
      <c r="X21">
        <v>83.397499999999994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79.527299999999997</v>
      </c>
      <c r="D22">
        <v>2.8044500000000001</v>
      </c>
      <c r="E22">
        <f>(Table2[[#This Row],[time]]-2)*2</f>
        <v>1.6089000000000002</v>
      </c>
      <c r="F22">
        <v>87.468400000000003</v>
      </c>
      <c r="G22">
        <v>2.8044500000000001</v>
      </c>
      <c r="H22">
        <f>(Table3[[#This Row],[time]]-2)*2</f>
        <v>1.6089000000000002</v>
      </c>
      <c r="I22">
        <v>78.140799999999999</v>
      </c>
      <c r="J22">
        <v>2.8044500000000001</v>
      </c>
      <c r="K22">
        <f>(Table4[[#This Row],[time]]-2)*2</f>
        <v>1.6089000000000002</v>
      </c>
      <c r="L22">
        <v>76.645700000000005</v>
      </c>
      <c r="M22">
        <v>2.8044500000000001</v>
      </c>
      <c r="N22">
        <f>(Table5[[#This Row],[time]]-2)*2</f>
        <v>1.6089000000000002</v>
      </c>
      <c r="O22">
        <v>78.367099999999994</v>
      </c>
      <c r="P22">
        <v>2.8044500000000001</v>
      </c>
      <c r="Q22">
        <f>(Table6[[#This Row],[time]]-2)*2</f>
        <v>1.6089000000000002</v>
      </c>
      <c r="R22">
        <v>78.821299999999994</v>
      </c>
      <c r="S22">
        <v>2.8044500000000001</v>
      </c>
      <c r="T22">
        <f>(Table7[[#This Row],[time]]-2)*2</f>
        <v>1.6089000000000002</v>
      </c>
      <c r="U22">
        <v>78.487099999999998</v>
      </c>
      <c r="V22">
        <v>2.8044500000000001</v>
      </c>
      <c r="W22">
        <f>(Table8[[#This Row],[time]]-2)*2</f>
        <v>1.6089000000000002</v>
      </c>
      <c r="X22">
        <v>83.338200000000001</v>
      </c>
    </row>
    <row r="23" spans="1:24" x14ac:dyDescent="0.3">
      <c r="A23">
        <v>2.8546</v>
      </c>
      <c r="B23">
        <f>(Table1[[#This Row],[time]]-2)*2</f>
        <v>1.7092000000000001</v>
      </c>
      <c r="C23">
        <v>78.538899999999998</v>
      </c>
      <c r="D23">
        <v>2.8546</v>
      </c>
      <c r="E23">
        <f>(Table2[[#This Row],[time]]-2)*2</f>
        <v>1.7092000000000001</v>
      </c>
      <c r="F23">
        <v>87.007400000000004</v>
      </c>
      <c r="G23">
        <v>2.8546</v>
      </c>
      <c r="H23">
        <f>(Table3[[#This Row],[time]]-2)*2</f>
        <v>1.7092000000000001</v>
      </c>
      <c r="I23">
        <v>77.731700000000004</v>
      </c>
      <c r="J23">
        <v>2.8546</v>
      </c>
      <c r="K23">
        <f>(Table4[[#This Row],[time]]-2)*2</f>
        <v>1.7092000000000001</v>
      </c>
      <c r="L23">
        <v>75.875900000000001</v>
      </c>
      <c r="M23">
        <v>2.8546</v>
      </c>
      <c r="N23">
        <f>(Table5[[#This Row],[time]]-2)*2</f>
        <v>1.7092000000000001</v>
      </c>
      <c r="O23">
        <v>77.118700000000004</v>
      </c>
      <c r="P23">
        <v>2.8546</v>
      </c>
      <c r="Q23">
        <f>(Table6[[#This Row],[time]]-2)*2</f>
        <v>1.7092000000000001</v>
      </c>
      <c r="R23">
        <v>76.610600000000005</v>
      </c>
      <c r="S23">
        <v>2.8546</v>
      </c>
      <c r="T23">
        <f>(Table7[[#This Row],[time]]-2)*2</f>
        <v>1.7092000000000001</v>
      </c>
      <c r="U23">
        <v>78.400000000000006</v>
      </c>
      <c r="V23">
        <v>2.8546</v>
      </c>
      <c r="W23">
        <f>(Table8[[#This Row],[time]]-2)*2</f>
        <v>1.7092000000000001</v>
      </c>
      <c r="X23">
        <v>83.270099999999999</v>
      </c>
    </row>
    <row r="24" spans="1:24" x14ac:dyDescent="0.3">
      <c r="A24">
        <v>2.90442</v>
      </c>
      <c r="B24">
        <f>(Table1[[#This Row],[time]]-2)*2</f>
        <v>1.80884</v>
      </c>
      <c r="C24">
        <v>78.207300000000004</v>
      </c>
      <c r="D24">
        <v>2.90442</v>
      </c>
      <c r="E24">
        <f>(Table2[[#This Row],[time]]-2)*2</f>
        <v>1.80884</v>
      </c>
      <c r="F24">
        <v>86.551500000000004</v>
      </c>
      <c r="G24">
        <v>2.90442</v>
      </c>
      <c r="H24">
        <f>(Table3[[#This Row],[time]]-2)*2</f>
        <v>1.80884</v>
      </c>
      <c r="I24">
        <v>77.193200000000004</v>
      </c>
      <c r="J24">
        <v>2.90442</v>
      </c>
      <c r="K24">
        <f>(Table4[[#This Row],[time]]-2)*2</f>
        <v>1.80884</v>
      </c>
      <c r="L24">
        <v>75.560199999999995</v>
      </c>
      <c r="M24">
        <v>2.90442</v>
      </c>
      <c r="N24">
        <f>(Table5[[#This Row],[time]]-2)*2</f>
        <v>1.80884</v>
      </c>
      <c r="O24">
        <v>76.2333</v>
      </c>
      <c r="P24">
        <v>2.90442</v>
      </c>
      <c r="Q24">
        <f>(Table6[[#This Row],[time]]-2)*2</f>
        <v>1.80884</v>
      </c>
      <c r="R24">
        <v>74.935500000000005</v>
      </c>
      <c r="S24">
        <v>2.90442</v>
      </c>
      <c r="T24">
        <f>(Table7[[#This Row],[time]]-2)*2</f>
        <v>1.80884</v>
      </c>
      <c r="U24">
        <v>78.313800000000001</v>
      </c>
      <c r="V24">
        <v>2.90442</v>
      </c>
      <c r="W24">
        <f>(Table8[[#This Row],[time]]-2)*2</f>
        <v>1.80884</v>
      </c>
      <c r="X24">
        <v>83.201800000000006</v>
      </c>
    </row>
    <row r="25" spans="1:24" x14ac:dyDescent="0.3">
      <c r="A25">
        <v>2.95797</v>
      </c>
      <c r="B25">
        <f>(Table1[[#This Row],[time]]-2)*2</f>
        <v>1.91594</v>
      </c>
      <c r="C25">
        <v>77.515100000000004</v>
      </c>
      <c r="D25">
        <v>2.95797</v>
      </c>
      <c r="E25">
        <f>(Table2[[#This Row],[time]]-2)*2</f>
        <v>1.91594</v>
      </c>
      <c r="F25">
        <v>86.103300000000004</v>
      </c>
      <c r="G25">
        <v>2.95797</v>
      </c>
      <c r="H25">
        <f>(Table3[[#This Row],[time]]-2)*2</f>
        <v>1.91594</v>
      </c>
      <c r="I25">
        <v>75.782899999999998</v>
      </c>
      <c r="J25">
        <v>2.95797</v>
      </c>
      <c r="K25">
        <f>(Table4[[#This Row],[time]]-2)*2</f>
        <v>1.91594</v>
      </c>
      <c r="L25">
        <v>75.212100000000007</v>
      </c>
      <c r="M25">
        <v>2.95797</v>
      </c>
      <c r="N25">
        <f>(Table5[[#This Row],[time]]-2)*2</f>
        <v>1.91594</v>
      </c>
      <c r="O25">
        <v>76.060900000000004</v>
      </c>
      <c r="P25">
        <v>2.95797</v>
      </c>
      <c r="Q25">
        <f>(Table6[[#This Row],[time]]-2)*2</f>
        <v>1.91594</v>
      </c>
      <c r="R25">
        <v>74.169899999999998</v>
      </c>
      <c r="S25">
        <v>2.95797</v>
      </c>
      <c r="T25">
        <f>(Table7[[#This Row],[time]]-2)*2</f>
        <v>1.91594</v>
      </c>
      <c r="U25">
        <v>78.139300000000006</v>
      </c>
      <c r="V25">
        <v>2.95797</v>
      </c>
      <c r="W25">
        <f>(Table8[[#This Row],[time]]-2)*2</f>
        <v>1.91594</v>
      </c>
      <c r="X25">
        <v>82.640600000000006</v>
      </c>
    </row>
    <row r="26" spans="1:24" x14ac:dyDescent="0.3">
      <c r="A26">
        <v>3</v>
      </c>
      <c r="B26">
        <f>(Table1[[#This Row],[time]]-2)*2</f>
        <v>2</v>
      </c>
      <c r="C26">
        <v>77.1751</v>
      </c>
      <c r="D26">
        <v>3</v>
      </c>
      <c r="E26">
        <f>(Table2[[#This Row],[time]]-2)*2</f>
        <v>2</v>
      </c>
      <c r="F26">
        <v>85.751800000000003</v>
      </c>
      <c r="G26">
        <v>3</v>
      </c>
      <c r="H26">
        <f>(Table3[[#This Row],[time]]-2)*2</f>
        <v>2</v>
      </c>
      <c r="I26">
        <v>75.451800000000006</v>
      </c>
      <c r="J26">
        <v>3</v>
      </c>
      <c r="K26">
        <f>(Table4[[#This Row],[time]]-2)*2</f>
        <v>2</v>
      </c>
      <c r="L26">
        <v>74.934100000000001</v>
      </c>
      <c r="M26">
        <v>3</v>
      </c>
      <c r="N26">
        <f>(Table5[[#This Row],[time]]-2)*2</f>
        <v>2</v>
      </c>
      <c r="O26">
        <v>75.896299999999997</v>
      </c>
      <c r="P26">
        <v>3</v>
      </c>
      <c r="Q26">
        <f>(Table6[[#This Row],[time]]-2)*2</f>
        <v>2</v>
      </c>
      <c r="R26">
        <v>73.163399999999996</v>
      </c>
      <c r="S26">
        <v>3</v>
      </c>
      <c r="T26">
        <f>(Table7[[#This Row],[time]]-2)*2</f>
        <v>2</v>
      </c>
      <c r="U26">
        <v>77.951599999999999</v>
      </c>
      <c r="V26">
        <v>3</v>
      </c>
      <c r="W26">
        <f>(Table8[[#This Row],[time]]-2)*2</f>
        <v>2</v>
      </c>
      <c r="X26">
        <v>82.559399999999997</v>
      </c>
    </row>
    <row r="29" spans="1:24" x14ac:dyDescent="0.3">
      <c r="A29" t="s">
        <v>13</v>
      </c>
      <c r="D29" t="s">
        <v>19</v>
      </c>
    </row>
    <row r="30" spans="1:24" x14ac:dyDescent="0.3">
      <c r="A30" t="s">
        <v>17</v>
      </c>
      <c r="D30" t="s">
        <v>1</v>
      </c>
      <c r="E30" t="s">
        <v>18</v>
      </c>
    </row>
    <row r="31" spans="1:24" x14ac:dyDescent="0.3">
      <c r="D31" t="s">
        <v>14</v>
      </c>
    </row>
    <row r="33" spans="1:24" x14ac:dyDescent="0.3">
      <c r="A33" t="s">
        <v>2</v>
      </c>
      <c r="D33" t="s">
        <v>3</v>
      </c>
      <c r="G33" t="s">
        <v>4</v>
      </c>
      <c r="J33" t="s">
        <v>5</v>
      </c>
      <c r="M33" t="s">
        <v>6</v>
      </c>
      <c r="P33" t="s">
        <v>7</v>
      </c>
      <c r="S33" t="s">
        <v>8</v>
      </c>
      <c r="V33" t="s">
        <v>15</v>
      </c>
    </row>
    <row r="34" spans="1:24" x14ac:dyDescent="0.3">
      <c r="A34" t="s">
        <v>9</v>
      </c>
      <c r="B34" t="s">
        <v>10</v>
      </c>
      <c r="C34" t="s">
        <v>11</v>
      </c>
      <c r="D34" t="s">
        <v>9</v>
      </c>
      <c r="E34" t="s">
        <v>10</v>
      </c>
      <c r="F34" t="s">
        <v>11</v>
      </c>
      <c r="G34" t="s">
        <v>9</v>
      </c>
      <c r="H34" t="s">
        <v>10</v>
      </c>
      <c r="I34" t="s">
        <v>12</v>
      </c>
      <c r="J34" t="s">
        <v>9</v>
      </c>
      <c r="K34" t="s">
        <v>10</v>
      </c>
      <c r="L34" t="s">
        <v>12</v>
      </c>
      <c r="M34" t="s">
        <v>9</v>
      </c>
      <c r="N34" t="s">
        <v>10</v>
      </c>
      <c r="O34" t="s">
        <v>12</v>
      </c>
      <c r="P34" t="s">
        <v>9</v>
      </c>
      <c r="Q34" t="s">
        <v>10</v>
      </c>
      <c r="R34" t="s">
        <v>12</v>
      </c>
      <c r="S34" t="s">
        <v>9</v>
      </c>
      <c r="T34" t="s">
        <v>10</v>
      </c>
      <c r="U34" t="s">
        <v>12</v>
      </c>
      <c r="V34" t="s">
        <v>9</v>
      </c>
      <c r="W34" t="s">
        <v>10</v>
      </c>
      <c r="X34" t="s">
        <v>12</v>
      </c>
    </row>
    <row r="35" spans="1:24" x14ac:dyDescent="0.3">
      <c r="A35">
        <v>2</v>
      </c>
      <c r="B35">
        <f>-(Table134[[#This Row],[time]]-2)*2</f>
        <v>0</v>
      </c>
      <c r="C35">
        <v>88.6922</v>
      </c>
      <c r="D35">
        <v>2</v>
      </c>
      <c r="E35">
        <f>-(Table134[[#This Row],[time]]-2)*2</f>
        <v>0</v>
      </c>
      <c r="F35">
        <v>94.576599999999999</v>
      </c>
      <c r="G35">
        <v>2</v>
      </c>
      <c r="H35">
        <f>-(Table134[[#This Row],[time]]-2)*2</f>
        <v>0</v>
      </c>
      <c r="I35">
        <v>87.261099999999999</v>
      </c>
      <c r="J35">
        <v>2</v>
      </c>
      <c r="K35">
        <f>-(Table134[[#This Row],[time]]-2)*2</f>
        <v>0</v>
      </c>
      <c r="L35">
        <v>85.187899999999999</v>
      </c>
      <c r="M35">
        <v>2</v>
      </c>
      <c r="N35">
        <f>-(Table134[[#This Row],[time]]-2)*2</f>
        <v>0</v>
      </c>
      <c r="O35">
        <v>83.090100000000007</v>
      </c>
      <c r="P35">
        <v>2</v>
      </c>
      <c r="Q35">
        <f>-(Table134[[#This Row],[time]]-2)*2</f>
        <v>0</v>
      </c>
      <c r="R35">
        <v>85.801400000000001</v>
      </c>
      <c r="S35">
        <v>2</v>
      </c>
      <c r="T35">
        <f>-(Table134[[#This Row],[time]]-2)*2</f>
        <v>0</v>
      </c>
      <c r="U35">
        <v>77.901899999999998</v>
      </c>
      <c r="V35">
        <v>2</v>
      </c>
      <c r="W35">
        <f>-(Table134[[#This Row],[time]]-2)*2</f>
        <v>0</v>
      </c>
      <c r="X35">
        <v>83.325999999999993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88.221100000000007</v>
      </c>
      <c r="D36">
        <v>2.0575000000000001</v>
      </c>
      <c r="E36">
        <f>-(Table134[[#This Row],[time]]-2)*2</f>
        <v>-0.11500000000000021</v>
      </c>
      <c r="F36">
        <v>94.563999999999993</v>
      </c>
      <c r="G36">
        <v>2.0575000000000001</v>
      </c>
      <c r="H36">
        <f>-(Table134[[#This Row],[time]]-2)*2</f>
        <v>-0.11500000000000021</v>
      </c>
      <c r="I36">
        <v>87.297200000000004</v>
      </c>
      <c r="J36">
        <v>2.0575000000000001</v>
      </c>
      <c r="K36">
        <f>-(Table134[[#This Row],[time]]-2)*2</f>
        <v>-0.11500000000000021</v>
      </c>
      <c r="L36">
        <v>86.255899999999997</v>
      </c>
      <c r="M36">
        <v>2.0575000000000001</v>
      </c>
      <c r="N36">
        <f>-(Table134[[#This Row],[time]]-2)*2</f>
        <v>-0.11500000000000021</v>
      </c>
      <c r="O36">
        <v>83.324100000000001</v>
      </c>
      <c r="P36">
        <v>2.0575000000000001</v>
      </c>
      <c r="Q36">
        <f>-(Table134[[#This Row],[time]]-2)*2</f>
        <v>-0.11500000000000021</v>
      </c>
      <c r="R36">
        <v>86.152000000000001</v>
      </c>
      <c r="S36">
        <v>2.0575000000000001</v>
      </c>
      <c r="T36">
        <f>-(Table134[[#This Row],[time]]-2)*2</f>
        <v>-0.11500000000000021</v>
      </c>
      <c r="U36">
        <v>78.073499999999996</v>
      </c>
      <c r="V36">
        <v>2.0575000000000001</v>
      </c>
      <c r="W36">
        <f>-(Table134[[#This Row],[time]]-2)*2</f>
        <v>-0.11500000000000021</v>
      </c>
      <c r="X36">
        <v>83.205600000000004</v>
      </c>
    </row>
    <row r="37" spans="1:24" x14ac:dyDescent="0.3">
      <c r="A37">
        <v>2.1025</v>
      </c>
      <c r="B37">
        <f>-(Table134[[#This Row],[time]]-2)*2</f>
        <v>-0.20500000000000007</v>
      </c>
      <c r="C37">
        <v>88.075500000000005</v>
      </c>
      <c r="D37">
        <v>2.1025</v>
      </c>
      <c r="E37">
        <f>-(Table134[[#This Row],[time]]-2)*2</f>
        <v>-0.20500000000000007</v>
      </c>
      <c r="F37">
        <v>94.554199999999994</v>
      </c>
      <c r="G37">
        <v>2.1025</v>
      </c>
      <c r="H37">
        <f>-(Table134[[#This Row],[time]]-2)*2</f>
        <v>-0.20500000000000007</v>
      </c>
      <c r="I37">
        <v>87.514300000000006</v>
      </c>
      <c r="J37">
        <v>2.1025</v>
      </c>
      <c r="K37">
        <f>-(Table134[[#This Row],[time]]-2)*2</f>
        <v>-0.20500000000000007</v>
      </c>
      <c r="L37">
        <v>86.650199999999998</v>
      </c>
      <c r="M37">
        <v>2.1025</v>
      </c>
      <c r="N37">
        <f>-(Table134[[#This Row],[time]]-2)*2</f>
        <v>-0.20500000000000007</v>
      </c>
      <c r="O37">
        <v>83.266099999999994</v>
      </c>
      <c r="P37">
        <v>2.1025</v>
      </c>
      <c r="Q37">
        <f>-(Table134[[#This Row],[time]]-2)*2</f>
        <v>-0.20500000000000007</v>
      </c>
      <c r="R37">
        <v>86.511700000000005</v>
      </c>
      <c r="S37">
        <v>2.1025</v>
      </c>
      <c r="T37">
        <f>-(Table134[[#This Row],[time]]-2)*2</f>
        <v>-0.20500000000000007</v>
      </c>
      <c r="U37">
        <v>78.625100000000003</v>
      </c>
      <c r="V37">
        <v>2.1025</v>
      </c>
      <c r="W37">
        <f>-(Table134[[#This Row],[time]]-2)*2</f>
        <v>-0.20500000000000007</v>
      </c>
      <c r="X37">
        <v>83.059299999999993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88.540099999999995</v>
      </c>
      <c r="D38">
        <v>2.1671900000000002</v>
      </c>
      <c r="E38">
        <f>-(Table134[[#This Row],[time]]-2)*2</f>
        <v>-0.33438000000000034</v>
      </c>
      <c r="F38">
        <v>95.399199999999993</v>
      </c>
      <c r="G38">
        <v>2.1671900000000002</v>
      </c>
      <c r="H38">
        <f>-(Table134[[#This Row],[time]]-2)*2</f>
        <v>-0.33438000000000034</v>
      </c>
      <c r="I38">
        <v>87.820499999999996</v>
      </c>
      <c r="J38">
        <v>2.1671900000000002</v>
      </c>
      <c r="K38">
        <f>-(Table134[[#This Row],[time]]-2)*2</f>
        <v>-0.33438000000000034</v>
      </c>
      <c r="L38">
        <v>86.955799999999996</v>
      </c>
      <c r="M38">
        <v>2.1671900000000002</v>
      </c>
      <c r="N38">
        <f>-(Table134[[#This Row],[time]]-2)*2</f>
        <v>-0.33438000000000034</v>
      </c>
      <c r="O38">
        <v>83.047200000000004</v>
      </c>
      <c r="P38">
        <v>2.1671900000000002</v>
      </c>
      <c r="Q38">
        <f>-(Table134[[#This Row],[time]]-2)*2</f>
        <v>-0.33438000000000034</v>
      </c>
      <c r="R38">
        <v>86.880200000000002</v>
      </c>
      <c r="S38">
        <v>2.1671900000000002</v>
      </c>
      <c r="T38">
        <f>-(Table134[[#This Row],[time]]-2)*2</f>
        <v>-0.33438000000000034</v>
      </c>
      <c r="U38">
        <v>78.954899999999995</v>
      </c>
      <c r="V38">
        <v>2.1671900000000002</v>
      </c>
      <c r="W38">
        <f>-(Table134[[#This Row],[time]]-2)*2</f>
        <v>-0.33438000000000034</v>
      </c>
      <c r="X38">
        <v>82.797600000000003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88.871600000000001</v>
      </c>
      <c r="D39">
        <v>2.2146499999999998</v>
      </c>
      <c r="E39">
        <f>-(Table134[[#This Row],[time]]-2)*2</f>
        <v>-0.42929999999999957</v>
      </c>
      <c r="F39">
        <v>95.899600000000007</v>
      </c>
      <c r="G39">
        <v>2.2146499999999998</v>
      </c>
      <c r="H39">
        <f>-(Table134[[#This Row],[time]]-2)*2</f>
        <v>-0.42929999999999957</v>
      </c>
      <c r="I39">
        <v>88.2</v>
      </c>
      <c r="J39">
        <v>2.2146499999999998</v>
      </c>
      <c r="K39">
        <f>-(Table134[[#This Row],[time]]-2)*2</f>
        <v>-0.42929999999999957</v>
      </c>
      <c r="L39">
        <v>87.270600000000002</v>
      </c>
      <c r="M39">
        <v>2.2146499999999998</v>
      </c>
      <c r="N39">
        <f>-(Table134[[#This Row],[time]]-2)*2</f>
        <v>-0.42929999999999957</v>
      </c>
      <c r="O39">
        <v>82.953100000000006</v>
      </c>
      <c r="P39">
        <v>2.2146499999999998</v>
      </c>
      <c r="Q39">
        <f>-(Table134[[#This Row],[time]]-2)*2</f>
        <v>-0.42929999999999957</v>
      </c>
      <c r="R39">
        <v>87.188999999999993</v>
      </c>
      <c r="S39">
        <v>2.2146499999999998</v>
      </c>
      <c r="T39">
        <f>-(Table134[[#This Row],[time]]-2)*2</f>
        <v>-0.42929999999999957</v>
      </c>
      <c r="U39">
        <v>79.367699999999999</v>
      </c>
      <c r="V39">
        <v>2.2146499999999998</v>
      </c>
      <c r="W39">
        <f>-(Table134[[#This Row],[time]]-2)*2</f>
        <v>-0.42929999999999957</v>
      </c>
      <c r="X39">
        <v>82.519499999999994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89.006</v>
      </c>
      <c r="D40">
        <v>2.2715999999999998</v>
      </c>
      <c r="E40">
        <f>-(Table134[[#This Row],[time]]-2)*2</f>
        <v>-0.54319999999999968</v>
      </c>
      <c r="F40">
        <v>96.387900000000002</v>
      </c>
      <c r="G40">
        <v>2.2715999999999998</v>
      </c>
      <c r="H40">
        <f>-(Table134[[#This Row],[time]]-2)*2</f>
        <v>-0.54319999999999968</v>
      </c>
      <c r="I40">
        <v>88.669899999999998</v>
      </c>
      <c r="J40">
        <v>2.2715999999999998</v>
      </c>
      <c r="K40">
        <f>-(Table134[[#This Row],[time]]-2)*2</f>
        <v>-0.54319999999999968</v>
      </c>
      <c r="L40">
        <v>87.936099999999996</v>
      </c>
      <c r="M40">
        <v>2.2715999999999998</v>
      </c>
      <c r="N40">
        <f>-(Table134[[#This Row],[time]]-2)*2</f>
        <v>-0.54319999999999968</v>
      </c>
      <c r="O40">
        <v>82.7136</v>
      </c>
      <c r="P40">
        <v>2.2715999999999998</v>
      </c>
      <c r="Q40">
        <f>-(Table134[[#This Row],[time]]-2)*2</f>
        <v>-0.54319999999999968</v>
      </c>
      <c r="R40">
        <v>87.444900000000004</v>
      </c>
      <c r="S40">
        <v>2.2715999999999998</v>
      </c>
      <c r="T40">
        <f>-(Table134[[#This Row],[time]]-2)*2</f>
        <v>-0.54319999999999968</v>
      </c>
      <c r="U40">
        <v>79.746799999999993</v>
      </c>
      <c r="V40">
        <v>2.2715999999999998</v>
      </c>
      <c r="W40">
        <f>-(Table134[[#This Row],[time]]-2)*2</f>
        <v>-0.54319999999999968</v>
      </c>
      <c r="X40">
        <v>82.243399999999994</v>
      </c>
    </row>
    <row r="41" spans="1:24" x14ac:dyDescent="0.3">
      <c r="A41">
        <v>2.32233</v>
      </c>
      <c r="B41">
        <f>-(Table134[[#This Row],[time]]-2)*2</f>
        <v>-0.64466000000000001</v>
      </c>
      <c r="C41">
        <v>89.526899999999998</v>
      </c>
      <c r="D41">
        <v>2.32233</v>
      </c>
      <c r="E41">
        <f>-(Table134[[#This Row],[time]]-2)*2</f>
        <v>-0.64466000000000001</v>
      </c>
      <c r="F41">
        <v>96.713399999999993</v>
      </c>
      <c r="G41">
        <v>2.32233</v>
      </c>
      <c r="H41">
        <f>-(Table134[[#This Row],[time]]-2)*2</f>
        <v>-0.64466000000000001</v>
      </c>
      <c r="I41">
        <v>89.131900000000002</v>
      </c>
      <c r="J41">
        <v>2.32233</v>
      </c>
      <c r="K41">
        <f>-(Table134[[#This Row],[time]]-2)*2</f>
        <v>-0.64466000000000001</v>
      </c>
      <c r="L41">
        <v>88.270399999999995</v>
      </c>
      <c r="M41">
        <v>2.32233</v>
      </c>
      <c r="N41">
        <f>-(Table134[[#This Row],[time]]-2)*2</f>
        <v>-0.64466000000000001</v>
      </c>
      <c r="O41">
        <v>82.812899999999999</v>
      </c>
      <c r="P41">
        <v>2.32233</v>
      </c>
      <c r="Q41">
        <f>-(Table134[[#This Row],[time]]-2)*2</f>
        <v>-0.64466000000000001</v>
      </c>
      <c r="R41">
        <v>88.164599999999993</v>
      </c>
      <c r="S41">
        <v>2.32233</v>
      </c>
      <c r="T41">
        <f>-(Table134[[#This Row],[time]]-2)*2</f>
        <v>-0.64466000000000001</v>
      </c>
      <c r="U41">
        <v>79.978099999999998</v>
      </c>
      <c r="V41">
        <v>2.32233</v>
      </c>
      <c r="W41">
        <f>-(Table134[[#This Row],[time]]-2)*2</f>
        <v>-0.64466000000000001</v>
      </c>
      <c r="X41">
        <v>81.971100000000007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89.591099999999997</v>
      </c>
      <c r="D42">
        <v>2.3587899999999999</v>
      </c>
      <c r="E42">
        <f>-(Table134[[#This Row],[time]]-2)*2</f>
        <v>-0.71757999999999988</v>
      </c>
      <c r="F42">
        <v>97.576099999999997</v>
      </c>
      <c r="G42">
        <v>2.3587899999999999</v>
      </c>
      <c r="H42">
        <f>-(Table134[[#This Row],[time]]-2)*2</f>
        <v>-0.71757999999999988</v>
      </c>
      <c r="I42">
        <v>89.353899999999996</v>
      </c>
      <c r="J42">
        <v>2.3587899999999999</v>
      </c>
      <c r="K42">
        <f>-(Table134[[#This Row],[time]]-2)*2</f>
        <v>-0.71757999999999988</v>
      </c>
      <c r="L42">
        <v>88.59</v>
      </c>
      <c r="M42">
        <v>2.3587899999999999</v>
      </c>
      <c r="N42">
        <f>-(Table134[[#This Row],[time]]-2)*2</f>
        <v>-0.71757999999999988</v>
      </c>
      <c r="O42">
        <v>82.557299999999998</v>
      </c>
      <c r="P42">
        <v>2.3587899999999999</v>
      </c>
      <c r="Q42">
        <f>-(Table134[[#This Row],[time]]-2)*2</f>
        <v>-0.71757999999999988</v>
      </c>
      <c r="R42">
        <v>88.263400000000004</v>
      </c>
      <c r="S42">
        <v>2.3587899999999999</v>
      </c>
      <c r="T42">
        <f>-(Table134[[#This Row],[time]]-2)*2</f>
        <v>-0.71757999999999988</v>
      </c>
      <c r="U42">
        <v>80.1648</v>
      </c>
      <c r="V42">
        <v>2.3587899999999999</v>
      </c>
      <c r="W42">
        <f>-(Table134[[#This Row],[time]]-2)*2</f>
        <v>-0.71757999999999988</v>
      </c>
      <c r="X42">
        <v>81.771799999999999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89.125699999999995</v>
      </c>
      <c r="D43">
        <v>2.4015499999999999</v>
      </c>
      <c r="E43">
        <f>-(Table134[[#This Row],[time]]-2)*2</f>
        <v>-0.8030999999999997</v>
      </c>
      <c r="F43">
        <v>98.793800000000005</v>
      </c>
      <c r="G43">
        <v>2.4015499999999999</v>
      </c>
      <c r="H43">
        <f>-(Table134[[#This Row],[time]]-2)*2</f>
        <v>-0.8030999999999997</v>
      </c>
      <c r="I43">
        <v>89.359700000000004</v>
      </c>
      <c r="J43">
        <v>2.4015499999999999</v>
      </c>
      <c r="K43">
        <f>-(Table134[[#This Row],[time]]-2)*2</f>
        <v>-0.8030999999999997</v>
      </c>
      <c r="L43">
        <v>88.491699999999994</v>
      </c>
      <c r="M43">
        <v>2.4015499999999999</v>
      </c>
      <c r="N43">
        <f>-(Table134[[#This Row],[time]]-2)*2</f>
        <v>-0.8030999999999997</v>
      </c>
      <c r="O43">
        <v>82.231499999999997</v>
      </c>
      <c r="P43">
        <v>2.4015499999999999</v>
      </c>
      <c r="Q43">
        <f>-(Table134[[#This Row],[time]]-2)*2</f>
        <v>-0.8030999999999997</v>
      </c>
      <c r="R43">
        <v>88.348200000000006</v>
      </c>
      <c r="S43">
        <v>2.4015499999999999</v>
      </c>
      <c r="T43">
        <f>-(Table134[[#This Row],[time]]-2)*2</f>
        <v>-0.8030999999999997</v>
      </c>
      <c r="U43">
        <v>80.166499999999999</v>
      </c>
      <c r="V43">
        <v>2.4015499999999999</v>
      </c>
      <c r="W43">
        <f>-(Table134[[#This Row],[time]]-2)*2</f>
        <v>-0.8030999999999997</v>
      </c>
      <c r="X43">
        <v>80.923000000000002</v>
      </c>
    </row>
    <row r="44" spans="1:24" x14ac:dyDescent="0.3">
      <c r="A44">
        <v>2.47973</v>
      </c>
      <c r="B44">
        <f>-(Table134[[#This Row],[time]]-2)*2</f>
        <v>-0.95945999999999998</v>
      </c>
      <c r="C44">
        <v>89.569400000000002</v>
      </c>
      <c r="D44">
        <v>2.47973</v>
      </c>
      <c r="E44">
        <f>-(Table134[[#This Row],[time]]-2)*2</f>
        <v>-0.95945999999999998</v>
      </c>
      <c r="F44">
        <v>99.359099999999998</v>
      </c>
      <c r="G44">
        <v>2.47973</v>
      </c>
      <c r="H44">
        <f>-(Table134[[#This Row],[time]]-2)*2</f>
        <v>-0.95945999999999998</v>
      </c>
      <c r="I44">
        <v>89.304000000000002</v>
      </c>
      <c r="J44">
        <v>2.47973</v>
      </c>
      <c r="K44">
        <f>-(Table134[[#This Row],[time]]-2)*2</f>
        <v>-0.95945999999999998</v>
      </c>
      <c r="L44">
        <v>88.181399999999996</v>
      </c>
      <c r="M44">
        <v>2.47973</v>
      </c>
      <c r="N44">
        <f>-(Table134[[#This Row],[time]]-2)*2</f>
        <v>-0.95945999999999998</v>
      </c>
      <c r="O44">
        <v>81.979399999999998</v>
      </c>
      <c r="P44">
        <v>2.47973</v>
      </c>
      <c r="Q44">
        <f>-(Table134[[#This Row],[time]]-2)*2</f>
        <v>-0.95945999999999998</v>
      </c>
      <c r="R44">
        <v>88.381699999999995</v>
      </c>
      <c r="S44">
        <v>2.47973</v>
      </c>
      <c r="T44">
        <f>-(Table134[[#This Row],[time]]-2)*2</f>
        <v>-0.95945999999999998</v>
      </c>
      <c r="U44">
        <v>80.018500000000003</v>
      </c>
      <c r="V44">
        <v>2.47973</v>
      </c>
      <c r="W44">
        <f>-(Table134[[#This Row],[time]]-2)*2</f>
        <v>-0.95945999999999998</v>
      </c>
      <c r="X44">
        <v>80.6905</v>
      </c>
    </row>
    <row r="45" spans="1:24" x14ac:dyDescent="0.3">
      <c r="A45">
        <v>2.51017</v>
      </c>
      <c r="B45">
        <f>-(Table134[[#This Row],[time]]-2)*2</f>
        <v>-1.02034</v>
      </c>
      <c r="C45">
        <v>88.495800000000003</v>
      </c>
      <c r="D45">
        <v>2.51017</v>
      </c>
      <c r="E45">
        <f>-(Table134[[#This Row],[time]]-2)*2</f>
        <v>-1.02034</v>
      </c>
      <c r="F45">
        <v>100.52</v>
      </c>
      <c r="G45">
        <v>2.51017</v>
      </c>
      <c r="H45">
        <f>-(Table134[[#This Row],[time]]-2)*2</f>
        <v>-1.02034</v>
      </c>
      <c r="I45">
        <v>90.055000000000007</v>
      </c>
      <c r="J45">
        <v>2.51017</v>
      </c>
      <c r="K45">
        <f>-(Table134[[#This Row],[time]]-2)*2</f>
        <v>-1.02034</v>
      </c>
      <c r="L45">
        <v>87.708699999999993</v>
      </c>
      <c r="M45">
        <v>2.51017</v>
      </c>
      <c r="N45">
        <f>-(Table134[[#This Row],[time]]-2)*2</f>
        <v>-1.02034</v>
      </c>
      <c r="O45">
        <v>81.746200000000002</v>
      </c>
      <c r="P45">
        <v>2.51017</v>
      </c>
      <c r="Q45">
        <f>-(Table134[[#This Row],[time]]-2)*2</f>
        <v>-1.02034</v>
      </c>
      <c r="R45">
        <v>88.342299999999994</v>
      </c>
      <c r="S45">
        <v>2.51017</v>
      </c>
      <c r="T45">
        <f>-(Table134[[#This Row],[time]]-2)*2</f>
        <v>-1.02034</v>
      </c>
      <c r="U45">
        <v>79.645799999999994</v>
      </c>
      <c r="V45">
        <v>2.51017</v>
      </c>
      <c r="W45">
        <f>-(Table134[[#This Row],[time]]-2)*2</f>
        <v>-1.02034</v>
      </c>
      <c r="X45">
        <v>80.474699999999999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86.721800000000002</v>
      </c>
      <c r="D46">
        <v>2.5632600000000001</v>
      </c>
      <c r="E46">
        <f>-(Table134[[#This Row],[time]]-2)*2</f>
        <v>-1.1265200000000002</v>
      </c>
      <c r="F46">
        <v>101.587</v>
      </c>
      <c r="G46">
        <v>2.5632600000000001</v>
      </c>
      <c r="H46">
        <f>-(Table134[[#This Row],[time]]-2)*2</f>
        <v>-1.1265200000000002</v>
      </c>
      <c r="I46">
        <v>89.372799999999998</v>
      </c>
      <c r="J46">
        <v>2.5632600000000001</v>
      </c>
      <c r="K46">
        <f>-(Table134[[#This Row],[time]]-2)*2</f>
        <v>-1.1265200000000002</v>
      </c>
      <c r="L46">
        <v>87.378100000000003</v>
      </c>
      <c r="M46">
        <v>2.5632600000000001</v>
      </c>
      <c r="N46">
        <f>-(Table134[[#This Row],[time]]-2)*2</f>
        <v>-1.1265200000000002</v>
      </c>
      <c r="O46">
        <v>81.524699999999996</v>
      </c>
      <c r="P46">
        <v>2.5632600000000001</v>
      </c>
      <c r="Q46">
        <f>-(Table134[[#This Row],[time]]-2)*2</f>
        <v>-1.1265200000000002</v>
      </c>
      <c r="R46">
        <v>88.262799999999999</v>
      </c>
      <c r="S46">
        <v>2.5632600000000001</v>
      </c>
      <c r="T46">
        <f>-(Table134[[#This Row],[time]]-2)*2</f>
        <v>-1.1265200000000002</v>
      </c>
      <c r="U46">
        <v>79.022099999999995</v>
      </c>
      <c r="V46">
        <v>2.5632600000000001</v>
      </c>
      <c r="W46">
        <f>-(Table134[[#This Row],[time]]-2)*2</f>
        <v>-1.1265200000000002</v>
      </c>
      <c r="X46">
        <v>78.919300000000007</v>
      </c>
    </row>
    <row r="47" spans="1:24" x14ac:dyDescent="0.3">
      <c r="A47">
        <v>2.61022</v>
      </c>
      <c r="B47">
        <f>-(Table134[[#This Row],[time]]-2)*2</f>
        <v>-1.22044</v>
      </c>
      <c r="C47">
        <v>85.626999999999995</v>
      </c>
      <c r="D47">
        <v>2.61022</v>
      </c>
      <c r="E47">
        <f>-(Table134[[#This Row],[time]]-2)*2</f>
        <v>-1.22044</v>
      </c>
      <c r="F47">
        <v>102.745</v>
      </c>
      <c r="G47">
        <v>2.61022</v>
      </c>
      <c r="H47">
        <f>-(Table134[[#This Row],[time]]-2)*2</f>
        <v>-1.22044</v>
      </c>
      <c r="I47">
        <v>88.8489</v>
      </c>
      <c r="J47">
        <v>2.61022</v>
      </c>
      <c r="K47">
        <f>-(Table134[[#This Row],[time]]-2)*2</f>
        <v>-1.22044</v>
      </c>
      <c r="L47">
        <v>87.202799999999996</v>
      </c>
      <c r="M47">
        <v>2.61022</v>
      </c>
      <c r="N47">
        <f>-(Table134[[#This Row],[time]]-2)*2</f>
        <v>-1.22044</v>
      </c>
      <c r="O47">
        <v>82.696100000000001</v>
      </c>
      <c r="P47">
        <v>2.61022</v>
      </c>
      <c r="Q47">
        <f>-(Table134[[#This Row],[time]]-2)*2</f>
        <v>-1.22044</v>
      </c>
      <c r="R47">
        <v>88.242999999999995</v>
      </c>
      <c r="S47">
        <v>2.61022</v>
      </c>
      <c r="T47">
        <f>-(Table134[[#This Row],[time]]-2)*2</f>
        <v>-1.22044</v>
      </c>
      <c r="U47">
        <v>78.175600000000003</v>
      </c>
      <c r="V47">
        <v>2.61022</v>
      </c>
      <c r="W47">
        <f>-(Table134[[#This Row],[time]]-2)*2</f>
        <v>-1.22044</v>
      </c>
      <c r="X47">
        <v>78.670199999999994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81.782799999999995</v>
      </c>
      <c r="D48">
        <v>2.6619299999999999</v>
      </c>
      <c r="E48">
        <f>-(Table134[[#This Row],[time]]-2)*2</f>
        <v>-1.3238599999999998</v>
      </c>
      <c r="F48">
        <v>101.126</v>
      </c>
      <c r="G48">
        <v>2.6619299999999999</v>
      </c>
      <c r="H48">
        <f>-(Table134[[#This Row],[time]]-2)*2</f>
        <v>-1.3238599999999998</v>
      </c>
      <c r="I48">
        <v>88.021699999999996</v>
      </c>
      <c r="J48">
        <v>2.6619299999999999</v>
      </c>
      <c r="K48">
        <f>-(Table134[[#This Row],[time]]-2)*2</f>
        <v>-1.3238599999999998</v>
      </c>
      <c r="L48">
        <v>86.795199999999994</v>
      </c>
      <c r="M48">
        <v>2.6619299999999999</v>
      </c>
      <c r="N48">
        <f>-(Table134[[#This Row],[time]]-2)*2</f>
        <v>-1.3238599999999998</v>
      </c>
      <c r="O48">
        <v>82.504199999999997</v>
      </c>
      <c r="P48">
        <v>2.6619299999999999</v>
      </c>
      <c r="Q48">
        <f>-(Table134[[#This Row],[time]]-2)*2</f>
        <v>-1.3238599999999998</v>
      </c>
      <c r="R48">
        <v>89.226500000000001</v>
      </c>
      <c r="S48">
        <v>2.6619299999999999</v>
      </c>
      <c r="T48">
        <f>-(Table134[[#This Row],[time]]-2)*2</f>
        <v>-1.3238599999999998</v>
      </c>
      <c r="U48">
        <v>77.308700000000002</v>
      </c>
      <c r="V48">
        <v>2.6619299999999999</v>
      </c>
      <c r="W48">
        <f>-(Table134[[#This Row],[time]]-2)*2</f>
        <v>-1.3238599999999998</v>
      </c>
      <c r="X48">
        <v>78.403999999999996</v>
      </c>
    </row>
    <row r="49" spans="1:24" x14ac:dyDescent="0.3">
      <c r="A49">
        <v>2.70424</v>
      </c>
      <c r="B49">
        <f>-(Table134[[#This Row],[time]]-2)*2</f>
        <v>-1.40848</v>
      </c>
      <c r="C49">
        <v>80.225399999999993</v>
      </c>
      <c r="D49">
        <v>2.70424</v>
      </c>
      <c r="E49">
        <f>-(Table134[[#This Row],[time]]-2)*2</f>
        <v>-1.40848</v>
      </c>
      <c r="F49">
        <v>100.196</v>
      </c>
      <c r="G49">
        <v>2.70424</v>
      </c>
      <c r="H49">
        <f>-(Table134[[#This Row],[time]]-2)*2</f>
        <v>-1.40848</v>
      </c>
      <c r="I49">
        <v>86.909099999999995</v>
      </c>
      <c r="J49">
        <v>2.70424</v>
      </c>
      <c r="K49">
        <f>-(Table134[[#This Row],[time]]-2)*2</f>
        <v>-1.40848</v>
      </c>
      <c r="L49">
        <v>86.209800000000001</v>
      </c>
      <c r="M49">
        <v>2.70424</v>
      </c>
      <c r="N49">
        <f>-(Table134[[#This Row],[time]]-2)*2</f>
        <v>-1.40848</v>
      </c>
      <c r="O49">
        <v>82.248199999999997</v>
      </c>
      <c r="P49">
        <v>2.70424</v>
      </c>
      <c r="Q49">
        <f>-(Table134[[#This Row],[time]]-2)*2</f>
        <v>-1.40848</v>
      </c>
      <c r="R49">
        <v>89.152900000000002</v>
      </c>
      <c r="S49">
        <v>2.70424</v>
      </c>
      <c r="T49">
        <f>-(Table134[[#This Row],[time]]-2)*2</f>
        <v>-1.40848</v>
      </c>
      <c r="U49">
        <v>76.527000000000001</v>
      </c>
      <c r="V49">
        <v>2.70424</v>
      </c>
      <c r="W49">
        <f>-(Table134[[#This Row],[time]]-2)*2</f>
        <v>-1.40848</v>
      </c>
      <c r="X49">
        <v>78.203900000000004</v>
      </c>
    </row>
    <row r="50" spans="1:24" x14ac:dyDescent="0.3">
      <c r="A50">
        <v>2.75779</v>
      </c>
      <c r="B50">
        <f>-(Table134[[#This Row],[time]]-2)*2</f>
        <v>-1.5155799999999999</v>
      </c>
      <c r="C50">
        <v>78.0809</v>
      </c>
      <c r="D50">
        <v>2.75779</v>
      </c>
      <c r="E50">
        <f>-(Table134[[#This Row],[time]]-2)*2</f>
        <v>-1.5155799999999999</v>
      </c>
      <c r="F50">
        <v>98.570099999999996</v>
      </c>
      <c r="G50">
        <v>2.75779</v>
      </c>
      <c r="H50">
        <f>-(Table134[[#This Row],[time]]-2)*2</f>
        <v>-1.5155799999999999</v>
      </c>
      <c r="I50">
        <v>85.556299999999993</v>
      </c>
      <c r="J50">
        <v>2.75779</v>
      </c>
      <c r="K50">
        <f>-(Table134[[#This Row],[time]]-2)*2</f>
        <v>-1.5155799999999999</v>
      </c>
      <c r="L50">
        <v>85.727000000000004</v>
      </c>
      <c r="M50">
        <v>2.75779</v>
      </c>
      <c r="N50">
        <f>-(Table134[[#This Row],[time]]-2)*2</f>
        <v>-1.5155799999999999</v>
      </c>
      <c r="O50">
        <v>81.927400000000006</v>
      </c>
      <c r="P50">
        <v>2.75779</v>
      </c>
      <c r="Q50">
        <f>-(Table134[[#This Row],[time]]-2)*2</f>
        <v>-1.5155799999999999</v>
      </c>
      <c r="R50">
        <v>89.015600000000006</v>
      </c>
      <c r="S50">
        <v>2.75779</v>
      </c>
      <c r="T50">
        <f>-(Table134[[#This Row],[time]]-2)*2</f>
        <v>-1.5155799999999999</v>
      </c>
      <c r="U50">
        <v>75.734300000000005</v>
      </c>
      <c r="V50">
        <v>2.75779</v>
      </c>
      <c r="W50">
        <f>-(Table134[[#This Row],[time]]-2)*2</f>
        <v>-1.5155799999999999</v>
      </c>
      <c r="X50">
        <v>78.012200000000007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75.231800000000007</v>
      </c>
      <c r="D51">
        <v>2.8044500000000001</v>
      </c>
      <c r="E51">
        <f>-(Table134[[#This Row],[time]]-2)*2</f>
        <v>-1.6089000000000002</v>
      </c>
      <c r="F51">
        <v>96.424700000000001</v>
      </c>
      <c r="G51">
        <v>2.8044500000000001</v>
      </c>
      <c r="H51">
        <f>-(Table134[[#This Row],[time]]-2)*2</f>
        <v>-1.6089000000000002</v>
      </c>
      <c r="I51">
        <v>84.504599999999996</v>
      </c>
      <c r="J51">
        <v>2.8044500000000001</v>
      </c>
      <c r="K51">
        <f>-(Table134[[#This Row],[time]]-2)*2</f>
        <v>-1.6089000000000002</v>
      </c>
      <c r="L51">
        <v>85.101699999999994</v>
      </c>
      <c r="M51">
        <v>2.8044500000000001</v>
      </c>
      <c r="N51">
        <f>-(Table134[[#This Row],[time]]-2)*2</f>
        <v>-1.6089000000000002</v>
      </c>
      <c r="O51">
        <v>81.635800000000003</v>
      </c>
      <c r="P51">
        <v>2.8044500000000001</v>
      </c>
      <c r="Q51">
        <f>-(Table134[[#This Row],[time]]-2)*2</f>
        <v>-1.6089000000000002</v>
      </c>
      <c r="R51">
        <v>88.920900000000003</v>
      </c>
      <c r="S51">
        <v>2.8044500000000001</v>
      </c>
      <c r="T51">
        <f>-(Table134[[#This Row],[time]]-2)*2</f>
        <v>-1.6089000000000002</v>
      </c>
      <c r="U51">
        <v>74.925399999999996</v>
      </c>
      <c r="V51">
        <v>2.8044500000000001</v>
      </c>
      <c r="W51">
        <f>-(Table134[[#This Row],[time]]-2)*2</f>
        <v>-1.6089000000000002</v>
      </c>
      <c r="X51">
        <v>77.697100000000006</v>
      </c>
    </row>
    <row r="52" spans="1:24" x14ac:dyDescent="0.3">
      <c r="A52">
        <v>2.8546</v>
      </c>
      <c r="B52">
        <f>-(Table134[[#This Row],[time]]-2)*2</f>
        <v>-1.7092000000000001</v>
      </c>
      <c r="C52">
        <v>74.354399999999998</v>
      </c>
      <c r="D52">
        <v>2.8546</v>
      </c>
      <c r="E52">
        <f>-(Table134[[#This Row],[time]]-2)*2</f>
        <v>-1.7092000000000001</v>
      </c>
      <c r="F52">
        <v>94.927400000000006</v>
      </c>
      <c r="G52">
        <v>2.8546</v>
      </c>
      <c r="H52">
        <f>-(Table134[[#This Row],[time]]-2)*2</f>
        <v>-1.7092000000000001</v>
      </c>
      <c r="I52">
        <v>82.919399999999996</v>
      </c>
      <c r="J52">
        <v>2.8546</v>
      </c>
      <c r="K52">
        <f>-(Table134[[#This Row],[time]]-2)*2</f>
        <v>-1.7092000000000001</v>
      </c>
      <c r="L52">
        <v>84.290700000000001</v>
      </c>
      <c r="M52">
        <v>2.8546</v>
      </c>
      <c r="N52">
        <f>-(Table134[[#This Row],[time]]-2)*2</f>
        <v>-1.7092000000000001</v>
      </c>
      <c r="O52">
        <v>81.340400000000002</v>
      </c>
      <c r="P52">
        <v>2.8546</v>
      </c>
      <c r="Q52">
        <f>-(Table134[[#This Row],[time]]-2)*2</f>
        <v>-1.7092000000000001</v>
      </c>
      <c r="R52">
        <v>88.721199999999996</v>
      </c>
      <c r="S52">
        <v>2.8546</v>
      </c>
      <c r="T52">
        <f>-(Table134[[#This Row],[time]]-2)*2</f>
        <v>-1.7092000000000001</v>
      </c>
      <c r="U52">
        <v>74.199200000000005</v>
      </c>
      <c r="V52">
        <v>2.8546</v>
      </c>
      <c r="W52">
        <f>-(Table134[[#This Row],[time]]-2)*2</f>
        <v>-1.7092000000000001</v>
      </c>
      <c r="X52">
        <v>77.374399999999994</v>
      </c>
    </row>
    <row r="53" spans="1:24" x14ac:dyDescent="0.3">
      <c r="A53">
        <v>2.90442</v>
      </c>
      <c r="B53">
        <f>-(Table134[[#This Row],[time]]-2)*2</f>
        <v>-1.80884</v>
      </c>
      <c r="C53">
        <v>74.113</v>
      </c>
      <c r="D53">
        <v>2.90442</v>
      </c>
      <c r="E53">
        <f>-(Table134[[#This Row],[time]]-2)*2</f>
        <v>-1.80884</v>
      </c>
      <c r="F53">
        <v>93.814400000000006</v>
      </c>
      <c r="G53">
        <v>2.90442</v>
      </c>
      <c r="H53">
        <f>-(Table134[[#This Row],[time]]-2)*2</f>
        <v>-1.80884</v>
      </c>
      <c r="I53">
        <v>81.603899999999996</v>
      </c>
      <c r="J53">
        <v>2.90442</v>
      </c>
      <c r="K53">
        <f>-(Table134[[#This Row],[time]]-2)*2</f>
        <v>-1.80884</v>
      </c>
      <c r="L53">
        <v>83.607100000000003</v>
      </c>
      <c r="M53">
        <v>2.90442</v>
      </c>
      <c r="N53">
        <f>-(Table134[[#This Row],[time]]-2)*2</f>
        <v>-1.80884</v>
      </c>
      <c r="O53">
        <v>81.0304</v>
      </c>
      <c r="P53">
        <v>2.90442</v>
      </c>
      <c r="Q53">
        <f>-(Table134[[#This Row],[time]]-2)*2</f>
        <v>-1.80884</v>
      </c>
      <c r="R53">
        <v>88.4756</v>
      </c>
      <c r="S53">
        <v>2.90442</v>
      </c>
      <c r="T53">
        <f>-(Table134[[#This Row],[time]]-2)*2</f>
        <v>-1.80884</v>
      </c>
      <c r="U53">
        <v>73.449600000000004</v>
      </c>
      <c r="V53">
        <v>2.90442</v>
      </c>
      <c r="W53">
        <f>-(Table134[[#This Row],[time]]-2)*2</f>
        <v>-1.80884</v>
      </c>
      <c r="X53">
        <v>77.028400000000005</v>
      </c>
    </row>
    <row r="54" spans="1:24" x14ac:dyDescent="0.3">
      <c r="A54">
        <v>2.95797</v>
      </c>
      <c r="B54">
        <f>-(Table134[[#This Row],[time]]-2)*2</f>
        <v>-1.91594</v>
      </c>
      <c r="C54">
        <v>73.200900000000004</v>
      </c>
      <c r="D54">
        <v>2.95797</v>
      </c>
      <c r="E54">
        <f>-(Table134[[#This Row],[time]]-2)*2</f>
        <v>-1.91594</v>
      </c>
      <c r="F54">
        <v>92.311700000000002</v>
      </c>
      <c r="G54">
        <v>2.95797</v>
      </c>
      <c r="H54">
        <f>-(Table134[[#This Row],[time]]-2)*2</f>
        <v>-1.91594</v>
      </c>
      <c r="I54">
        <v>80.234800000000007</v>
      </c>
      <c r="J54">
        <v>2.95797</v>
      </c>
      <c r="K54">
        <f>-(Table134[[#This Row],[time]]-2)*2</f>
        <v>-1.91594</v>
      </c>
      <c r="L54">
        <v>82.930499999999995</v>
      </c>
      <c r="M54">
        <v>2.95797</v>
      </c>
      <c r="N54">
        <f>-(Table134[[#This Row],[time]]-2)*2</f>
        <v>-1.91594</v>
      </c>
      <c r="O54">
        <v>80.667900000000003</v>
      </c>
      <c r="P54">
        <v>2.95797</v>
      </c>
      <c r="Q54">
        <f>-(Table134[[#This Row],[time]]-2)*2</f>
        <v>-1.91594</v>
      </c>
      <c r="R54">
        <v>88.145200000000003</v>
      </c>
      <c r="S54">
        <v>2.95797</v>
      </c>
      <c r="T54">
        <f>-(Table134[[#This Row],[time]]-2)*2</f>
        <v>-1.91594</v>
      </c>
      <c r="U54">
        <v>72.837400000000002</v>
      </c>
      <c r="V54">
        <v>2.95797</v>
      </c>
      <c r="W54">
        <f>-(Table134[[#This Row],[time]]-2)*2</f>
        <v>-1.91594</v>
      </c>
      <c r="X54">
        <v>76.640100000000004</v>
      </c>
    </row>
    <row r="55" spans="1:24" x14ac:dyDescent="0.3">
      <c r="A55">
        <v>3</v>
      </c>
      <c r="B55">
        <f>-(Table134[[#This Row],[time]]-2)*2</f>
        <v>-2</v>
      </c>
      <c r="C55">
        <v>73.610299999999995</v>
      </c>
      <c r="D55">
        <v>3</v>
      </c>
      <c r="E55">
        <f>-(Table134[[#This Row],[time]]-2)*2</f>
        <v>-2</v>
      </c>
      <c r="F55">
        <v>91.706599999999995</v>
      </c>
      <c r="G55">
        <v>3</v>
      </c>
      <c r="H55">
        <f>-(Table134[[#This Row],[time]]-2)*2</f>
        <v>-2</v>
      </c>
      <c r="I55">
        <v>78.880799999999994</v>
      </c>
      <c r="J55">
        <v>3</v>
      </c>
      <c r="K55">
        <f>-(Table134[[#This Row],[time]]-2)*2</f>
        <v>-2</v>
      </c>
      <c r="L55">
        <v>82.366200000000006</v>
      </c>
      <c r="M55">
        <v>3</v>
      </c>
      <c r="N55">
        <f>-(Table134[[#This Row],[time]]-2)*2</f>
        <v>-2</v>
      </c>
      <c r="O55">
        <v>80.274199999999993</v>
      </c>
      <c r="P55">
        <v>3</v>
      </c>
      <c r="Q55">
        <f>-(Table134[[#This Row],[time]]-2)*2</f>
        <v>-2</v>
      </c>
      <c r="R55">
        <v>87.840999999999994</v>
      </c>
      <c r="S55">
        <v>3</v>
      </c>
      <c r="T55">
        <f>-(Table134[[#This Row],[time]]-2)*2</f>
        <v>-2</v>
      </c>
      <c r="U55">
        <v>72.146699999999996</v>
      </c>
      <c r="V55">
        <v>3</v>
      </c>
      <c r="W55">
        <f>-(Table134[[#This Row],[time]]-2)*2</f>
        <v>-2</v>
      </c>
      <c r="X55">
        <v>76.326400000000007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DAE6B-1D37-4A8D-B457-1FF8273EB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165A6-ADE2-4FEA-809C-556D0A9417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EB042-ECCA-4134-A949-E6947F6949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2020-12-22T21:34:41Z</dcterms:created>
  <dcterms:modified xsi:type="dcterms:W3CDTF">2020-12-22T22:32:40Z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