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acetContactArea/LatPhysNoTether/"/>
    </mc:Choice>
  </mc:AlternateContent>
  <xr:revisionPtr revIDLastSave="16" documentId="8_{656749F6-568C-40F8-90CD-34248B7EFD7C}" xr6:coauthVersionLast="45" xr6:coauthVersionMax="45" xr10:uidLastSave="{01417765-B99F-46D9-9631-6C8E58E8725C}"/>
  <bookViews>
    <workbookView xWindow="1884" yWindow="1884" windowWidth="17280" windowHeight="9024" xr2:uid="{EA9E6592-793D-4658-B754-00FB69561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5" i="1" l="1"/>
  <c r="T55" i="1"/>
  <c r="Q55" i="1"/>
  <c r="N55" i="1"/>
  <c r="K55" i="1"/>
  <c r="H55" i="1"/>
  <c r="E55" i="1"/>
  <c r="B55" i="1"/>
  <c r="W54" i="1"/>
  <c r="T54" i="1"/>
  <c r="Q54" i="1"/>
  <c r="N54" i="1"/>
  <c r="K54" i="1"/>
  <c r="H54" i="1"/>
  <c r="E54" i="1"/>
  <c r="B54" i="1"/>
  <c r="W53" i="1"/>
  <c r="T53" i="1"/>
  <c r="Q53" i="1"/>
  <c r="N53" i="1"/>
  <c r="K53" i="1"/>
  <c r="H53" i="1"/>
  <c r="E53" i="1"/>
  <c r="B53" i="1"/>
  <c r="W52" i="1"/>
  <c r="T52" i="1"/>
  <c r="Q52" i="1"/>
  <c r="N52" i="1"/>
  <c r="K52" i="1"/>
  <c r="H52" i="1"/>
  <c r="E52" i="1"/>
  <c r="B52" i="1"/>
  <c r="W51" i="1"/>
  <c r="T51" i="1"/>
  <c r="Q51" i="1"/>
  <c r="N51" i="1"/>
  <c r="K51" i="1"/>
  <c r="H51" i="1"/>
  <c r="E51" i="1"/>
  <c r="B51" i="1"/>
  <c r="W50" i="1"/>
  <c r="T50" i="1"/>
  <c r="Q50" i="1"/>
  <c r="N50" i="1"/>
  <c r="K50" i="1"/>
  <c r="H50" i="1"/>
  <c r="E50" i="1"/>
  <c r="B50" i="1"/>
  <c r="W49" i="1"/>
  <c r="T49" i="1"/>
  <c r="Q49" i="1"/>
  <c r="N49" i="1"/>
  <c r="K49" i="1"/>
  <c r="H49" i="1"/>
  <c r="E49" i="1"/>
  <c r="B49" i="1"/>
  <c r="W48" i="1"/>
  <c r="T48" i="1"/>
  <c r="Q48" i="1"/>
  <c r="N48" i="1"/>
  <c r="K48" i="1"/>
  <c r="H48" i="1"/>
  <c r="E48" i="1"/>
  <c r="B48" i="1"/>
  <c r="W47" i="1"/>
  <c r="T47" i="1"/>
  <c r="Q47" i="1"/>
  <c r="N47" i="1"/>
  <c r="K47" i="1"/>
  <c r="H47" i="1"/>
  <c r="E47" i="1"/>
  <c r="B47" i="1"/>
  <c r="W46" i="1"/>
  <c r="T46" i="1"/>
  <c r="Q46" i="1"/>
  <c r="N46" i="1"/>
  <c r="K46" i="1"/>
  <c r="H46" i="1"/>
  <c r="E46" i="1"/>
  <c r="B46" i="1"/>
  <c r="W45" i="1"/>
  <c r="T45" i="1"/>
  <c r="Q45" i="1"/>
  <c r="N45" i="1"/>
  <c r="K45" i="1"/>
  <c r="H45" i="1"/>
  <c r="E45" i="1"/>
  <c r="B45" i="1"/>
  <c r="W44" i="1"/>
  <c r="T44" i="1"/>
  <c r="Q44" i="1"/>
  <c r="N44" i="1"/>
  <c r="K44" i="1"/>
  <c r="H44" i="1"/>
  <c r="E44" i="1"/>
  <c r="B44" i="1"/>
  <c r="W43" i="1"/>
  <c r="T43" i="1"/>
  <c r="Q43" i="1"/>
  <c r="N43" i="1"/>
  <c r="K43" i="1"/>
  <c r="H43" i="1"/>
  <c r="E43" i="1"/>
  <c r="B43" i="1"/>
  <c r="W42" i="1"/>
  <c r="T42" i="1"/>
  <c r="Q42" i="1"/>
  <c r="N42" i="1"/>
  <c r="K42" i="1"/>
  <c r="H42" i="1"/>
  <c r="E42" i="1"/>
  <c r="B42" i="1"/>
  <c r="W41" i="1"/>
  <c r="T41" i="1"/>
  <c r="Q41" i="1"/>
  <c r="N41" i="1"/>
  <c r="K41" i="1"/>
  <c r="H41" i="1"/>
  <c r="E41" i="1"/>
  <c r="B41" i="1"/>
  <c r="W40" i="1"/>
  <c r="T40" i="1"/>
  <c r="Q40" i="1"/>
  <c r="N40" i="1"/>
  <c r="K40" i="1"/>
  <c r="H40" i="1"/>
  <c r="E40" i="1"/>
  <c r="B40" i="1"/>
  <c r="W39" i="1"/>
  <c r="T39" i="1"/>
  <c r="Q39" i="1"/>
  <c r="N39" i="1"/>
  <c r="K39" i="1"/>
  <c r="H39" i="1"/>
  <c r="E39" i="1"/>
  <c r="B39" i="1"/>
  <c r="W38" i="1"/>
  <c r="T38" i="1"/>
  <c r="Q38" i="1"/>
  <c r="N38" i="1"/>
  <c r="K38" i="1"/>
  <c r="H38" i="1"/>
  <c r="E38" i="1"/>
  <c r="B38" i="1"/>
  <c r="W37" i="1"/>
  <c r="T37" i="1"/>
  <c r="Q37" i="1"/>
  <c r="N37" i="1"/>
  <c r="K37" i="1"/>
  <c r="H37" i="1"/>
  <c r="E37" i="1"/>
  <c r="B37" i="1"/>
  <c r="W36" i="1"/>
  <c r="T36" i="1"/>
  <c r="Q36" i="1"/>
  <c r="N36" i="1"/>
  <c r="K36" i="1"/>
  <c r="H36" i="1"/>
  <c r="E36" i="1"/>
  <c r="B36" i="1"/>
  <c r="W35" i="1"/>
  <c r="T35" i="1"/>
  <c r="Q35" i="1"/>
  <c r="N35" i="1"/>
  <c r="K35" i="1"/>
  <c r="H35" i="1"/>
  <c r="E35" i="1"/>
  <c r="B35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W13" i="1"/>
  <c r="T13" i="1"/>
  <c r="Q13" i="1"/>
  <c r="N13" i="1"/>
  <c r="K13" i="1"/>
  <c r="H13" i="1"/>
  <c r="E13" i="1"/>
  <c r="B13" i="1"/>
  <c r="W12" i="1"/>
  <c r="T12" i="1"/>
  <c r="Q12" i="1"/>
  <c r="N12" i="1"/>
  <c r="K12" i="1"/>
  <c r="H12" i="1"/>
  <c r="E12" i="1"/>
  <c r="B12" i="1"/>
  <c r="W11" i="1"/>
  <c r="T11" i="1"/>
  <c r="Q11" i="1"/>
  <c r="N11" i="1"/>
  <c r="K11" i="1"/>
  <c r="H11" i="1"/>
  <c r="E11" i="1"/>
  <c r="B11" i="1"/>
  <c r="W10" i="1"/>
  <c r="T10" i="1"/>
  <c r="Q10" i="1"/>
  <c r="N10" i="1"/>
  <c r="K10" i="1"/>
  <c r="H10" i="1"/>
  <c r="E10" i="1"/>
  <c r="B10" i="1"/>
  <c r="W9" i="1"/>
  <c r="T9" i="1"/>
  <c r="Q9" i="1"/>
  <c r="N9" i="1"/>
  <c r="K9" i="1"/>
  <c r="H9" i="1"/>
  <c r="E9" i="1"/>
  <c r="B9" i="1"/>
  <c r="W8" i="1"/>
  <c r="T8" i="1"/>
  <c r="Q8" i="1"/>
  <c r="N8" i="1"/>
  <c r="K8" i="1"/>
  <c r="H8" i="1"/>
  <c r="E8" i="1"/>
  <c r="B8" i="1"/>
  <c r="W7" i="1"/>
  <c r="T7" i="1"/>
  <c r="Q7" i="1"/>
  <c r="N7" i="1"/>
  <c r="K7" i="1"/>
  <c r="H7" i="1"/>
  <c r="E7" i="1"/>
  <c r="B7" i="1"/>
  <c r="W6" i="1"/>
  <c r="T6" i="1"/>
  <c r="Q6" i="1"/>
  <c r="N6" i="1"/>
  <c r="K6" i="1"/>
  <c r="H6" i="1"/>
  <c r="E6" i="1"/>
  <c r="B6" i="1"/>
</calcChain>
</file>

<file path=xl/sharedStrings.xml><?xml version="1.0" encoding="utf-8"?>
<sst xmlns="http://schemas.openxmlformats.org/spreadsheetml/2006/main" count="75" uniqueCount="20">
  <si>
    <t>Facet Contact Area (CAREA)</t>
  </si>
  <si>
    <t>units=</t>
  </si>
  <si>
    <t>mm^2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</si>
  <si>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</si>
  <si>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</si>
  <si>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</si>
  <si>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</si>
  <si>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</si>
  <si>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</si>
  <si>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</si>
  <si>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</si>
  <si>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</si>
  <si>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</si>
  <si>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 xml:space="preserve">CAREA </t>
  </si>
  <si>
    <t>CAREA</t>
  </si>
  <si>
    <t>moment is negative bc of rotation</t>
  </si>
  <si>
    <t>4P  LatPhys NoTether</t>
  </si>
  <si>
    <t>S2_4P_LatPhys_NoTether.odb</t>
  </si>
  <si>
    <t>4N LatPhysNoTether</t>
  </si>
  <si>
    <t>S2_4N_LatPhys_NoTether.odb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</si>
</sst>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C0685-9BD7-4D5B-BAE9-AFB78078F1FB}" name="Table1" displayName="Table1" ref="A5:C26" totalsRowShown="0">
  <autoFilter ref="A5:C26" xr:uid="{54B2284F-5080-4348-9ADE-12A32F2F43EA}"/>
  <tableColumns count="3">
    <tableColumn id="1" xr3:uid="{09DA4F77-082A-4381-B722-BC9B57ADD461}" name="time"/>
    <tableColumn id="2" xr3:uid="{87248F1B-D1F9-4ED8-94D9-65ABF2B9F1E5}" name="moment" dataDxfId="15">
      <calculatedColumnFormula>(Table1[[#This Row],[time]]-2)*2</calculatedColumnFormula>
    </tableColumn>
    <tableColumn id="3" xr3:uid="{228FC866-69FE-466B-BB3E-1BB593B08146}" name="CAREA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7B8A6-C967-4F23-A2D4-C277EE7C9D63}" name="Table2" displayName="Table2" ref="D5:F26" totalsRowShown="0">
  <autoFilter ref="D5:F26" xr:uid="{CC58633B-864F-4E20-847B-A18E06821094}"/>
  <tableColumns count="3">
    <tableColumn id="1" xr3:uid="{0749DE27-7FAF-4FCF-A1D8-5E6494553221}" name="time"/>
    <tableColumn id="2" xr3:uid="{EEF5E341-83B8-4287-A523-693762767160}" name="moment" dataDxfId="14">
      <calculatedColumnFormula>(Table2[[#This Row],[time]]-2)*2</calculatedColumnFormula>
    </tableColumn>
    <tableColumn id="3" xr3:uid="{58E2B5D4-D054-4EA2-89E8-3FB76214B7FC}" name="CAREA 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B66BB-FE9E-4245-94C0-23C01F9F51DC}" name="Table3" displayName="Table3" ref="G5:I26" totalsRowShown="0">
  <autoFilter ref="G5:I26" xr:uid="{17557849-8921-4D0C-97A7-A8144C0E5E4B}"/>
  <tableColumns count="3">
    <tableColumn id="1" xr3:uid="{50EF649A-7713-4CF7-9BBA-887BADE45AC3}" name="time"/>
    <tableColumn id="2" xr3:uid="{88E0E539-D57D-4FEB-87E2-5685A0B5833F}" name="moment" dataDxfId="13">
      <calculatedColumnFormula>(Table3[[#This Row],[time]]-2)*2</calculatedColumnFormula>
    </tableColumn>
    <tableColumn id="3" xr3:uid="{D6AA86B2-754A-4179-A88C-3F407E657DE4}" name="CAREA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FCF1AF-1ED6-4528-970D-795D64B5A142}" name="Table4" displayName="Table4" ref="J5:L26" totalsRowShown="0">
  <autoFilter ref="J5:L26" xr:uid="{1C62AB3E-418F-4BB6-9CC3-875A0D4F9BB1}"/>
  <tableColumns count="3">
    <tableColumn id="1" xr3:uid="{2F5ED6EA-C4D7-4321-ADEE-F5950F96EE3B}" name="time"/>
    <tableColumn id="2" xr3:uid="{B652FE5C-8D26-4E7E-A386-8C8EC7851307}" name="moment" dataDxfId="12">
      <calculatedColumnFormula>(Table4[[#This Row],[time]]-2)*2</calculatedColumnFormula>
    </tableColumn>
    <tableColumn id="3" xr3:uid="{604FA44E-4C6D-4D0A-B99E-40FDEF032D78}" name="CAREA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AD897-6FF9-493A-B1A6-68ED83EF0846}" name="Table5" displayName="Table5" ref="M5:O26" totalsRowShown="0">
  <autoFilter ref="M5:O26" xr:uid="{3C566E1C-6C01-4F41-9ACA-C1F8A258C4FA}"/>
  <tableColumns count="3">
    <tableColumn id="1" xr3:uid="{4A796A94-685E-49D2-9F62-E4431C88B7C0}" name="time"/>
    <tableColumn id="2" xr3:uid="{E381A728-FDC4-4C04-AD6A-5CD4CF7DD2FD}" name="moment" dataDxfId="11">
      <calculatedColumnFormula>(Table5[[#This Row],[time]]-2)*2</calculatedColumnFormula>
    </tableColumn>
    <tableColumn id="3" xr3:uid="{EFAA7E53-F9D3-47EA-94F3-AB69AAC1E9E0}" name="CAREA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A98EBF-E918-4FF6-9CB8-FF183C20D825}" name="Table6" displayName="Table6" ref="P5:R26" totalsRowShown="0">
  <autoFilter ref="P5:R26" xr:uid="{40B2EF20-F7D1-4290-8E07-E712739D580D}"/>
  <tableColumns count="3">
    <tableColumn id="1" xr3:uid="{4009FCF7-B2B1-4672-AAE0-1C5C011B6A9D}" name="time"/>
    <tableColumn id="2" xr3:uid="{CF50F5AF-4BAF-4290-99CE-89CDA5B5A511}" name="moment" dataDxfId="10">
      <calculatedColumnFormula>(Table6[[#This Row],[time]]-2)*2</calculatedColumnFormula>
    </tableColumn>
    <tableColumn id="3" xr3:uid="{53CB1C1F-B7A2-4E5D-97CD-50F4EE2E8C66}" name="CAREA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1432AB-7CD6-4E29-A523-D858E7747E16}" name="Table7" displayName="Table7" ref="S5:U26" totalsRowShown="0">
  <autoFilter ref="S5:U26" xr:uid="{D717A68A-0DFD-4FF8-A2F7-1B0A92FD0CE8}"/>
  <tableColumns count="3">
    <tableColumn id="1" xr3:uid="{D3FEB792-927A-43C3-BADD-1B45078B44A3}" name="time"/>
    <tableColumn id="2" xr3:uid="{20F34EE5-D2B6-46D9-8FAA-86B9FE80375E}" name="moment" dataDxfId="9">
      <calculatedColumnFormula>(Table7[[#This Row],[time]]-2)*2</calculatedColumnFormula>
    </tableColumn>
    <tableColumn id="3" xr3:uid="{FC826DD9-2C27-4C3A-BBB7-A2D13B3F5447}" name="CAREA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992938-B9BD-41F5-B974-6C7997D96B8F}" name="Table8" displayName="Table8" ref="V5:X26" totalsRowShown="0">
  <autoFilter ref="V5:X26" xr:uid="{D7EBAFB0-0E87-43C2-AC5D-302AAD6653A7}"/>
  <tableColumns count="3">
    <tableColumn id="1" xr3:uid="{20B4C6B4-46EC-4A7D-A8D4-FBA3231E1E84}" name="time"/>
    <tableColumn id="2" xr3:uid="{0A660F52-A9ED-4275-A2CB-9E316802F3B5}" name="moment" dataDxfId="8">
      <calculatedColumnFormula>(Table8[[#This Row],[time]]-2)*2</calculatedColumnFormula>
    </tableColumn>
    <tableColumn id="3" xr3:uid="{7C4A7FA7-4B87-4C76-B5E2-443745C7EAAC}" name="CARE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58B0FB-7731-4DA0-99FB-B48BB2D4131F}" name="Table134" displayName="Table134" ref="A34:C55" totalsRowShown="0">
  <autoFilter ref="A34:C55" xr:uid="{A18D8C78-57EC-4900-A0C3-E2B04CF4C5AD}"/>
  <tableColumns count="3">
    <tableColumn id="1" xr3:uid="{7FF77101-186E-43B4-8C95-D52C5EFBFCBE}" name="time"/>
    <tableColumn id="2" xr3:uid="{0D9D891F-4431-4CBE-8E47-E4036AA6CC7F}" name="moment" dataDxfId="7">
      <calculatedColumnFormula>-(Table134[[#This Row],[time]]-2)*2</calculatedColumnFormula>
    </tableColumn>
    <tableColumn id="3" xr3:uid="{A7DD825E-8798-4235-AA7C-F320A8AB527F}" name="CAREA 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F4F335-9D13-4A89-8EAB-71111E2F33DD}" name="Table235" displayName="Table235" ref="D34:F55" totalsRowShown="0">
  <autoFilter ref="D34:F55" xr:uid="{B18B510D-3AB1-4EF8-A8F4-2A5CBF33A46B}"/>
  <tableColumns count="3">
    <tableColumn id="1" xr3:uid="{41CF2E45-2292-4B48-9C4F-79BDEB60FBE6}" name="time"/>
    <tableColumn id="2" xr3:uid="{43CD6007-517F-4D5B-B326-983AD4B3A972}" name="moment" dataDxfId="6">
      <calculatedColumnFormula>-(Table134[[#This Row],[time]]-2)*2</calculatedColumnFormula>
    </tableColumn>
    <tableColumn id="3" xr3:uid="{2A2684B5-1C1D-486F-84E4-4E52C9F0F3D6}" name="CAREA 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DFA0A5-3677-4CF2-9187-52E603B17D6C}" name="Table336" displayName="Table336" ref="G34:I55" totalsRowShown="0">
  <autoFilter ref="G34:I55" xr:uid="{B1FD4B81-40A8-4A97-AACD-EA268BC12902}"/>
  <tableColumns count="3">
    <tableColumn id="1" xr3:uid="{6B7035A0-3154-4BF4-8E49-FDDDFFF58F1A}" name="time"/>
    <tableColumn id="2" xr3:uid="{CC60D368-32E3-4CEF-881B-E8E2BD082654}" name="moment" dataDxfId="5">
      <calculatedColumnFormula>-(Table134[[#This Row],[time]]-2)*2</calculatedColumnFormula>
    </tableColumn>
    <tableColumn id="3" xr3:uid="{2ADAD337-523F-4175-ABEE-D9B1378F7186}" name="CAREA"/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AD4B234-2C98-47CD-A36D-60C6530E24EB}" name="Table437" displayName="Table437" ref="J34:L55" totalsRowShown="0">
  <autoFilter ref="J34:L55" xr:uid="{B9F29EB6-332E-47F8-91AA-162697A62E1D}"/>
  <tableColumns count="3">
    <tableColumn id="1" xr3:uid="{D1FDD537-DEE9-47D9-B48B-9672288A95D7}" name="time"/>
    <tableColumn id="2" xr3:uid="{34804959-4340-4D6F-8669-CAF6068F1E61}" name="moment" dataDxfId="4">
      <calculatedColumnFormula>-(Table134[[#This Row],[time]]-2)*2</calculatedColumnFormula>
    </tableColumn>
    <tableColumn id="3" xr3:uid="{DA4211D3-4E96-4E04-868B-0B5489274F5E}" name="CAREA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CC5D17E-3AD2-474B-8AB5-F7B6BBD8149D}" name="Table538" displayName="Table538" ref="M34:O55" totalsRowShown="0">
  <autoFilter ref="M34:O55" xr:uid="{6A5A5A18-735D-4969-BD2C-ACF2252D8F83}"/>
  <tableColumns count="3">
    <tableColumn id="1" xr3:uid="{1A42340C-C7B2-4A43-8B8B-8F88211FF63F}" name="time"/>
    <tableColumn id="2" xr3:uid="{1376663F-BB1F-4AC8-83DD-B413DC0AAB29}" name="moment" dataDxfId="3">
      <calculatedColumnFormula>-(Table134[[#This Row],[time]]-2)*2</calculatedColumnFormula>
    </tableColumn>
    <tableColumn id="3" xr3:uid="{03F3E894-C183-4167-A91A-419315906CDA}" name="CAREA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BFFDA0-2CD2-4FBB-A663-89565160D748}" name="Table639" displayName="Table639" ref="P34:R55" totalsRowShown="0">
  <autoFilter ref="P34:R55" xr:uid="{CAB9ED6F-3AE7-457D-AF69-22EEFB36D456}"/>
  <tableColumns count="3">
    <tableColumn id="1" xr3:uid="{E1E68436-0215-413E-86BD-DCA019E0579C}" name="time"/>
    <tableColumn id="2" xr3:uid="{E014138D-371F-46B0-A8E4-92F21EE310A4}" name="moment" dataDxfId="2">
      <calculatedColumnFormula>-(Table134[[#This Row],[time]]-2)*2</calculatedColumnFormula>
    </tableColumn>
    <tableColumn id="3" xr3:uid="{8DD965F3-6447-4DF9-8978-2FCB8A3011F7}" name="CAREA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F72AFF9-0310-4A7C-AEC8-9409E71FA629}" name="Table740" displayName="Table740" ref="S34:U55" totalsRowShown="0">
  <autoFilter ref="S34:U55" xr:uid="{AC8347E2-89F8-4B92-B283-2E4C1E468448}"/>
  <tableColumns count="3">
    <tableColumn id="1" xr3:uid="{B3176F58-9872-4334-8E12-5C580B9B6A20}" name="time"/>
    <tableColumn id="2" xr3:uid="{B905CF6A-09C3-4331-8033-E82B24C37EEA}" name="moment" dataDxfId="1">
      <calculatedColumnFormula>-(Table134[[#This Row],[time]]-2)*2</calculatedColumnFormula>
    </tableColumn>
    <tableColumn id="3" xr3:uid="{0E059CAB-01A9-47D2-8100-C9BD5D6045D6}" name="CAREA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31B1D8-DC93-479D-A823-78DEDFE305B9}" name="Table841" displayName="Table841" ref="V34:X55" totalsRowShown="0">
  <autoFilter ref="V34:X55" xr:uid="{841A3CC9-2B8C-4CBD-9AC3-515AC389ACF0}"/>
  <tableColumns count="3">
    <tableColumn id="1" xr3:uid="{0020A021-7197-460B-A3BD-6949590BA24F}" name="time"/>
    <tableColumn id="2" xr3:uid="{3A777009-A2CC-4177-A2AD-73391F31BCA2}" name="moment" dataDxfId="0">
      <calculatedColumnFormula>-(Table134[[#This Row],[time]]-2)*2</calculatedColumnFormula>
    </tableColumn>
    <tableColumn id="3" xr3:uid="{A607B3CF-9816-4CBA-BE0D-CBB82A68C580}" name="C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1D22-CE0C-49DE-8A7C-610CB8047336}">
  <dimension ref="A1:X55"/>
  <sheetViews>
    <sheetView tabSelected="1" topLeftCell="Q30" workbookViewId="0">
      <selection activeCell="X35" sqref="X35:X55"/>
    </sheetView>
  </sheetViews>
  <sheetFormatPr defaultRowHeight="14.4" x14ac:dyDescent="0.3"/>
  <sheetData>
    <row r="1" spans="1:24" x14ac:dyDescent="0.3">
      <c r="A1" t="s">
        <v>16</v>
      </c>
      <c r="D1" t="s">
        <v>0</v>
      </c>
    </row>
    <row r="2" spans="1:24" x14ac:dyDescent="0.3">
      <c r="A2" t="s">
        <v>17</v>
      </c>
      <c r="D2" t="s">
        <v>1</v>
      </c>
      <c r="E2" t="s">
        <v>2</v>
      </c>
    </row>
    <row r="4" spans="1:24" x14ac:dyDescent="0.3">
      <c r="A4" t="s">
        <v>3</v>
      </c>
      <c r="D4" t="s">
        <v>4</v>
      </c>
      <c r="G4" t="s">
        <v>5</v>
      </c>
      <c r="J4" t="s">
        <v>6</v>
      </c>
      <c r="M4" t="s">
        <v>7</v>
      </c>
      <c r="P4" t="s">
        <v>8</v>
      </c>
      <c r="S4" t="s">
        <v>9</v>
      </c>
      <c r="V4" t="s">
        <v>10</v>
      </c>
    </row>
    <row r="5" spans="1:24" x14ac:dyDescent="0.3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14</v>
      </c>
      <c r="J5" t="s">
        <v>11</v>
      </c>
      <c r="K5" t="s">
        <v>12</v>
      </c>
      <c r="L5" t="s">
        <v>14</v>
      </c>
      <c r="M5" t="s">
        <v>11</v>
      </c>
      <c r="N5" t="s">
        <v>12</v>
      </c>
      <c r="O5" t="s">
        <v>14</v>
      </c>
      <c r="P5" t="s">
        <v>11</v>
      </c>
      <c r="Q5" t="s">
        <v>12</v>
      </c>
      <c r="R5" t="s">
        <v>14</v>
      </c>
      <c r="S5" t="s">
        <v>11</v>
      </c>
      <c r="T5" t="s">
        <v>12</v>
      </c>
      <c r="U5" t="s">
        <v>14</v>
      </c>
      <c r="V5" t="s">
        <v>11</v>
      </c>
      <c r="W5" t="s">
        <v>12</v>
      </c>
      <c r="X5" t="s">
        <v>14</v>
      </c>
    </row>
    <row r="6" spans="1:24" x14ac:dyDescent="0.3">
      <c r="A6">
        <v>2</v>
      </c>
      <c r="B6">
        <f>(Table1[[#This Row],[time]]-2)*2</f>
        <v>0</v>
      </c>
      <c r="C6">
        <v>80.561000000000007</v>
      </c>
      <c r="D6">
        <v>2</v>
      </c>
      <c r="E6">
        <f>(Table2[[#This Row],[time]]-2)*2</f>
        <v>0</v>
      </c>
      <c r="F6">
        <v>87.831800000000001</v>
      </c>
      <c r="G6">
        <v>2</v>
      </c>
      <c r="H6">
        <f>(Table3[[#This Row],[time]]-2)*2</f>
        <v>0</v>
      </c>
      <c r="I6">
        <v>85.166700000000006</v>
      </c>
      <c r="J6">
        <v>2</v>
      </c>
      <c r="K6">
        <f>(Table4[[#This Row],[time]]-2)*2</f>
        <v>0</v>
      </c>
      <c r="L6">
        <v>79.101699999999994</v>
      </c>
      <c r="M6">
        <v>2</v>
      </c>
      <c r="N6">
        <f>(Table5[[#This Row],[time]]-2)*2</f>
        <v>0</v>
      </c>
      <c r="O6">
        <v>83.227800000000002</v>
      </c>
      <c r="P6">
        <v>2</v>
      </c>
      <c r="Q6">
        <f>(Table6[[#This Row],[time]]-2)*2</f>
        <v>0</v>
      </c>
      <c r="R6">
        <v>83.949600000000004</v>
      </c>
      <c r="S6">
        <v>2</v>
      </c>
      <c r="T6">
        <f>(Table7[[#This Row],[time]]-2)*2</f>
        <v>0</v>
      </c>
      <c r="U6">
        <v>78.459999999999994</v>
      </c>
      <c r="V6">
        <v>2</v>
      </c>
      <c r="W6">
        <f>(Table8[[#This Row],[time]]-2)*2</f>
        <v>0</v>
      </c>
      <c r="X6">
        <v>83.006</v>
      </c>
    </row>
    <row r="7" spans="1:24" x14ac:dyDescent="0.3">
      <c r="A7">
        <v>2.0575000000000001</v>
      </c>
      <c r="B7">
        <f>(Table1[[#This Row],[time]]-2)*2</f>
        <v>0.11500000000000021</v>
      </c>
      <c r="C7">
        <v>89.714799999999997</v>
      </c>
      <c r="D7">
        <v>2.0575000000000001</v>
      </c>
      <c r="E7">
        <f>(Table2[[#This Row],[time]]-2)*2</f>
        <v>0.11500000000000021</v>
      </c>
      <c r="F7">
        <v>95.691699999999997</v>
      </c>
      <c r="G7">
        <v>2.0575000000000001</v>
      </c>
      <c r="H7">
        <f>(Table3[[#This Row],[time]]-2)*2</f>
        <v>0.11500000000000021</v>
      </c>
      <c r="I7">
        <v>87.855000000000004</v>
      </c>
      <c r="J7">
        <v>2.0575000000000001</v>
      </c>
      <c r="K7">
        <f>(Table4[[#This Row],[time]]-2)*2</f>
        <v>0.11500000000000021</v>
      </c>
      <c r="L7">
        <v>85.348600000000005</v>
      </c>
      <c r="M7">
        <v>2.0575000000000001</v>
      </c>
      <c r="N7">
        <f>(Table5[[#This Row],[time]]-2)*2</f>
        <v>0.11500000000000021</v>
      </c>
      <c r="O7">
        <v>82.387</v>
      </c>
      <c r="P7">
        <v>2.0575000000000001</v>
      </c>
      <c r="Q7">
        <f>(Table6[[#This Row],[time]]-2)*2</f>
        <v>0.11500000000000021</v>
      </c>
      <c r="R7">
        <v>88.409300000000002</v>
      </c>
      <c r="S7">
        <v>2.0575000000000001</v>
      </c>
      <c r="T7">
        <f>(Table7[[#This Row],[time]]-2)*2</f>
        <v>0.11500000000000021</v>
      </c>
      <c r="U7">
        <v>78.622600000000006</v>
      </c>
      <c r="V7">
        <v>2.0575000000000001</v>
      </c>
      <c r="W7">
        <f>(Table8[[#This Row],[time]]-2)*2</f>
        <v>0.11500000000000021</v>
      </c>
      <c r="X7">
        <v>83.359899999999996</v>
      </c>
    </row>
    <row r="8" spans="1:24" x14ac:dyDescent="0.3">
      <c r="A8">
        <v>2.1025</v>
      </c>
      <c r="B8">
        <f>(Table1[[#This Row],[time]]-2)*2</f>
        <v>0.20500000000000007</v>
      </c>
      <c r="C8">
        <v>88.610299999999995</v>
      </c>
      <c r="D8">
        <v>2.1025</v>
      </c>
      <c r="E8">
        <f>(Table2[[#This Row],[time]]-2)*2</f>
        <v>0.20500000000000007</v>
      </c>
      <c r="F8">
        <v>95.044600000000003</v>
      </c>
      <c r="G8">
        <v>2.1025</v>
      </c>
      <c r="H8">
        <f>(Table3[[#This Row],[time]]-2)*2</f>
        <v>0.20500000000000007</v>
      </c>
      <c r="I8">
        <v>85.990700000000004</v>
      </c>
      <c r="J8">
        <v>2.1025</v>
      </c>
      <c r="K8">
        <f>(Table4[[#This Row],[time]]-2)*2</f>
        <v>0.20500000000000007</v>
      </c>
      <c r="L8">
        <v>83.669200000000004</v>
      </c>
      <c r="M8">
        <v>2.1025</v>
      </c>
      <c r="N8">
        <f>(Table5[[#This Row],[time]]-2)*2</f>
        <v>0.20500000000000007</v>
      </c>
      <c r="O8">
        <v>80.822500000000005</v>
      </c>
      <c r="P8">
        <v>2.1025</v>
      </c>
      <c r="Q8">
        <f>(Table6[[#This Row],[time]]-2)*2</f>
        <v>0.20500000000000007</v>
      </c>
      <c r="R8">
        <v>87.745999999999995</v>
      </c>
      <c r="S8">
        <v>2.1025</v>
      </c>
      <c r="T8">
        <f>(Table7[[#This Row],[time]]-2)*2</f>
        <v>0.20500000000000007</v>
      </c>
      <c r="U8">
        <v>78.344800000000006</v>
      </c>
      <c r="V8">
        <v>2.1025</v>
      </c>
      <c r="W8">
        <f>(Table8[[#This Row],[time]]-2)*2</f>
        <v>0.20500000000000007</v>
      </c>
      <c r="X8">
        <v>83.611800000000002</v>
      </c>
    </row>
    <row r="9" spans="1:24" x14ac:dyDescent="0.3">
      <c r="A9">
        <v>2.1671900000000002</v>
      </c>
      <c r="B9">
        <f>(Table1[[#This Row],[time]]-2)*2</f>
        <v>0.33438000000000034</v>
      </c>
      <c r="C9">
        <v>88.148899999999998</v>
      </c>
      <c r="D9">
        <v>2.1671900000000002</v>
      </c>
      <c r="E9">
        <f>(Table2[[#This Row],[time]]-2)*2</f>
        <v>0.33438000000000034</v>
      </c>
      <c r="F9">
        <v>94.421899999999994</v>
      </c>
      <c r="G9">
        <v>2.1671900000000002</v>
      </c>
      <c r="H9">
        <f>(Table3[[#This Row],[time]]-2)*2</f>
        <v>0.33438000000000034</v>
      </c>
      <c r="I9">
        <v>85.396799999999999</v>
      </c>
      <c r="J9">
        <v>2.1671900000000002</v>
      </c>
      <c r="K9">
        <f>(Table4[[#This Row],[time]]-2)*2</f>
        <v>0.33438000000000034</v>
      </c>
      <c r="L9">
        <v>82.974900000000005</v>
      </c>
      <c r="M9">
        <v>2.1671900000000002</v>
      </c>
      <c r="N9">
        <f>(Table5[[#This Row],[time]]-2)*2</f>
        <v>0.33438000000000034</v>
      </c>
      <c r="O9">
        <v>80.510199999999998</v>
      </c>
      <c r="P9">
        <v>2.1671900000000002</v>
      </c>
      <c r="Q9">
        <f>(Table6[[#This Row],[time]]-2)*2</f>
        <v>0.33438000000000034</v>
      </c>
      <c r="R9">
        <v>86.734899999999996</v>
      </c>
      <c r="S9">
        <v>2.1671900000000002</v>
      </c>
      <c r="T9">
        <f>(Table7[[#This Row],[time]]-2)*2</f>
        <v>0.33438000000000034</v>
      </c>
      <c r="U9">
        <v>78.152199999999993</v>
      </c>
      <c r="V9">
        <v>2.1671900000000002</v>
      </c>
      <c r="W9">
        <f>(Table8[[#This Row],[time]]-2)*2</f>
        <v>0.33438000000000034</v>
      </c>
      <c r="X9">
        <v>83.770300000000006</v>
      </c>
    </row>
    <row r="10" spans="1:24" x14ac:dyDescent="0.3">
      <c r="A10">
        <v>2.2146499999999998</v>
      </c>
      <c r="B10">
        <f>(Table1[[#This Row],[time]]-2)*2</f>
        <v>0.42929999999999957</v>
      </c>
      <c r="C10">
        <v>87.728999999999999</v>
      </c>
      <c r="D10">
        <v>2.2146499999999998</v>
      </c>
      <c r="E10">
        <f>(Table2[[#This Row],[time]]-2)*2</f>
        <v>0.42929999999999957</v>
      </c>
      <c r="F10">
        <v>94.014399999999995</v>
      </c>
      <c r="G10">
        <v>2.2146499999999998</v>
      </c>
      <c r="H10">
        <f>(Table3[[#This Row],[time]]-2)*2</f>
        <v>0.42929999999999957</v>
      </c>
      <c r="I10">
        <v>84.943100000000001</v>
      </c>
      <c r="J10">
        <v>2.2146499999999998</v>
      </c>
      <c r="K10">
        <f>(Table4[[#This Row],[time]]-2)*2</f>
        <v>0.42929999999999957</v>
      </c>
      <c r="L10">
        <v>82.430400000000006</v>
      </c>
      <c r="M10">
        <v>2.2146499999999998</v>
      </c>
      <c r="N10">
        <f>(Table5[[#This Row],[time]]-2)*2</f>
        <v>0.42929999999999957</v>
      </c>
      <c r="O10">
        <v>79.752300000000005</v>
      </c>
      <c r="P10">
        <v>2.2146499999999998</v>
      </c>
      <c r="Q10">
        <f>(Table6[[#This Row],[time]]-2)*2</f>
        <v>0.42929999999999957</v>
      </c>
      <c r="R10">
        <v>85.127399999999994</v>
      </c>
      <c r="S10">
        <v>2.2146499999999998</v>
      </c>
      <c r="T10">
        <f>(Table7[[#This Row],[time]]-2)*2</f>
        <v>0.42929999999999957</v>
      </c>
      <c r="U10">
        <v>78.0154</v>
      </c>
      <c r="V10">
        <v>2.2146499999999998</v>
      </c>
      <c r="W10">
        <f>(Table8[[#This Row],[time]]-2)*2</f>
        <v>0.42929999999999957</v>
      </c>
      <c r="X10">
        <v>83.951999999999998</v>
      </c>
    </row>
    <row r="11" spans="1:24" x14ac:dyDescent="0.3">
      <c r="A11">
        <v>2.2715999999999998</v>
      </c>
      <c r="B11">
        <f>(Table1[[#This Row],[time]]-2)*2</f>
        <v>0.54319999999999968</v>
      </c>
      <c r="C11">
        <v>86.936700000000002</v>
      </c>
      <c r="D11">
        <v>2.2715999999999998</v>
      </c>
      <c r="E11">
        <f>(Table2[[#This Row],[time]]-2)*2</f>
        <v>0.54319999999999968</v>
      </c>
      <c r="F11">
        <v>93.422399999999996</v>
      </c>
      <c r="G11">
        <v>2.2715999999999998</v>
      </c>
      <c r="H11">
        <f>(Table3[[#This Row],[time]]-2)*2</f>
        <v>0.54319999999999968</v>
      </c>
      <c r="I11">
        <v>84.443399999999997</v>
      </c>
      <c r="J11">
        <v>2.2715999999999998</v>
      </c>
      <c r="K11">
        <f>(Table4[[#This Row],[time]]-2)*2</f>
        <v>0.54319999999999968</v>
      </c>
      <c r="L11">
        <v>81.837800000000001</v>
      </c>
      <c r="M11">
        <v>2.2715999999999998</v>
      </c>
      <c r="N11">
        <f>(Table5[[#This Row],[time]]-2)*2</f>
        <v>0.54319999999999968</v>
      </c>
      <c r="O11">
        <v>79.251300000000001</v>
      </c>
      <c r="P11">
        <v>2.2715999999999998</v>
      </c>
      <c r="Q11">
        <f>(Table6[[#This Row],[time]]-2)*2</f>
        <v>0.54319999999999968</v>
      </c>
      <c r="R11">
        <v>83.164400000000001</v>
      </c>
      <c r="S11">
        <v>2.2715999999999998</v>
      </c>
      <c r="T11">
        <f>(Table7[[#This Row],[time]]-2)*2</f>
        <v>0.54319999999999968</v>
      </c>
      <c r="U11">
        <v>77.741900000000001</v>
      </c>
      <c r="V11">
        <v>2.2715999999999998</v>
      </c>
      <c r="W11">
        <f>(Table8[[#This Row],[time]]-2)*2</f>
        <v>0.54319999999999968</v>
      </c>
      <c r="X11">
        <v>84.215699999999998</v>
      </c>
    </row>
    <row r="12" spans="1:24" x14ac:dyDescent="0.3">
      <c r="A12">
        <v>2.32233</v>
      </c>
      <c r="B12">
        <f>(Table1[[#This Row],[time]]-2)*2</f>
        <v>0.64466000000000001</v>
      </c>
      <c r="C12">
        <v>86.326700000000002</v>
      </c>
      <c r="D12">
        <v>2.32233</v>
      </c>
      <c r="E12">
        <f>(Table2[[#This Row],[time]]-2)*2</f>
        <v>0.64466000000000001</v>
      </c>
      <c r="F12">
        <v>93.045100000000005</v>
      </c>
      <c r="G12">
        <v>2.32233</v>
      </c>
      <c r="H12">
        <f>(Table3[[#This Row],[time]]-2)*2</f>
        <v>0.64466000000000001</v>
      </c>
      <c r="I12">
        <v>84.029399999999995</v>
      </c>
      <c r="J12">
        <v>2.32233</v>
      </c>
      <c r="K12">
        <f>(Table4[[#This Row],[time]]-2)*2</f>
        <v>0.64466000000000001</v>
      </c>
      <c r="L12">
        <v>81.528099999999995</v>
      </c>
      <c r="M12">
        <v>2.32233</v>
      </c>
      <c r="N12">
        <f>(Table5[[#This Row],[time]]-2)*2</f>
        <v>0.64466000000000001</v>
      </c>
      <c r="O12">
        <v>78.897499999999994</v>
      </c>
      <c r="P12">
        <v>2.32233</v>
      </c>
      <c r="Q12">
        <f>(Table6[[#This Row],[time]]-2)*2</f>
        <v>0.64466000000000001</v>
      </c>
      <c r="R12">
        <v>82.127700000000004</v>
      </c>
      <c r="S12">
        <v>2.32233</v>
      </c>
      <c r="T12">
        <f>(Table7[[#This Row],[time]]-2)*2</f>
        <v>0.64466000000000001</v>
      </c>
      <c r="U12">
        <v>77.672799999999995</v>
      </c>
      <c r="V12">
        <v>2.32233</v>
      </c>
      <c r="W12">
        <f>(Table8[[#This Row],[time]]-2)*2</f>
        <v>0.64466000000000001</v>
      </c>
      <c r="X12">
        <v>84.1755</v>
      </c>
    </row>
    <row r="13" spans="1:24" x14ac:dyDescent="0.3">
      <c r="A13">
        <v>2.3587899999999999</v>
      </c>
      <c r="B13">
        <f>(Table1[[#This Row],[time]]-2)*2</f>
        <v>0.71757999999999988</v>
      </c>
      <c r="C13">
        <v>85.674199999999999</v>
      </c>
      <c r="D13">
        <v>2.3587899999999999</v>
      </c>
      <c r="E13">
        <f>(Table2[[#This Row],[time]]-2)*2</f>
        <v>0.71757999999999988</v>
      </c>
      <c r="F13">
        <v>92.569000000000003</v>
      </c>
      <c r="G13">
        <v>2.3587899999999999</v>
      </c>
      <c r="H13">
        <f>(Table3[[#This Row],[time]]-2)*2</f>
        <v>0.71757999999999988</v>
      </c>
      <c r="I13">
        <v>83.431700000000006</v>
      </c>
      <c r="J13">
        <v>2.3587899999999999</v>
      </c>
      <c r="K13">
        <f>(Table4[[#This Row],[time]]-2)*2</f>
        <v>0.71757999999999988</v>
      </c>
      <c r="L13">
        <v>81.059299999999993</v>
      </c>
      <c r="M13">
        <v>2.3587899999999999</v>
      </c>
      <c r="N13">
        <f>(Table5[[#This Row],[time]]-2)*2</f>
        <v>0.71757999999999988</v>
      </c>
      <c r="O13">
        <v>78.296300000000002</v>
      </c>
      <c r="P13">
        <v>2.3587899999999999</v>
      </c>
      <c r="Q13">
        <f>(Table6[[#This Row],[time]]-2)*2</f>
        <v>0.71757999999999988</v>
      </c>
      <c r="R13">
        <v>81.152600000000007</v>
      </c>
      <c r="S13">
        <v>2.3587899999999999</v>
      </c>
      <c r="T13">
        <f>(Table7[[#This Row],[time]]-2)*2</f>
        <v>0.71757999999999988</v>
      </c>
      <c r="U13">
        <v>77.756799999999998</v>
      </c>
      <c r="V13">
        <v>2.3587899999999999</v>
      </c>
      <c r="W13">
        <f>(Table8[[#This Row],[time]]-2)*2</f>
        <v>0.71757999999999988</v>
      </c>
      <c r="X13">
        <v>84.198599999999999</v>
      </c>
    </row>
    <row r="14" spans="1:24" x14ac:dyDescent="0.3">
      <c r="A14">
        <v>2.4015499999999999</v>
      </c>
      <c r="B14">
        <f>(Table1[[#This Row],[time]]-2)*2</f>
        <v>0.8030999999999997</v>
      </c>
      <c r="C14">
        <v>85.076999999999998</v>
      </c>
      <c r="D14">
        <v>2.4015499999999999</v>
      </c>
      <c r="E14">
        <f>(Table2[[#This Row],[time]]-2)*2</f>
        <v>0.8030999999999997</v>
      </c>
      <c r="F14">
        <v>92.019099999999995</v>
      </c>
      <c r="G14">
        <v>2.4015499999999999</v>
      </c>
      <c r="H14">
        <f>(Table3[[#This Row],[time]]-2)*2</f>
        <v>0.8030999999999997</v>
      </c>
      <c r="I14">
        <v>82.868200000000002</v>
      </c>
      <c r="J14">
        <v>2.4015499999999999</v>
      </c>
      <c r="K14">
        <f>(Table4[[#This Row],[time]]-2)*2</f>
        <v>0.8030999999999997</v>
      </c>
      <c r="L14">
        <v>80.495699999999999</v>
      </c>
      <c r="M14">
        <v>2.4015499999999999</v>
      </c>
      <c r="N14">
        <f>(Table5[[#This Row],[time]]-2)*2</f>
        <v>0.8030999999999997</v>
      </c>
      <c r="O14">
        <v>77.231999999999999</v>
      </c>
      <c r="P14">
        <v>2.4015499999999999</v>
      </c>
      <c r="Q14">
        <f>(Table6[[#This Row],[time]]-2)*2</f>
        <v>0.8030999999999997</v>
      </c>
      <c r="R14">
        <v>79.028400000000005</v>
      </c>
      <c r="S14">
        <v>2.4015499999999999</v>
      </c>
      <c r="T14">
        <f>(Table7[[#This Row],[time]]-2)*2</f>
        <v>0.8030999999999997</v>
      </c>
      <c r="U14">
        <v>77.852500000000006</v>
      </c>
      <c r="V14">
        <v>2.4015499999999999</v>
      </c>
      <c r="W14">
        <f>(Table8[[#This Row],[time]]-2)*2</f>
        <v>0.8030999999999997</v>
      </c>
      <c r="X14">
        <v>84.136499999999998</v>
      </c>
    </row>
    <row r="15" spans="1:24" x14ac:dyDescent="0.3">
      <c r="A15">
        <v>2.47973</v>
      </c>
      <c r="B15">
        <f>(Table1[[#This Row],[time]]-2)*2</f>
        <v>0.95945999999999998</v>
      </c>
      <c r="C15">
        <v>84.679100000000005</v>
      </c>
      <c r="D15">
        <v>2.47973</v>
      </c>
      <c r="E15">
        <f>(Table2[[#This Row],[time]]-2)*2</f>
        <v>0.95945999999999998</v>
      </c>
      <c r="F15">
        <v>91.673100000000005</v>
      </c>
      <c r="G15">
        <v>2.47973</v>
      </c>
      <c r="H15">
        <f>(Table3[[#This Row],[time]]-2)*2</f>
        <v>0.95945999999999998</v>
      </c>
      <c r="I15">
        <v>82.575400000000002</v>
      </c>
      <c r="J15">
        <v>2.47973</v>
      </c>
      <c r="K15">
        <f>(Table4[[#This Row],[time]]-2)*2</f>
        <v>0.95945999999999998</v>
      </c>
      <c r="L15">
        <v>80.261700000000005</v>
      </c>
      <c r="M15">
        <v>2.47973</v>
      </c>
      <c r="N15">
        <f>(Table5[[#This Row],[time]]-2)*2</f>
        <v>0.95945999999999998</v>
      </c>
      <c r="O15">
        <v>76.895799999999994</v>
      </c>
      <c r="P15">
        <v>2.47973</v>
      </c>
      <c r="Q15">
        <f>(Table6[[#This Row],[time]]-2)*2</f>
        <v>0.95945999999999998</v>
      </c>
      <c r="R15">
        <v>77.937299999999993</v>
      </c>
      <c r="S15">
        <v>2.47973</v>
      </c>
      <c r="T15">
        <f>(Table7[[#This Row],[time]]-2)*2</f>
        <v>0.95945999999999998</v>
      </c>
      <c r="U15">
        <v>77.971100000000007</v>
      </c>
      <c r="V15">
        <v>2.47973</v>
      </c>
      <c r="W15">
        <f>(Table8[[#This Row],[time]]-2)*2</f>
        <v>0.95945999999999998</v>
      </c>
      <c r="X15">
        <v>84.079899999999995</v>
      </c>
    </row>
    <row r="16" spans="1:24" x14ac:dyDescent="0.3">
      <c r="A16">
        <v>2.51017</v>
      </c>
      <c r="B16">
        <f>(Table1[[#This Row],[time]]-2)*2</f>
        <v>1.02034</v>
      </c>
      <c r="C16">
        <v>84.030100000000004</v>
      </c>
      <c r="D16">
        <v>2.51017</v>
      </c>
      <c r="E16">
        <f>(Table2[[#This Row],[time]]-2)*2</f>
        <v>1.02034</v>
      </c>
      <c r="F16">
        <v>91.247100000000003</v>
      </c>
      <c r="G16">
        <v>2.51017</v>
      </c>
      <c r="H16">
        <f>(Table3[[#This Row],[time]]-2)*2</f>
        <v>1.02034</v>
      </c>
      <c r="I16">
        <v>82.254999999999995</v>
      </c>
      <c r="J16">
        <v>2.51017</v>
      </c>
      <c r="K16">
        <f>(Table4[[#This Row],[time]]-2)*2</f>
        <v>1.02034</v>
      </c>
      <c r="L16">
        <v>79.951099999999997</v>
      </c>
      <c r="M16">
        <v>2.51017</v>
      </c>
      <c r="N16">
        <f>(Table5[[#This Row],[time]]-2)*2</f>
        <v>1.02034</v>
      </c>
      <c r="O16">
        <v>76.522999999999996</v>
      </c>
      <c r="P16">
        <v>2.51017</v>
      </c>
      <c r="Q16">
        <f>(Table6[[#This Row],[time]]-2)*2</f>
        <v>1.02034</v>
      </c>
      <c r="R16">
        <v>77.377399999999994</v>
      </c>
      <c r="S16">
        <v>2.51017</v>
      </c>
      <c r="T16">
        <f>(Table7[[#This Row],[time]]-2)*2</f>
        <v>1.02034</v>
      </c>
      <c r="U16">
        <v>78.099900000000005</v>
      </c>
      <c r="V16">
        <v>2.51017</v>
      </c>
      <c r="W16">
        <f>(Table8[[#This Row],[time]]-2)*2</f>
        <v>1.02034</v>
      </c>
      <c r="X16">
        <v>83.674899999999994</v>
      </c>
    </row>
    <row r="17" spans="1:24" x14ac:dyDescent="0.3">
      <c r="A17">
        <v>2.5632600000000001</v>
      </c>
      <c r="B17">
        <f>(Table1[[#This Row],[time]]-2)*2</f>
        <v>1.1265200000000002</v>
      </c>
      <c r="C17">
        <v>83.570499999999996</v>
      </c>
      <c r="D17">
        <v>2.5632600000000001</v>
      </c>
      <c r="E17">
        <f>(Table2[[#This Row],[time]]-2)*2</f>
        <v>1.1265200000000002</v>
      </c>
      <c r="F17">
        <v>90.761300000000006</v>
      </c>
      <c r="G17">
        <v>2.5632600000000001</v>
      </c>
      <c r="H17">
        <f>(Table3[[#This Row],[time]]-2)*2</f>
        <v>1.1265200000000002</v>
      </c>
      <c r="I17">
        <v>81.855999999999995</v>
      </c>
      <c r="J17">
        <v>2.5632600000000001</v>
      </c>
      <c r="K17">
        <f>(Table4[[#This Row],[time]]-2)*2</f>
        <v>1.1265200000000002</v>
      </c>
      <c r="L17">
        <v>79.501300000000001</v>
      </c>
      <c r="M17">
        <v>2.5632600000000001</v>
      </c>
      <c r="N17">
        <f>(Table5[[#This Row],[time]]-2)*2</f>
        <v>1.1265200000000002</v>
      </c>
      <c r="O17">
        <v>74.785200000000003</v>
      </c>
      <c r="P17">
        <v>2.5632600000000001</v>
      </c>
      <c r="Q17">
        <f>(Table6[[#This Row],[time]]-2)*2</f>
        <v>1.1265200000000002</v>
      </c>
      <c r="R17">
        <v>76.421499999999995</v>
      </c>
      <c r="S17">
        <v>2.5632600000000001</v>
      </c>
      <c r="T17">
        <f>(Table7[[#This Row],[time]]-2)*2</f>
        <v>1.1265200000000002</v>
      </c>
      <c r="U17">
        <v>78.150199999999998</v>
      </c>
      <c r="V17">
        <v>2.5632600000000001</v>
      </c>
      <c r="W17">
        <f>(Table8[[#This Row],[time]]-2)*2</f>
        <v>1.1265200000000002</v>
      </c>
      <c r="X17">
        <v>83.599400000000003</v>
      </c>
    </row>
    <row r="18" spans="1:24" x14ac:dyDescent="0.3">
      <c r="A18">
        <v>2.61022</v>
      </c>
      <c r="B18">
        <f>(Table1[[#This Row],[time]]-2)*2</f>
        <v>1.22044</v>
      </c>
      <c r="C18">
        <v>82.992999999999995</v>
      </c>
      <c r="D18">
        <v>2.61022</v>
      </c>
      <c r="E18">
        <f>(Table2[[#This Row],[time]]-2)*2</f>
        <v>1.22044</v>
      </c>
      <c r="F18">
        <v>90.238900000000001</v>
      </c>
      <c r="G18">
        <v>2.61022</v>
      </c>
      <c r="H18">
        <f>(Table3[[#This Row],[time]]-2)*2</f>
        <v>1.22044</v>
      </c>
      <c r="I18">
        <v>81.421499999999995</v>
      </c>
      <c r="J18">
        <v>2.61022</v>
      </c>
      <c r="K18">
        <f>(Table4[[#This Row],[time]]-2)*2</f>
        <v>1.22044</v>
      </c>
      <c r="L18">
        <v>78.651799999999994</v>
      </c>
      <c r="M18">
        <v>2.61022</v>
      </c>
      <c r="N18">
        <f>(Table5[[#This Row],[time]]-2)*2</f>
        <v>1.22044</v>
      </c>
      <c r="O18">
        <v>73.752600000000001</v>
      </c>
      <c r="P18">
        <v>2.61022</v>
      </c>
      <c r="Q18">
        <f>(Table6[[#This Row],[time]]-2)*2</f>
        <v>1.22044</v>
      </c>
      <c r="R18">
        <v>75.995900000000006</v>
      </c>
      <c r="S18">
        <v>2.61022</v>
      </c>
      <c r="T18">
        <f>(Table7[[#This Row],[time]]-2)*2</f>
        <v>1.22044</v>
      </c>
      <c r="U18">
        <v>78.246200000000002</v>
      </c>
      <c r="V18">
        <v>2.61022</v>
      </c>
      <c r="W18">
        <f>(Table8[[#This Row],[time]]-2)*2</f>
        <v>1.22044</v>
      </c>
      <c r="X18">
        <v>83.518699999999995</v>
      </c>
    </row>
    <row r="19" spans="1:24" x14ac:dyDescent="0.3">
      <c r="A19">
        <v>2.6619299999999999</v>
      </c>
      <c r="B19">
        <f>(Table1[[#This Row],[time]]-2)*2</f>
        <v>1.3238599999999998</v>
      </c>
      <c r="C19">
        <v>82.515100000000004</v>
      </c>
      <c r="D19">
        <v>2.6619299999999999</v>
      </c>
      <c r="E19">
        <f>(Table2[[#This Row],[time]]-2)*2</f>
        <v>1.3238599999999998</v>
      </c>
      <c r="F19">
        <v>89.638400000000004</v>
      </c>
      <c r="G19">
        <v>2.6619299999999999</v>
      </c>
      <c r="H19">
        <f>(Table3[[#This Row],[time]]-2)*2</f>
        <v>1.3238599999999998</v>
      </c>
      <c r="I19">
        <v>81.008399999999995</v>
      </c>
      <c r="J19">
        <v>2.6619299999999999</v>
      </c>
      <c r="K19">
        <f>(Table4[[#This Row],[time]]-2)*2</f>
        <v>1.3238599999999998</v>
      </c>
      <c r="L19">
        <v>78.222800000000007</v>
      </c>
      <c r="M19">
        <v>2.6619299999999999</v>
      </c>
      <c r="N19">
        <f>(Table5[[#This Row],[time]]-2)*2</f>
        <v>1.3238599999999998</v>
      </c>
      <c r="O19">
        <v>73.185900000000004</v>
      </c>
      <c r="P19">
        <v>2.6619299999999999</v>
      </c>
      <c r="Q19">
        <f>(Table6[[#This Row],[time]]-2)*2</f>
        <v>1.3238599999999998</v>
      </c>
      <c r="R19">
        <v>75.326599999999999</v>
      </c>
      <c r="S19">
        <v>2.6619299999999999</v>
      </c>
      <c r="T19">
        <f>(Table7[[#This Row],[time]]-2)*2</f>
        <v>1.3238599999999998</v>
      </c>
      <c r="U19">
        <v>78.356399999999994</v>
      </c>
      <c r="V19">
        <v>2.6619299999999999</v>
      </c>
      <c r="W19">
        <f>(Table8[[#This Row],[time]]-2)*2</f>
        <v>1.3238599999999998</v>
      </c>
      <c r="X19">
        <v>83.431899999999999</v>
      </c>
    </row>
    <row r="20" spans="1:24" x14ac:dyDescent="0.3">
      <c r="A20">
        <v>2.70424</v>
      </c>
      <c r="B20">
        <f>(Table1[[#This Row],[time]]-2)*2</f>
        <v>1.40848</v>
      </c>
      <c r="C20">
        <v>82.129199999999997</v>
      </c>
      <c r="D20">
        <v>2.70424</v>
      </c>
      <c r="E20">
        <f>(Table2[[#This Row],[time]]-2)*2</f>
        <v>1.40848</v>
      </c>
      <c r="F20">
        <v>89.244500000000002</v>
      </c>
      <c r="G20">
        <v>2.70424</v>
      </c>
      <c r="H20">
        <f>(Table3[[#This Row],[time]]-2)*2</f>
        <v>1.40848</v>
      </c>
      <c r="I20">
        <v>80.708200000000005</v>
      </c>
      <c r="J20">
        <v>2.70424</v>
      </c>
      <c r="K20">
        <f>(Table4[[#This Row],[time]]-2)*2</f>
        <v>1.40848</v>
      </c>
      <c r="L20">
        <v>77.950199999999995</v>
      </c>
      <c r="M20">
        <v>2.70424</v>
      </c>
      <c r="N20">
        <f>(Table5[[#This Row],[time]]-2)*2</f>
        <v>1.40848</v>
      </c>
      <c r="O20">
        <v>72.801400000000001</v>
      </c>
      <c r="P20">
        <v>2.70424</v>
      </c>
      <c r="Q20">
        <f>(Table6[[#This Row],[time]]-2)*2</f>
        <v>1.40848</v>
      </c>
      <c r="R20">
        <v>74.2029</v>
      </c>
      <c r="S20">
        <v>2.70424</v>
      </c>
      <c r="T20">
        <f>(Table7[[#This Row],[time]]-2)*2</f>
        <v>1.40848</v>
      </c>
      <c r="U20">
        <v>78.353999999999999</v>
      </c>
      <c r="V20">
        <v>2.70424</v>
      </c>
      <c r="W20">
        <f>(Table8[[#This Row],[time]]-2)*2</f>
        <v>1.40848</v>
      </c>
      <c r="X20">
        <v>83.364099999999993</v>
      </c>
    </row>
    <row r="21" spans="1:24" x14ac:dyDescent="0.3">
      <c r="A21">
        <v>2.75779</v>
      </c>
      <c r="B21">
        <f>(Table1[[#This Row],[time]]-2)*2</f>
        <v>1.5155799999999999</v>
      </c>
      <c r="C21">
        <v>81.601600000000005</v>
      </c>
      <c r="D21">
        <v>2.75779</v>
      </c>
      <c r="E21">
        <f>(Table2[[#This Row],[time]]-2)*2</f>
        <v>1.5155799999999999</v>
      </c>
      <c r="F21">
        <v>88.707999999999998</v>
      </c>
      <c r="G21">
        <v>2.75779</v>
      </c>
      <c r="H21">
        <f>(Table3[[#This Row],[time]]-2)*2</f>
        <v>1.5155799999999999</v>
      </c>
      <c r="I21">
        <v>80.137</v>
      </c>
      <c r="J21">
        <v>2.75779</v>
      </c>
      <c r="K21">
        <f>(Table4[[#This Row],[time]]-2)*2</f>
        <v>1.5155799999999999</v>
      </c>
      <c r="L21">
        <v>77.569599999999994</v>
      </c>
      <c r="M21">
        <v>2.75779</v>
      </c>
      <c r="N21">
        <f>(Table5[[#This Row],[time]]-2)*2</f>
        <v>1.5155799999999999</v>
      </c>
      <c r="O21">
        <v>71.441999999999993</v>
      </c>
      <c r="P21">
        <v>2.75779</v>
      </c>
      <c r="Q21">
        <f>(Table6[[#This Row],[time]]-2)*2</f>
        <v>1.5155799999999999</v>
      </c>
      <c r="R21">
        <v>73.401499999999999</v>
      </c>
      <c r="S21">
        <v>2.75779</v>
      </c>
      <c r="T21">
        <f>(Table7[[#This Row],[time]]-2)*2</f>
        <v>1.5155799999999999</v>
      </c>
      <c r="U21">
        <v>78.397599999999997</v>
      </c>
      <c r="V21">
        <v>2.75779</v>
      </c>
      <c r="W21">
        <f>(Table8[[#This Row],[time]]-2)*2</f>
        <v>1.5155799999999999</v>
      </c>
      <c r="X21">
        <v>83.263300000000001</v>
      </c>
    </row>
    <row r="22" spans="1:24" x14ac:dyDescent="0.3">
      <c r="A22">
        <v>2.8044500000000001</v>
      </c>
      <c r="B22">
        <f>(Table1[[#This Row],[time]]-2)*2</f>
        <v>1.6089000000000002</v>
      </c>
      <c r="C22">
        <v>80.908799999999999</v>
      </c>
      <c r="D22">
        <v>2.8044500000000001</v>
      </c>
      <c r="E22">
        <f>(Table2[[#This Row],[time]]-2)*2</f>
        <v>1.6089000000000002</v>
      </c>
      <c r="F22">
        <v>88.142600000000002</v>
      </c>
      <c r="G22">
        <v>2.8044500000000001</v>
      </c>
      <c r="H22">
        <f>(Table3[[#This Row],[time]]-2)*2</f>
        <v>1.6089000000000002</v>
      </c>
      <c r="I22">
        <v>79.691800000000001</v>
      </c>
      <c r="J22">
        <v>2.8044500000000001</v>
      </c>
      <c r="K22">
        <f>(Table4[[#This Row],[time]]-2)*2</f>
        <v>1.6089000000000002</v>
      </c>
      <c r="L22">
        <v>76.757599999999996</v>
      </c>
      <c r="M22">
        <v>2.8044500000000001</v>
      </c>
      <c r="N22">
        <f>(Table5[[#This Row],[time]]-2)*2</f>
        <v>1.6089000000000002</v>
      </c>
      <c r="O22">
        <v>70.832599999999999</v>
      </c>
      <c r="P22">
        <v>2.8044500000000001</v>
      </c>
      <c r="Q22">
        <f>(Table6[[#This Row],[time]]-2)*2</f>
        <v>1.6089000000000002</v>
      </c>
      <c r="R22">
        <v>72.305899999999994</v>
      </c>
      <c r="S22">
        <v>2.8044500000000001</v>
      </c>
      <c r="T22">
        <f>(Table7[[#This Row],[time]]-2)*2</f>
        <v>1.6089000000000002</v>
      </c>
      <c r="U22">
        <v>78.438100000000006</v>
      </c>
      <c r="V22">
        <v>2.8044500000000001</v>
      </c>
      <c r="W22">
        <f>(Table8[[#This Row],[time]]-2)*2</f>
        <v>1.6089000000000002</v>
      </c>
      <c r="X22">
        <v>83.138499999999993</v>
      </c>
    </row>
    <row r="23" spans="1:24" x14ac:dyDescent="0.3">
      <c r="A23">
        <v>2.8546</v>
      </c>
      <c r="B23">
        <f>(Table1[[#This Row],[time]]-2)*2</f>
        <v>1.7092000000000001</v>
      </c>
      <c r="C23">
        <v>79.824700000000007</v>
      </c>
      <c r="D23">
        <v>2.8546</v>
      </c>
      <c r="E23">
        <f>(Table2[[#This Row],[time]]-2)*2</f>
        <v>1.7092000000000001</v>
      </c>
      <c r="F23">
        <v>87.731999999999999</v>
      </c>
      <c r="G23">
        <v>2.8546</v>
      </c>
      <c r="H23">
        <f>(Table3[[#This Row],[time]]-2)*2</f>
        <v>1.7092000000000001</v>
      </c>
      <c r="I23">
        <v>79.144300000000001</v>
      </c>
      <c r="J23">
        <v>2.8546</v>
      </c>
      <c r="K23">
        <f>(Table4[[#This Row],[time]]-2)*2</f>
        <v>1.7092000000000001</v>
      </c>
      <c r="L23">
        <v>76.4529</v>
      </c>
      <c r="M23">
        <v>2.8546</v>
      </c>
      <c r="N23">
        <f>(Table5[[#This Row],[time]]-2)*2</f>
        <v>1.7092000000000001</v>
      </c>
      <c r="O23">
        <v>70.456100000000006</v>
      </c>
      <c r="P23">
        <v>2.8546</v>
      </c>
      <c r="Q23">
        <f>(Table6[[#This Row],[time]]-2)*2</f>
        <v>1.7092000000000001</v>
      </c>
      <c r="R23">
        <v>70.676199999999994</v>
      </c>
      <c r="S23">
        <v>2.8546</v>
      </c>
      <c r="T23">
        <f>(Table7[[#This Row],[time]]-2)*2</f>
        <v>1.7092000000000001</v>
      </c>
      <c r="U23">
        <v>78.442800000000005</v>
      </c>
      <c r="V23">
        <v>2.8546</v>
      </c>
      <c r="W23">
        <f>(Table8[[#This Row],[time]]-2)*2</f>
        <v>1.7092000000000001</v>
      </c>
      <c r="X23">
        <v>83.048400000000001</v>
      </c>
    </row>
    <row r="24" spans="1:24" x14ac:dyDescent="0.3">
      <c r="A24">
        <v>2.90442</v>
      </c>
      <c r="B24">
        <f>(Table1[[#This Row],[time]]-2)*2</f>
        <v>1.80884</v>
      </c>
      <c r="C24">
        <v>79.452600000000004</v>
      </c>
      <c r="D24">
        <v>2.90442</v>
      </c>
      <c r="E24">
        <f>(Table2[[#This Row],[time]]-2)*2</f>
        <v>1.80884</v>
      </c>
      <c r="F24">
        <v>87.218500000000006</v>
      </c>
      <c r="G24">
        <v>2.90442</v>
      </c>
      <c r="H24">
        <f>(Table3[[#This Row],[time]]-2)*2</f>
        <v>1.80884</v>
      </c>
      <c r="I24">
        <v>78.706900000000005</v>
      </c>
      <c r="J24">
        <v>2.90442</v>
      </c>
      <c r="K24">
        <f>(Table4[[#This Row],[time]]-2)*2</f>
        <v>1.80884</v>
      </c>
      <c r="L24">
        <v>76.087800000000001</v>
      </c>
      <c r="M24">
        <v>2.90442</v>
      </c>
      <c r="N24">
        <f>(Table5[[#This Row],[time]]-2)*2</f>
        <v>1.80884</v>
      </c>
      <c r="O24">
        <v>69.972399999999993</v>
      </c>
      <c r="P24">
        <v>2.90442</v>
      </c>
      <c r="Q24">
        <f>(Table6[[#This Row],[time]]-2)*2</f>
        <v>1.80884</v>
      </c>
      <c r="R24">
        <v>70.011499999999998</v>
      </c>
      <c r="S24">
        <v>2.90442</v>
      </c>
      <c r="T24">
        <f>(Table7[[#This Row],[time]]-2)*2</f>
        <v>1.80884</v>
      </c>
      <c r="U24">
        <v>78.311400000000006</v>
      </c>
      <c r="V24">
        <v>2.90442</v>
      </c>
      <c r="W24">
        <f>(Table8[[#This Row],[time]]-2)*2</f>
        <v>1.80884</v>
      </c>
      <c r="X24">
        <v>82.963800000000006</v>
      </c>
    </row>
    <row r="25" spans="1:24" x14ac:dyDescent="0.3">
      <c r="A25">
        <v>2.95797</v>
      </c>
      <c r="B25">
        <f>(Table1[[#This Row],[time]]-2)*2</f>
        <v>1.91594</v>
      </c>
      <c r="C25">
        <v>78.684399999999997</v>
      </c>
      <c r="D25">
        <v>2.95797</v>
      </c>
      <c r="E25">
        <f>(Table2[[#This Row],[time]]-2)*2</f>
        <v>1.91594</v>
      </c>
      <c r="F25">
        <v>86.740600000000001</v>
      </c>
      <c r="G25">
        <v>2.95797</v>
      </c>
      <c r="H25">
        <f>(Table3[[#This Row],[time]]-2)*2</f>
        <v>1.91594</v>
      </c>
      <c r="I25">
        <v>78.309700000000007</v>
      </c>
      <c r="J25">
        <v>2.95797</v>
      </c>
      <c r="K25">
        <f>(Table4[[#This Row],[time]]-2)*2</f>
        <v>1.91594</v>
      </c>
      <c r="L25">
        <v>75.799499999999995</v>
      </c>
      <c r="M25">
        <v>2.95797</v>
      </c>
      <c r="N25">
        <f>(Table5[[#This Row],[time]]-2)*2</f>
        <v>1.91594</v>
      </c>
      <c r="O25">
        <v>69.558800000000005</v>
      </c>
      <c r="P25">
        <v>2.95797</v>
      </c>
      <c r="Q25">
        <f>(Table6[[#This Row],[time]]-2)*2</f>
        <v>1.91594</v>
      </c>
      <c r="R25">
        <v>67.936300000000003</v>
      </c>
      <c r="S25">
        <v>2.95797</v>
      </c>
      <c r="T25">
        <f>(Table7[[#This Row],[time]]-2)*2</f>
        <v>1.91594</v>
      </c>
      <c r="U25">
        <v>78.194999999999993</v>
      </c>
      <c r="V25">
        <v>2.95797</v>
      </c>
      <c r="W25">
        <f>(Table8[[#This Row],[time]]-2)*2</f>
        <v>1.91594</v>
      </c>
      <c r="X25">
        <v>82.869699999999995</v>
      </c>
    </row>
    <row r="26" spans="1:24" x14ac:dyDescent="0.3">
      <c r="A26">
        <v>3</v>
      </c>
      <c r="B26">
        <f>(Table1[[#This Row],[time]]-2)*2</f>
        <v>2</v>
      </c>
      <c r="C26">
        <v>77.846900000000005</v>
      </c>
      <c r="D26">
        <v>3</v>
      </c>
      <c r="E26">
        <f>(Table2[[#This Row],[time]]-2)*2</f>
        <v>2</v>
      </c>
      <c r="F26">
        <v>86.329499999999996</v>
      </c>
      <c r="G26">
        <v>3</v>
      </c>
      <c r="H26">
        <f>(Table3[[#This Row],[time]]-2)*2</f>
        <v>2</v>
      </c>
      <c r="I26">
        <v>77.933999999999997</v>
      </c>
      <c r="J26">
        <v>3</v>
      </c>
      <c r="K26">
        <f>(Table4[[#This Row],[time]]-2)*2</f>
        <v>2</v>
      </c>
      <c r="L26">
        <v>75.533500000000004</v>
      </c>
      <c r="M26">
        <v>3</v>
      </c>
      <c r="N26">
        <f>(Table5[[#This Row],[time]]-2)*2</f>
        <v>2</v>
      </c>
      <c r="O26">
        <v>68.855199999999996</v>
      </c>
      <c r="P26">
        <v>3</v>
      </c>
      <c r="Q26">
        <f>(Table6[[#This Row],[time]]-2)*2</f>
        <v>2</v>
      </c>
      <c r="R26">
        <v>66.267700000000005</v>
      </c>
      <c r="S26">
        <v>3</v>
      </c>
      <c r="T26">
        <f>(Table7[[#This Row],[time]]-2)*2</f>
        <v>2</v>
      </c>
      <c r="U26">
        <v>78.016999999999996</v>
      </c>
      <c r="V26">
        <v>3</v>
      </c>
      <c r="W26">
        <f>(Table8[[#This Row],[time]]-2)*2</f>
        <v>2</v>
      </c>
      <c r="X26">
        <v>82.771600000000007</v>
      </c>
    </row>
    <row r="29" spans="1:24" x14ac:dyDescent="0.3">
      <c r="A29" t="s">
        <v>18</v>
      </c>
      <c r="D29" t="s">
        <v>0</v>
      </c>
    </row>
    <row r="30" spans="1:24" x14ac:dyDescent="0.3">
      <c r="A30" t="s">
        <v>19</v>
      </c>
      <c r="D30" t="s">
        <v>1</v>
      </c>
      <c r="E30" t="s">
        <v>2</v>
      </c>
    </row>
    <row r="31" spans="1:24" x14ac:dyDescent="0.3">
      <c r="D31" t="s">
        <v>15</v>
      </c>
    </row>
    <row r="33" spans="1:24" x14ac:dyDescent="0.3">
      <c r="A33" t="s">
        <v>3</v>
      </c>
      <c r="D33" t="s">
        <v>4</v>
      </c>
      <c r="G33" t="s">
        <v>5</v>
      </c>
      <c r="J33" t="s">
        <v>6</v>
      </c>
      <c r="M33" t="s">
        <v>7</v>
      </c>
      <c r="P33" t="s">
        <v>8</v>
      </c>
      <c r="S33" t="s">
        <v>9</v>
      </c>
      <c r="V33" t="s">
        <v>10</v>
      </c>
    </row>
    <row r="34" spans="1:24" x14ac:dyDescent="0.3">
      <c r="A34" t="s">
        <v>11</v>
      </c>
      <c r="B34" t="s">
        <v>12</v>
      </c>
      <c r="C34" t="s">
        <v>13</v>
      </c>
      <c r="D34" t="s">
        <v>11</v>
      </c>
      <c r="E34" t="s">
        <v>12</v>
      </c>
      <c r="F34" t="s">
        <v>13</v>
      </c>
      <c r="G34" t="s">
        <v>11</v>
      </c>
      <c r="H34" t="s">
        <v>12</v>
      </c>
      <c r="I34" t="s">
        <v>14</v>
      </c>
      <c r="J34" t="s">
        <v>11</v>
      </c>
      <c r="K34" t="s">
        <v>12</v>
      </c>
      <c r="L34" t="s">
        <v>14</v>
      </c>
      <c r="M34" t="s">
        <v>11</v>
      </c>
      <c r="N34" t="s">
        <v>12</v>
      </c>
      <c r="O34" t="s">
        <v>14</v>
      </c>
      <c r="P34" t="s">
        <v>11</v>
      </c>
      <c r="Q34" t="s">
        <v>12</v>
      </c>
      <c r="R34" t="s">
        <v>14</v>
      </c>
      <c r="S34" t="s">
        <v>11</v>
      </c>
      <c r="T34" t="s">
        <v>12</v>
      </c>
      <c r="U34" t="s">
        <v>14</v>
      </c>
      <c r="V34" t="s">
        <v>11</v>
      </c>
      <c r="W34" t="s">
        <v>12</v>
      </c>
      <c r="X34" t="s">
        <v>14</v>
      </c>
    </row>
    <row r="35" spans="1:24" x14ac:dyDescent="0.3">
      <c r="A35">
        <v>2</v>
      </c>
      <c r="B35">
        <f>-(Table134[[#This Row],[time]]-2)*2</f>
        <v>0</v>
      </c>
      <c r="C35">
        <v>80.561000000000007</v>
      </c>
      <c r="D35">
        <v>2</v>
      </c>
      <c r="E35">
        <f>-(Table134[[#This Row],[time]]-2)*2</f>
        <v>0</v>
      </c>
      <c r="F35">
        <v>87.831800000000001</v>
      </c>
      <c r="G35">
        <v>2</v>
      </c>
      <c r="H35">
        <f>-(Table134[[#This Row],[time]]-2)*2</f>
        <v>0</v>
      </c>
      <c r="I35">
        <v>85.166700000000006</v>
      </c>
      <c r="J35">
        <v>2</v>
      </c>
      <c r="K35">
        <f>-(Table134[[#This Row],[time]]-2)*2</f>
        <v>0</v>
      </c>
      <c r="L35">
        <v>79.101699999999994</v>
      </c>
      <c r="M35">
        <v>2</v>
      </c>
      <c r="N35">
        <f>-(Table134[[#This Row],[time]]-2)*2</f>
        <v>0</v>
      </c>
      <c r="O35">
        <v>83.227800000000002</v>
      </c>
      <c r="P35">
        <v>2</v>
      </c>
      <c r="Q35">
        <f>-(Table134[[#This Row],[time]]-2)*2</f>
        <v>0</v>
      </c>
      <c r="R35">
        <v>83.949600000000004</v>
      </c>
      <c r="S35">
        <v>2</v>
      </c>
      <c r="T35">
        <f>-(Table134[[#This Row],[time]]-2)*2</f>
        <v>0</v>
      </c>
      <c r="U35">
        <v>78.459999999999994</v>
      </c>
      <c r="V35">
        <v>2</v>
      </c>
      <c r="W35">
        <f>-(Table134[[#This Row],[time]]-2)*2</f>
        <v>0</v>
      </c>
      <c r="X35">
        <v>83.006</v>
      </c>
    </row>
    <row r="36" spans="1:24" x14ac:dyDescent="0.3">
      <c r="A36">
        <v>2.0575000000000001</v>
      </c>
      <c r="B36">
        <f>-(Table134[[#This Row],[time]]-2)*2</f>
        <v>-0.11500000000000021</v>
      </c>
      <c r="C36">
        <v>90.144199999999998</v>
      </c>
      <c r="D36">
        <v>2.0575000000000001</v>
      </c>
      <c r="E36">
        <f>-(Table134[[#This Row],[time]]-2)*2</f>
        <v>-0.11500000000000021</v>
      </c>
      <c r="F36">
        <v>94.969700000000003</v>
      </c>
      <c r="G36">
        <v>2.0575000000000001</v>
      </c>
      <c r="H36">
        <f>-(Table134[[#This Row],[time]]-2)*2</f>
        <v>-0.11500000000000021</v>
      </c>
      <c r="I36">
        <v>89.272099999999995</v>
      </c>
      <c r="J36">
        <v>2.0575000000000001</v>
      </c>
      <c r="K36">
        <f>-(Table134[[#This Row],[time]]-2)*2</f>
        <v>-0.11500000000000021</v>
      </c>
      <c r="L36">
        <v>86.647099999999995</v>
      </c>
      <c r="M36">
        <v>2.0575000000000001</v>
      </c>
      <c r="N36">
        <f>-(Table134[[#This Row],[time]]-2)*2</f>
        <v>-0.11500000000000021</v>
      </c>
      <c r="O36">
        <v>82.147099999999995</v>
      </c>
      <c r="P36">
        <v>2.0575000000000001</v>
      </c>
      <c r="Q36">
        <f>-(Table134[[#This Row],[time]]-2)*2</f>
        <v>-0.11500000000000021</v>
      </c>
      <c r="R36">
        <v>88.921700000000001</v>
      </c>
      <c r="S36">
        <v>2.0575000000000001</v>
      </c>
      <c r="T36">
        <f>-(Table134[[#This Row],[time]]-2)*2</f>
        <v>-0.11500000000000021</v>
      </c>
      <c r="U36">
        <v>79.250500000000002</v>
      </c>
      <c r="V36">
        <v>2.0575000000000001</v>
      </c>
      <c r="W36">
        <f>-(Table134[[#This Row],[time]]-2)*2</f>
        <v>-0.11500000000000021</v>
      </c>
      <c r="X36">
        <v>82.942099999999996</v>
      </c>
    </row>
    <row r="37" spans="1:24" x14ac:dyDescent="0.3">
      <c r="A37">
        <v>2.1025</v>
      </c>
      <c r="B37">
        <f>-(Table134[[#This Row],[time]]-2)*2</f>
        <v>-0.20500000000000007</v>
      </c>
      <c r="C37">
        <v>89.531099999999995</v>
      </c>
      <c r="D37">
        <v>2.1025</v>
      </c>
      <c r="E37">
        <f>-(Table134[[#This Row],[time]]-2)*2</f>
        <v>-0.20500000000000007</v>
      </c>
      <c r="F37">
        <v>95.418899999999994</v>
      </c>
      <c r="G37">
        <v>2.1025</v>
      </c>
      <c r="H37">
        <f>-(Table134[[#This Row],[time]]-2)*2</f>
        <v>-0.20500000000000007</v>
      </c>
      <c r="I37">
        <v>89.016400000000004</v>
      </c>
      <c r="J37">
        <v>2.1025</v>
      </c>
      <c r="K37">
        <f>-(Table134[[#This Row],[time]]-2)*2</f>
        <v>-0.20500000000000007</v>
      </c>
      <c r="L37">
        <v>87.063800000000001</v>
      </c>
      <c r="M37">
        <v>2.1025</v>
      </c>
      <c r="N37">
        <f>-(Table134[[#This Row],[time]]-2)*2</f>
        <v>-0.20500000000000007</v>
      </c>
      <c r="O37">
        <v>81.809700000000007</v>
      </c>
      <c r="P37">
        <v>2.1025</v>
      </c>
      <c r="Q37">
        <f>-(Table134[[#This Row],[time]]-2)*2</f>
        <v>-0.20500000000000007</v>
      </c>
      <c r="R37">
        <v>88.826099999999997</v>
      </c>
      <c r="S37">
        <v>2.1025</v>
      </c>
      <c r="T37">
        <f>-(Table134[[#This Row],[time]]-2)*2</f>
        <v>-0.20500000000000007</v>
      </c>
      <c r="U37">
        <v>79.540300000000002</v>
      </c>
      <c r="V37">
        <v>2.1025</v>
      </c>
      <c r="W37">
        <f>-(Table134[[#This Row],[time]]-2)*2</f>
        <v>-0.20500000000000007</v>
      </c>
      <c r="X37">
        <v>82.693799999999996</v>
      </c>
    </row>
    <row r="38" spans="1:24" x14ac:dyDescent="0.3">
      <c r="A38">
        <v>2.1671900000000002</v>
      </c>
      <c r="B38">
        <f>-(Table134[[#This Row],[time]]-2)*2</f>
        <v>-0.33438000000000034</v>
      </c>
      <c r="C38">
        <v>89.364800000000002</v>
      </c>
      <c r="D38">
        <v>2.1671900000000002</v>
      </c>
      <c r="E38">
        <f>-(Table134[[#This Row],[time]]-2)*2</f>
        <v>-0.33438000000000034</v>
      </c>
      <c r="F38">
        <v>95.867099999999994</v>
      </c>
      <c r="G38">
        <v>2.1671900000000002</v>
      </c>
      <c r="H38">
        <f>-(Table134[[#This Row],[time]]-2)*2</f>
        <v>-0.33438000000000034</v>
      </c>
      <c r="I38">
        <v>88.561800000000005</v>
      </c>
      <c r="J38">
        <v>2.1671900000000002</v>
      </c>
      <c r="K38">
        <f>-(Table134[[#This Row],[time]]-2)*2</f>
        <v>-0.33438000000000034</v>
      </c>
      <c r="L38">
        <v>87.752899999999997</v>
      </c>
      <c r="M38">
        <v>2.1671900000000002</v>
      </c>
      <c r="N38">
        <f>-(Table134[[#This Row],[time]]-2)*2</f>
        <v>-0.33438000000000034</v>
      </c>
      <c r="O38">
        <v>81.244900000000001</v>
      </c>
      <c r="P38">
        <v>2.1671900000000002</v>
      </c>
      <c r="Q38">
        <f>-(Table134[[#This Row],[time]]-2)*2</f>
        <v>-0.33438000000000034</v>
      </c>
      <c r="R38">
        <v>89.079499999999996</v>
      </c>
      <c r="S38">
        <v>2.1671900000000002</v>
      </c>
      <c r="T38">
        <f>-(Table134[[#This Row],[time]]-2)*2</f>
        <v>-0.33438000000000034</v>
      </c>
      <c r="U38">
        <v>79.626400000000004</v>
      </c>
      <c r="V38">
        <v>2.1671900000000002</v>
      </c>
      <c r="W38">
        <f>-(Table134[[#This Row],[time]]-2)*2</f>
        <v>-0.33438000000000034</v>
      </c>
      <c r="X38">
        <v>82.400899999999993</v>
      </c>
    </row>
    <row r="39" spans="1:24" x14ac:dyDescent="0.3">
      <c r="A39">
        <v>2.2146499999999998</v>
      </c>
      <c r="B39">
        <f>-(Table134[[#This Row],[time]]-2)*2</f>
        <v>-0.42929999999999957</v>
      </c>
      <c r="C39">
        <v>89.666300000000007</v>
      </c>
      <c r="D39">
        <v>2.2146499999999998</v>
      </c>
      <c r="E39">
        <f>-(Table134[[#This Row],[time]]-2)*2</f>
        <v>-0.42929999999999957</v>
      </c>
      <c r="F39">
        <v>96.092399999999998</v>
      </c>
      <c r="G39">
        <v>2.2146499999999998</v>
      </c>
      <c r="H39">
        <f>-(Table134[[#This Row],[time]]-2)*2</f>
        <v>-0.42929999999999957</v>
      </c>
      <c r="I39">
        <v>89.290700000000001</v>
      </c>
      <c r="J39">
        <v>2.2146499999999998</v>
      </c>
      <c r="K39">
        <f>-(Table134[[#This Row],[time]]-2)*2</f>
        <v>-0.42929999999999957</v>
      </c>
      <c r="L39">
        <v>88.179699999999997</v>
      </c>
      <c r="M39">
        <v>2.2146499999999998</v>
      </c>
      <c r="N39">
        <f>-(Table134[[#This Row],[time]]-2)*2</f>
        <v>-0.42929999999999957</v>
      </c>
      <c r="O39">
        <v>80.281899999999993</v>
      </c>
      <c r="P39">
        <v>2.2146499999999998</v>
      </c>
      <c r="Q39">
        <f>-(Table134[[#This Row],[time]]-2)*2</f>
        <v>-0.42929999999999957</v>
      </c>
      <c r="R39">
        <v>88.551299999999998</v>
      </c>
      <c r="S39">
        <v>2.2146499999999998</v>
      </c>
      <c r="T39">
        <f>-(Table134[[#This Row],[time]]-2)*2</f>
        <v>-0.42929999999999957</v>
      </c>
      <c r="U39">
        <v>80.090999999999994</v>
      </c>
      <c r="V39">
        <v>2.2146499999999998</v>
      </c>
      <c r="W39">
        <f>-(Table134[[#This Row],[time]]-2)*2</f>
        <v>-0.42929999999999957</v>
      </c>
      <c r="X39">
        <v>82.0839</v>
      </c>
    </row>
    <row r="40" spans="1:24" x14ac:dyDescent="0.3">
      <c r="A40">
        <v>2.2715999999999998</v>
      </c>
      <c r="B40">
        <f>-(Table134[[#This Row],[time]]-2)*2</f>
        <v>-0.54319999999999968</v>
      </c>
      <c r="C40">
        <v>90.041600000000003</v>
      </c>
      <c r="D40">
        <v>2.2715999999999998</v>
      </c>
      <c r="E40">
        <f>-(Table134[[#This Row],[time]]-2)*2</f>
        <v>-0.54319999999999968</v>
      </c>
      <c r="F40">
        <v>96.408100000000005</v>
      </c>
      <c r="G40">
        <v>2.2715999999999998</v>
      </c>
      <c r="H40">
        <f>-(Table134[[#This Row],[time]]-2)*2</f>
        <v>-0.54319999999999968</v>
      </c>
      <c r="I40">
        <v>89.421099999999996</v>
      </c>
      <c r="J40">
        <v>2.2715999999999998</v>
      </c>
      <c r="K40">
        <f>-(Table134[[#This Row],[time]]-2)*2</f>
        <v>-0.54319999999999968</v>
      </c>
      <c r="L40">
        <v>88.404399999999995</v>
      </c>
      <c r="M40">
        <v>2.2715999999999998</v>
      </c>
      <c r="N40">
        <f>-(Table134[[#This Row],[time]]-2)*2</f>
        <v>-0.54319999999999968</v>
      </c>
      <c r="O40">
        <v>79.648700000000005</v>
      </c>
      <c r="P40">
        <v>2.2715999999999998</v>
      </c>
      <c r="Q40">
        <f>-(Table134[[#This Row],[time]]-2)*2</f>
        <v>-0.54319999999999968</v>
      </c>
      <c r="R40">
        <v>87.826800000000006</v>
      </c>
      <c r="S40">
        <v>2.2715999999999998</v>
      </c>
      <c r="T40">
        <f>-(Table134[[#This Row],[time]]-2)*2</f>
        <v>-0.54319999999999968</v>
      </c>
      <c r="U40">
        <v>80.1721</v>
      </c>
      <c r="V40">
        <v>2.2715999999999998</v>
      </c>
      <c r="W40">
        <f>-(Table134[[#This Row],[time]]-2)*2</f>
        <v>-0.54319999999999968</v>
      </c>
      <c r="X40">
        <v>81.933300000000003</v>
      </c>
    </row>
    <row r="41" spans="1:24" x14ac:dyDescent="0.3">
      <c r="A41">
        <v>2.32233</v>
      </c>
      <c r="B41">
        <f>-(Table134[[#This Row],[time]]-2)*2</f>
        <v>-0.64466000000000001</v>
      </c>
      <c r="C41">
        <v>90.794700000000006</v>
      </c>
      <c r="D41">
        <v>2.32233</v>
      </c>
      <c r="E41">
        <f>-(Table134[[#This Row],[time]]-2)*2</f>
        <v>-0.64466000000000001</v>
      </c>
      <c r="F41">
        <v>97.644000000000005</v>
      </c>
      <c r="G41">
        <v>2.32233</v>
      </c>
      <c r="H41">
        <f>-(Table134[[#This Row],[time]]-2)*2</f>
        <v>-0.64466000000000001</v>
      </c>
      <c r="I41">
        <v>89.733400000000003</v>
      </c>
      <c r="J41">
        <v>2.32233</v>
      </c>
      <c r="K41">
        <f>-(Table134[[#This Row],[time]]-2)*2</f>
        <v>-0.64466000000000001</v>
      </c>
      <c r="L41">
        <v>88.548000000000002</v>
      </c>
      <c r="M41">
        <v>2.32233</v>
      </c>
      <c r="N41">
        <f>-(Table134[[#This Row],[time]]-2)*2</f>
        <v>-0.64466000000000001</v>
      </c>
      <c r="O41">
        <v>78.535399999999996</v>
      </c>
      <c r="P41">
        <v>2.32233</v>
      </c>
      <c r="Q41">
        <f>-(Table134[[#This Row],[time]]-2)*2</f>
        <v>-0.64466000000000001</v>
      </c>
      <c r="R41">
        <v>86.740399999999994</v>
      </c>
      <c r="S41">
        <v>2.32233</v>
      </c>
      <c r="T41">
        <f>-(Table134[[#This Row],[time]]-2)*2</f>
        <v>-0.64466000000000001</v>
      </c>
      <c r="U41">
        <v>80.070899999999995</v>
      </c>
      <c r="V41">
        <v>2.32233</v>
      </c>
      <c r="W41">
        <f>-(Table134[[#This Row],[time]]-2)*2</f>
        <v>-0.64466000000000001</v>
      </c>
      <c r="X41">
        <v>81.448400000000007</v>
      </c>
    </row>
    <row r="42" spans="1:24" x14ac:dyDescent="0.3">
      <c r="A42">
        <v>2.3587899999999999</v>
      </c>
      <c r="B42">
        <f>-(Table134[[#This Row],[time]]-2)*2</f>
        <v>-0.71757999999999988</v>
      </c>
      <c r="C42">
        <v>91.543599999999998</v>
      </c>
      <c r="D42">
        <v>2.3587899999999999</v>
      </c>
      <c r="E42">
        <f>-(Table134[[#This Row],[time]]-2)*2</f>
        <v>-0.71757999999999988</v>
      </c>
      <c r="F42">
        <v>98.514499999999998</v>
      </c>
      <c r="G42">
        <v>2.3587899999999999</v>
      </c>
      <c r="H42">
        <f>-(Table134[[#This Row],[time]]-2)*2</f>
        <v>-0.71757999999999988</v>
      </c>
      <c r="I42">
        <v>90.183300000000003</v>
      </c>
      <c r="J42">
        <v>2.3587899999999999</v>
      </c>
      <c r="K42">
        <f>-(Table134[[#This Row],[time]]-2)*2</f>
        <v>-0.71757999999999988</v>
      </c>
      <c r="L42">
        <v>88.378500000000003</v>
      </c>
      <c r="M42">
        <v>2.3587899999999999</v>
      </c>
      <c r="N42">
        <f>-(Table134[[#This Row],[time]]-2)*2</f>
        <v>-0.71757999999999988</v>
      </c>
      <c r="O42">
        <v>77.3459</v>
      </c>
      <c r="P42">
        <v>2.3587899999999999</v>
      </c>
      <c r="Q42">
        <f>-(Table134[[#This Row],[time]]-2)*2</f>
        <v>-0.71757999999999988</v>
      </c>
      <c r="R42">
        <v>84.795699999999997</v>
      </c>
      <c r="S42">
        <v>2.3587899999999999</v>
      </c>
      <c r="T42">
        <f>-(Table134[[#This Row],[time]]-2)*2</f>
        <v>-0.71757999999999988</v>
      </c>
      <c r="U42">
        <v>79.883799999999994</v>
      </c>
      <c r="V42">
        <v>2.3587899999999999</v>
      </c>
      <c r="W42">
        <f>-(Table134[[#This Row],[time]]-2)*2</f>
        <v>-0.71757999999999988</v>
      </c>
      <c r="X42">
        <v>81.139499999999998</v>
      </c>
    </row>
    <row r="43" spans="1:24" x14ac:dyDescent="0.3">
      <c r="A43">
        <v>2.4015499999999999</v>
      </c>
      <c r="B43">
        <f>-(Table134[[#This Row],[time]]-2)*2</f>
        <v>-0.8030999999999997</v>
      </c>
      <c r="C43">
        <v>92.040099999999995</v>
      </c>
      <c r="D43">
        <v>2.4015499999999999</v>
      </c>
      <c r="E43">
        <f>-(Table134[[#This Row],[time]]-2)*2</f>
        <v>-0.8030999999999997</v>
      </c>
      <c r="F43">
        <v>98.880300000000005</v>
      </c>
      <c r="G43">
        <v>2.4015499999999999</v>
      </c>
      <c r="H43">
        <f>-(Table134[[#This Row],[time]]-2)*2</f>
        <v>-0.8030999999999997</v>
      </c>
      <c r="I43">
        <v>89.734099999999998</v>
      </c>
      <c r="J43">
        <v>2.4015499999999999</v>
      </c>
      <c r="K43">
        <f>-(Table134[[#This Row],[time]]-2)*2</f>
        <v>-0.8030999999999997</v>
      </c>
      <c r="L43">
        <v>87.957599999999999</v>
      </c>
      <c r="M43">
        <v>2.4015499999999999</v>
      </c>
      <c r="N43">
        <f>-(Table134[[#This Row],[time]]-2)*2</f>
        <v>-0.8030999999999997</v>
      </c>
      <c r="O43">
        <v>75.856099999999998</v>
      </c>
      <c r="P43">
        <v>2.4015499999999999</v>
      </c>
      <c r="Q43">
        <f>-(Table134[[#This Row],[time]]-2)*2</f>
        <v>-0.8030999999999997</v>
      </c>
      <c r="R43">
        <v>83.574399999999997</v>
      </c>
      <c r="S43">
        <v>2.4015499999999999</v>
      </c>
      <c r="T43">
        <f>-(Table134[[#This Row],[time]]-2)*2</f>
        <v>-0.8030999999999997</v>
      </c>
      <c r="U43">
        <v>79.415499999999994</v>
      </c>
      <c r="V43">
        <v>2.4015499999999999</v>
      </c>
      <c r="W43">
        <f>-(Table134[[#This Row],[time]]-2)*2</f>
        <v>-0.8030999999999997</v>
      </c>
      <c r="X43">
        <v>79.974999999999994</v>
      </c>
    </row>
    <row r="44" spans="1:24" x14ac:dyDescent="0.3">
      <c r="A44">
        <v>2.47973</v>
      </c>
      <c r="B44">
        <f>-(Table134[[#This Row],[time]]-2)*2</f>
        <v>-0.95945999999999998</v>
      </c>
      <c r="C44">
        <v>91.774500000000003</v>
      </c>
      <c r="D44">
        <v>2.47973</v>
      </c>
      <c r="E44">
        <f>-(Table134[[#This Row],[time]]-2)*2</f>
        <v>-0.95945999999999998</v>
      </c>
      <c r="F44">
        <v>99.896799999999999</v>
      </c>
      <c r="G44">
        <v>2.47973</v>
      </c>
      <c r="H44">
        <f>-(Table134[[#This Row],[time]]-2)*2</f>
        <v>-0.95945999999999998</v>
      </c>
      <c r="I44">
        <v>89.464100000000002</v>
      </c>
      <c r="J44">
        <v>2.47973</v>
      </c>
      <c r="K44">
        <f>-(Table134[[#This Row],[time]]-2)*2</f>
        <v>-0.95945999999999998</v>
      </c>
      <c r="L44">
        <v>87.436599999999999</v>
      </c>
      <c r="M44">
        <v>2.47973</v>
      </c>
      <c r="N44">
        <f>-(Table134[[#This Row],[time]]-2)*2</f>
        <v>-0.95945999999999998</v>
      </c>
      <c r="O44">
        <v>73.871300000000005</v>
      </c>
      <c r="P44">
        <v>2.47973</v>
      </c>
      <c r="Q44">
        <f>-(Table134[[#This Row],[time]]-2)*2</f>
        <v>-0.95945999999999998</v>
      </c>
      <c r="R44">
        <v>82.4833</v>
      </c>
      <c r="S44">
        <v>2.47973</v>
      </c>
      <c r="T44">
        <f>-(Table134[[#This Row],[time]]-2)*2</f>
        <v>-0.95945999999999998</v>
      </c>
      <c r="U44">
        <v>78.5578</v>
      </c>
      <c r="V44">
        <v>2.47973</v>
      </c>
      <c r="W44">
        <f>-(Table134[[#This Row],[time]]-2)*2</f>
        <v>-0.95945999999999998</v>
      </c>
      <c r="X44">
        <v>79.688800000000001</v>
      </c>
    </row>
    <row r="45" spans="1:24" x14ac:dyDescent="0.3">
      <c r="A45">
        <v>2.51017</v>
      </c>
      <c r="B45">
        <f>-(Table134[[#This Row],[time]]-2)*2</f>
        <v>-1.02034</v>
      </c>
      <c r="C45">
        <v>90.127300000000005</v>
      </c>
      <c r="D45">
        <v>2.51017</v>
      </c>
      <c r="E45">
        <f>-(Table134[[#This Row],[time]]-2)*2</f>
        <v>-1.02034</v>
      </c>
      <c r="F45">
        <v>100.562</v>
      </c>
      <c r="G45">
        <v>2.51017</v>
      </c>
      <c r="H45">
        <f>-(Table134[[#This Row],[time]]-2)*2</f>
        <v>-1.02034</v>
      </c>
      <c r="I45">
        <v>88.796099999999996</v>
      </c>
      <c r="J45">
        <v>2.51017</v>
      </c>
      <c r="K45">
        <f>-(Table134[[#This Row],[time]]-2)*2</f>
        <v>-1.02034</v>
      </c>
      <c r="L45">
        <v>87.241200000000006</v>
      </c>
      <c r="M45">
        <v>2.51017</v>
      </c>
      <c r="N45">
        <f>-(Table134[[#This Row],[time]]-2)*2</f>
        <v>-1.02034</v>
      </c>
      <c r="O45">
        <v>68.7029</v>
      </c>
      <c r="P45">
        <v>2.51017</v>
      </c>
      <c r="Q45">
        <f>-(Table134[[#This Row],[time]]-2)*2</f>
        <v>-1.02034</v>
      </c>
      <c r="R45">
        <v>78.632900000000006</v>
      </c>
      <c r="S45">
        <v>2.51017</v>
      </c>
      <c r="T45">
        <f>-(Table134[[#This Row],[time]]-2)*2</f>
        <v>-1.02034</v>
      </c>
      <c r="U45">
        <v>77.712999999999994</v>
      </c>
      <c r="V45">
        <v>2.51017</v>
      </c>
      <c r="W45">
        <f>-(Table134[[#This Row],[time]]-2)*2</f>
        <v>-1.02034</v>
      </c>
      <c r="X45">
        <v>79.390100000000004</v>
      </c>
    </row>
    <row r="46" spans="1:24" x14ac:dyDescent="0.3">
      <c r="A46">
        <v>2.5632600000000001</v>
      </c>
      <c r="B46">
        <f>-(Table134[[#This Row],[time]]-2)*2</f>
        <v>-1.1265200000000002</v>
      </c>
      <c r="C46">
        <v>90.477400000000003</v>
      </c>
      <c r="D46">
        <v>2.5632600000000001</v>
      </c>
      <c r="E46">
        <f>-(Table134[[#This Row],[time]]-2)*2</f>
        <v>-1.1265200000000002</v>
      </c>
      <c r="F46">
        <v>100.601</v>
      </c>
      <c r="G46">
        <v>2.5632600000000001</v>
      </c>
      <c r="H46">
        <f>-(Table134[[#This Row],[time]]-2)*2</f>
        <v>-1.1265200000000002</v>
      </c>
      <c r="I46">
        <v>88.377300000000005</v>
      </c>
      <c r="J46">
        <v>2.5632600000000001</v>
      </c>
      <c r="K46">
        <f>-(Table134[[#This Row],[time]]-2)*2</f>
        <v>-1.1265200000000002</v>
      </c>
      <c r="L46">
        <v>86.990799999999993</v>
      </c>
      <c r="M46">
        <v>2.5632600000000001</v>
      </c>
      <c r="N46">
        <f>-(Table134[[#This Row],[time]]-2)*2</f>
        <v>-1.1265200000000002</v>
      </c>
      <c r="O46">
        <v>63.284500000000001</v>
      </c>
      <c r="P46">
        <v>2.5632600000000001</v>
      </c>
      <c r="Q46">
        <f>-(Table134[[#This Row],[time]]-2)*2</f>
        <v>-1.1265200000000002</v>
      </c>
      <c r="R46">
        <v>73.966499999999996</v>
      </c>
      <c r="S46">
        <v>2.5632600000000001</v>
      </c>
      <c r="T46">
        <f>-(Table134[[#This Row],[time]]-2)*2</f>
        <v>-1.1265200000000002</v>
      </c>
      <c r="U46">
        <v>76.844899999999996</v>
      </c>
      <c r="V46">
        <v>2.5632600000000001</v>
      </c>
      <c r="W46">
        <f>-(Table134[[#This Row],[time]]-2)*2</f>
        <v>-1.1265200000000002</v>
      </c>
      <c r="X46">
        <v>79.040700000000001</v>
      </c>
    </row>
    <row r="47" spans="1:24" x14ac:dyDescent="0.3">
      <c r="A47">
        <v>2.61022</v>
      </c>
      <c r="B47">
        <f>-(Table134[[#This Row],[time]]-2)*2</f>
        <v>-1.22044</v>
      </c>
      <c r="C47">
        <v>90.216899999999995</v>
      </c>
      <c r="D47">
        <v>2.61022</v>
      </c>
      <c r="E47">
        <f>-(Table134[[#This Row],[time]]-2)*2</f>
        <v>-1.22044</v>
      </c>
      <c r="F47">
        <v>101.706</v>
      </c>
      <c r="G47">
        <v>2.61022</v>
      </c>
      <c r="H47">
        <f>-(Table134[[#This Row],[time]]-2)*2</f>
        <v>-1.22044</v>
      </c>
      <c r="I47">
        <v>87.886399999999995</v>
      </c>
      <c r="J47">
        <v>2.61022</v>
      </c>
      <c r="K47">
        <f>-(Table134[[#This Row],[time]]-2)*2</f>
        <v>-1.22044</v>
      </c>
      <c r="L47">
        <v>86.911000000000001</v>
      </c>
      <c r="M47">
        <v>2.61022</v>
      </c>
      <c r="N47">
        <f>-(Table134[[#This Row],[time]]-2)*2</f>
        <v>-1.22044</v>
      </c>
      <c r="O47">
        <v>57.112299999999998</v>
      </c>
      <c r="P47">
        <v>2.61022</v>
      </c>
      <c r="Q47">
        <f>-(Table134[[#This Row],[time]]-2)*2</f>
        <v>-1.22044</v>
      </c>
      <c r="R47">
        <v>68.419600000000003</v>
      </c>
      <c r="S47">
        <v>2.61022</v>
      </c>
      <c r="T47">
        <f>-(Table134[[#This Row],[time]]-2)*2</f>
        <v>-1.22044</v>
      </c>
      <c r="U47">
        <v>75.952500000000001</v>
      </c>
      <c r="V47">
        <v>2.61022</v>
      </c>
      <c r="W47">
        <f>-(Table134[[#This Row],[time]]-2)*2</f>
        <v>-1.22044</v>
      </c>
      <c r="X47">
        <v>77.232100000000003</v>
      </c>
    </row>
    <row r="48" spans="1:24" x14ac:dyDescent="0.3">
      <c r="A48">
        <v>2.6619299999999999</v>
      </c>
      <c r="B48">
        <f>-(Table134[[#This Row],[time]]-2)*2</f>
        <v>-1.3238599999999998</v>
      </c>
      <c r="C48">
        <v>90.205600000000004</v>
      </c>
      <c r="D48">
        <v>2.6619299999999999</v>
      </c>
      <c r="E48">
        <f>-(Table134[[#This Row],[time]]-2)*2</f>
        <v>-1.3238599999999998</v>
      </c>
      <c r="F48">
        <v>101.488</v>
      </c>
      <c r="G48">
        <v>2.6619299999999999</v>
      </c>
      <c r="H48">
        <f>-(Table134[[#This Row],[time]]-2)*2</f>
        <v>-1.3238599999999998</v>
      </c>
      <c r="I48">
        <v>87.126300000000001</v>
      </c>
      <c r="J48">
        <v>2.6619299999999999</v>
      </c>
      <c r="K48">
        <f>-(Table134[[#This Row],[time]]-2)*2</f>
        <v>-1.3238599999999998</v>
      </c>
      <c r="L48">
        <v>86.557000000000002</v>
      </c>
      <c r="M48">
        <v>2.6619299999999999</v>
      </c>
      <c r="N48">
        <f>-(Table134[[#This Row],[time]]-2)*2</f>
        <v>-1.3238599999999998</v>
      </c>
      <c r="O48">
        <v>51.316400000000002</v>
      </c>
      <c r="P48">
        <v>2.6619299999999999</v>
      </c>
      <c r="Q48">
        <f>-(Table134[[#This Row],[time]]-2)*2</f>
        <v>-1.3238599999999998</v>
      </c>
      <c r="R48">
        <v>62.743699999999997</v>
      </c>
      <c r="S48">
        <v>2.6619299999999999</v>
      </c>
      <c r="T48">
        <f>-(Table134[[#This Row],[time]]-2)*2</f>
        <v>-1.3238599999999998</v>
      </c>
      <c r="U48">
        <v>75.112700000000004</v>
      </c>
      <c r="V48">
        <v>2.6619299999999999</v>
      </c>
      <c r="W48">
        <f>-(Table134[[#This Row],[time]]-2)*2</f>
        <v>-1.3238599999999998</v>
      </c>
      <c r="X48">
        <v>76.884900000000002</v>
      </c>
    </row>
    <row r="49" spans="1:24" x14ac:dyDescent="0.3">
      <c r="A49">
        <v>2.70424</v>
      </c>
      <c r="B49">
        <f>-(Table134[[#This Row],[time]]-2)*2</f>
        <v>-1.40848</v>
      </c>
      <c r="C49">
        <v>90.183499999999995</v>
      </c>
      <c r="D49">
        <v>2.70424</v>
      </c>
      <c r="E49">
        <f>-(Table134[[#This Row],[time]]-2)*2</f>
        <v>-1.40848</v>
      </c>
      <c r="F49">
        <v>102.14</v>
      </c>
      <c r="G49">
        <v>2.70424</v>
      </c>
      <c r="H49">
        <f>-(Table134[[#This Row],[time]]-2)*2</f>
        <v>-1.40848</v>
      </c>
      <c r="I49">
        <v>85.953800000000001</v>
      </c>
      <c r="J49">
        <v>2.70424</v>
      </c>
      <c r="K49">
        <f>-(Table134[[#This Row],[time]]-2)*2</f>
        <v>-1.40848</v>
      </c>
      <c r="L49">
        <v>86.209900000000005</v>
      </c>
      <c r="M49">
        <v>2.70424</v>
      </c>
      <c r="N49">
        <f>-(Table134[[#This Row],[time]]-2)*2</f>
        <v>-1.40848</v>
      </c>
      <c r="O49">
        <v>47.476500000000001</v>
      </c>
      <c r="P49">
        <v>2.70424</v>
      </c>
      <c r="Q49">
        <f>-(Table134[[#This Row],[time]]-2)*2</f>
        <v>-1.40848</v>
      </c>
      <c r="R49">
        <v>58.229900000000001</v>
      </c>
      <c r="S49">
        <v>2.70424</v>
      </c>
      <c r="T49">
        <f>-(Table134[[#This Row],[time]]-2)*2</f>
        <v>-1.40848</v>
      </c>
      <c r="U49">
        <v>74.2791</v>
      </c>
      <c r="V49">
        <v>2.70424</v>
      </c>
      <c r="W49">
        <f>-(Table134[[#This Row],[time]]-2)*2</f>
        <v>-1.40848</v>
      </c>
      <c r="X49">
        <v>76.593999999999994</v>
      </c>
    </row>
    <row r="50" spans="1:24" x14ac:dyDescent="0.3">
      <c r="A50">
        <v>2.75779</v>
      </c>
      <c r="B50">
        <f>-(Table134[[#This Row],[time]]-2)*2</f>
        <v>-1.5155799999999999</v>
      </c>
      <c r="C50">
        <v>89.122699999999995</v>
      </c>
      <c r="D50">
        <v>2.75779</v>
      </c>
      <c r="E50">
        <f>-(Table134[[#This Row],[time]]-2)*2</f>
        <v>-1.5155799999999999</v>
      </c>
      <c r="F50">
        <v>102.5</v>
      </c>
      <c r="G50">
        <v>2.75779</v>
      </c>
      <c r="H50">
        <f>-(Table134[[#This Row],[time]]-2)*2</f>
        <v>-1.5155799999999999</v>
      </c>
      <c r="I50">
        <v>84.897599999999997</v>
      </c>
      <c r="J50">
        <v>2.75779</v>
      </c>
      <c r="K50">
        <f>-(Table134[[#This Row],[time]]-2)*2</f>
        <v>-1.5155799999999999</v>
      </c>
      <c r="L50">
        <v>85.927800000000005</v>
      </c>
      <c r="M50">
        <v>2.75779</v>
      </c>
      <c r="N50">
        <f>-(Table134[[#This Row],[time]]-2)*2</f>
        <v>-1.5155799999999999</v>
      </c>
      <c r="O50">
        <v>42.637500000000003</v>
      </c>
      <c r="P50">
        <v>2.75779</v>
      </c>
      <c r="Q50">
        <f>-(Table134[[#This Row],[time]]-2)*2</f>
        <v>-1.5155799999999999</v>
      </c>
      <c r="R50">
        <v>55.326999999999998</v>
      </c>
      <c r="S50">
        <v>2.75779</v>
      </c>
      <c r="T50">
        <f>-(Table134[[#This Row],[time]]-2)*2</f>
        <v>-1.5155799999999999</v>
      </c>
      <c r="U50">
        <v>73.536500000000004</v>
      </c>
      <c r="V50">
        <v>2.75779</v>
      </c>
      <c r="W50">
        <f>-(Table134[[#This Row],[time]]-2)*2</f>
        <v>-1.5155799999999999</v>
      </c>
      <c r="X50">
        <v>76.245400000000004</v>
      </c>
    </row>
    <row r="51" spans="1:24" x14ac:dyDescent="0.3">
      <c r="A51">
        <v>2.8044500000000001</v>
      </c>
      <c r="B51">
        <f>-(Table134[[#This Row],[time]]-2)*2</f>
        <v>-1.6089000000000002</v>
      </c>
      <c r="C51">
        <v>87.219099999999997</v>
      </c>
      <c r="D51">
        <v>2.8044500000000001</v>
      </c>
      <c r="E51">
        <f>-(Table134[[#This Row],[time]]-2)*2</f>
        <v>-1.6089000000000002</v>
      </c>
      <c r="F51">
        <v>101.303</v>
      </c>
      <c r="G51">
        <v>2.8044500000000001</v>
      </c>
      <c r="H51">
        <f>-(Table134[[#This Row],[time]]-2)*2</f>
        <v>-1.6089000000000002</v>
      </c>
      <c r="I51">
        <v>83.945099999999996</v>
      </c>
      <c r="J51">
        <v>2.8044500000000001</v>
      </c>
      <c r="K51">
        <f>-(Table134[[#This Row],[time]]-2)*2</f>
        <v>-1.6089000000000002</v>
      </c>
      <c r="L51">
        <v>85.665199999999999</v>
      </c>
      <c r="M51">
        <v>2.8044500000000001</v>
      </c>
      <c r="N51">
        <f>-(Table134[[#This Row],[time]]-2)*2</f>
        <v>-1.6089000000000002</v>
      </c>
      <c r="O51">
        <v>39.974600000000002</v>
      </c>
      <c r="P51">
        <v>2.8044500000000001</v>
      </c>
      <c r="Q51">
        <f>-(Table134[[#This Row],[time]]-2)*2</f>
        <v>-1.6089000000000002</v>
      </c>
      <c r="R51">
        <v>53.010399999999997</v>
      </c>
      <c r="S51">
        <v>2.8044500000000001</v>
      </c>
      <c r="T51">
        <f>-(Table134[[#This Row],[time]]-2)*2</f>
        <v>-1.6089000000000002</v>
      </c>
      <c r="U51">
        <v>72.918499999999995</v>
      </c>
      <c r="V51">
        <v>2.8044500000000001</v>
      </c>
      <c r="W51">
        <f>-(Table134[[#This Row],[time]]-2)*2</f>
        <v>-1.6089000000000002</v>
      </c>
      <c r="X51">
        <v>75.881699999999995</v>
      </c>
    </row>
    <row r="52" spans="1:24" x14ac:dyDescent="0.3">
      <c r="A52">
        <v>2.8546</v>
      </c>
      <c r="B52">
        <f>-(Table134[[#This Row],[time]]-2)*2</f>
        <v>-1.7092000000000001</v>
      </c>
      <c r="C52">
        <v>84.619299999999996</v>
      </c>
      <c r="D52">
        <v>2.8546</v>
      </c>
      <c r="E52">
        <f>-(Table134[[#This Row],[time]]-2)*2</f>
        <v>-1.7092000000000001</v>
      </c>
      <c r="F52">
        <v>100.139</v>
      </c>
      <c r="G52">
        <v>2.8546</v>
      </c>
      <c r="H52">
        <f>-(Table134[[#This Row],[time]]-2)*2</f>
        <v>-1.7092000000000001</v>
      </c>
      <c r="I52">
        <v>82.890600000000006</v>
      </c>
      <c r="J52">
        <v>2.8546</v>
      </c>
      <c r="K52">
        <f>-(Table134[[#This Row],[time]]-2)*2</f>
        <v>-1.7092000000000001</v>
      </c>
      <c r="L52">
        <v>85.339299999999994</v>
      </c>
      <c r="M52">
        <v>2.8546</v>
      </c>
      <c r="N52">
        <f>-(Table134[[#This Row],[time]]-2)*2</f>
        <v>-1.7092000000000001</v>
      </c>
      <c r="O52">
        <v>38.573700000000002</v>
      </c>
      <c r="P52">
        <v>2.8546</v>
      </c>
      <c r="Q52">
        <f>-(Table134[[#This Row],[time]]-2)*2</f>
        <v>-1.7092000000000001</v>
      </c>
      <c r="R52">
        <v>50.180900000000001</v>
      </c>
      <c r="S52">
        <v>2.8546</v>
      </c>
      <c r="T52">
        <f>-(Table134[[#This Row],[time]]-2)*2</f>
        <v>-1.7092000000000001</v>
      </c>
      <c r="U52">
        <v>72.222200000000001</v>
      </c>
      <c r="V52">
        <v>2.8546</v>
      </c>
      <c r="W52">
        <f>-(Table134[[#This Row],[time]]-2)*2</f>
        <v>-1.7092000000000001</v>
      </c>
      <c r="X52">
        <v>75.565299999999993</v>
      </c>
    </row>
    <row r="53" spans="1:24" x14ac:dyDescent="0.3">
      <c r="A53">
        <v>2.90442</v>
      </c>
      <c r="B53">
        <f>-(Table134[[#This Row],[time]]-2)*2</f>
        <v>-1.80884</v>
      </c>
      <c r="C53">
        <v>82.856399999999994</v>
      </c>
      <c r="D53">
        <v>2.90442</v>
      </c>
      <c r="E53">
        <f>-(Table134[[#This Row],[time]]-2)*2</f>
        <v>-1.80884</v>
      </c>
      <c r="F53">
        <v>99.842500000000001</v>
      </c>
      <c r="G53">
        <v>2.90442</v>
      </c>
      <c r="H53">
        <f>-(Table134[[#This Row],[time]]-2)*2</f>
        <v>-1.80884</v>
      </c>
      <c r="I53">
        <v>82.197400000000002</v>
      </c>
      <c r="J53">
        <v>2.90442</v>
      </c>
      <c r="K53">
        <f>-(Table134[[#This Row],[time]]-2)*2</f>
        <v>-1.80884</v>
      </c>
      <c r="L53">
        <v>84.9495</v>
      </c>
      <c r="M53">
        <v>2.90442</v>
      </c>
      <c r="N53">
        <f>-(Table134[[#This Row],[time]]-2)*2</f>
        <v>-1.80884</v>
      </c>
      <c r="O53">
        <v>37.0685</v>
      </c>
      <c r="P53">
        <v>2.90442</v>
      </c>
      <c r="Q53">
        <f>-(Table134[[#This Row],[time]]-2)*2</f>
        <v>-1.80884</v>
      </c>
      <c r="R53">
        <v>47.759300000000003</v>
      </c>
      <c r="S53">
        <v>2.90442</v>
      </c>
      <c r="T53">
        <f>-(Table134[[#This Row],[time]]-2)*2</f>
        <v>-1.80884</v>
      </c>
      <c r="U53">
        <v>71.6554</v>
      </c>
      <c r="V53">
        <v>2.90442</v>
      </c>
      <c r="W53">
        <f>-(Table134[[#This Row],[time]]-2)*2</f>
        <v>-1.80884</v>
      </c>
      <c r="X53">
        <v>75.240200000000002</v>
      </c>
    </row>
    <row r="54" spans="1:24" x14ac:dyDescent="0.3">
      <c r="A54">
        <v>2.95797</v>
      </c>
      <c r="B54">
        <f>-(Table134[[#This Row],[time]]-2)*2</f>
        <v>-1.91594</v>
      </c>
      <c r="C54">
        <v>81.377499999999998</v>
      </c>
      <c r="D54">
        <v>2.95797</v>
      </c>
      <c r="E54">
        <f>-(Table134[[#This Row],[time]]-2)*2</f>
        <v>-1.91594</v>
      </c>
      <c r="F54">
        <v>99.662499999999994</v>
      </c>
      <c r="G54">
        <v>2.95797</v>
      </c>
      <c r="H54">
        <f>-(Table134[[#This Row],[time]]-2)*2</f>
        <v>-1.91594</v>
      </c>
      <c r="I54">
        <v>81.359800000000007</v>
      </c>
      <c r="J54">
        <v>2.95797</v>
      </c>
      <c r="K54">
        <f>-(Table134[[#This Row],[time]]-2)*2</f>
        <v>-1.91594</v>
      </c>
      <c r="L54">
        <v>84.536600000000007</v>
      </c>
      <c r="M54">
        <v>2.95797</v>
      </c>
      <c r="N54">
        <f>-(Table134[[#This Row],[time]]-2)*2</f>
        <v>-1.91594</v>
      </c>
      <c r="O54">
        <v>35.583100000000002</v>
      </c>
      <c r="P54">
        <v>2.95797</v>
      </c>
      <c r="Q54">
        <f>-(Table134[[#This Row],[time]]-2)*2</f>
        <v>-1.91594</v>
      </c>
      <c r="R54">
        <v>45.042400000000001</v>
      </c>
      <c r="S54">
        <v>2.95797</v>
      </c>
      <c r="T54">
        <f>-(Table134[[#This Row],[time]]-2)*2</f>
        <v>-1.91594</v>
      </c>
      <c r="U54">
        <v>70.878600000000006</v>
      </c>
      <c r="V54">
        <v>2.95797</v>
      </c>
      <c r="W54">
        <f>-(Table134[[#This Row],[time]]-2)*2</f>
        <v>-1.91594</v>
      </c>
      <c r="X54">
        <v>74.741</v>
      </c>
    </row>
    <row r="55" spans="1:24" x14ac:dyDescent="0.3">
      <c r="A55">
        <v>3</v>
      </c>
      <c r="B55">
        <f>-(Table134[[#This Row],[time]]-2)*2</f>
        <v>-2</v>
      </c>
      <c r="C55">
        <v>80.456699999999998</v>
      </c>
      <c r="D55">
        <v>3</v>
      </c>
      <c r="E55">
        <f>-(Table134[[#This Row],[time]]-2)*2</f>
        <v>-2</v>
      </c>
      <c r="F55">
        <v>98.879900000000006</v>
      </c>
      <c r="G55">
        <v>3</v>
      </c>
      <c r="H55">
        <f>-(Table134[[#This Row],[time]]-2)*2</f>
        <v>-2</v>
      </c>
      <c r="I55">
        <v>80.945400000000006</v>
      </c>
      <c r="J55">
        <v>3</v>
      </c>
      <c r="K55">
        <f>-(Table134[[#This Row],[time]]-2)*2</f>
        <v>-2</v>
      </c>
      <c r="L55">
        <v>84.2577</v>
      </c>
      <c r="M55">
        <v>3</v>
      </c>
      <c r="N55">
        <f>-(Table134[[#This Row],[time]]-2)*2</f>
        <v>-2</v>
      </c>
      <c r="O55">
        <v>33.838000000000001</v>
      </c>
      <c r="P55">
        <v>3</v>
      </c>
      <c r="Q55">
        <f>-(Table134[[#This Row],[time]]-2)*2</f>
        <v>-2</v>
      </c>
      <c r="R55">
        <v>43.083300000000001</v>
      </c>
      <c r="S55">
        <v>3</v>
      </c>
      <c r="T55">
        <f>-(Table134[[#This Row],[time]]-2)*2</f>
        <v>-2</v>
      </c>
      <c r="U55">
        <v>70.468100000000007</v>
      </c>
      <c r="V55">
        <v>3</v>
      </c>
      <c r="W55">
        <f>-(Table134[[#This Row],[time]]-2)*2</f>
        <v>-2</v>
      </c>
      <c r="X55">
        <v>74.473600000000005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C8AEAC-B6A1-4523-86D4-B7E874297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0974FC-C209-4C9A-A5C7-0265FB2024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D36497-61FE-4828-8E87-62CA951A7D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2021-01-04T16:27:51Z</dcterms:created>
  <dcterms:modified xsi:type="dcterms:W3CDTF">2021-01-04T16:37:00Z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