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LatPhysNoTether/"/>
    </mc:Choice>
  </mc:AlternateContent>
  <xr:revisionPtr revIDLastSave="16" documentId="8_{928EF022-BA12-4A14-8286-0C4F47E37F61}" xr6:coauthVersionLast="45" xr6:coauthVersionMax="45" xr10:uidLastSave="{DD938192-3B3C-4036-8E9A-D2A63AB32AB0}"/>
  <bookViews>
    <workbookView xWindow="2580" yWindow="2580" windowWidth="17280" windowHeight="9024" xr2:uid="{3E3D2B3C-8718-4635-8340-16DB3A94E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<sst xmlns="http://schemas.openxmlformats.org/spreadsheetml/2006/main" count="75" uniqueCount="20">
  <si>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</si>
  <si>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</si>
  <si>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</si>
  <si>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</si>
  <si>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</si>
  <si>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</si>
  <si>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</si>
  <si>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</si>
  <si>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</si>
  <si>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</si>
  <si>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</si>
  <si>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</si>
  <si>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</si>
  <si>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</si>
  <si>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</si>
  <si>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</si>
  <si>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6P  LatPhys NoTether</t>
  </si>
  <si>
    <t>S2_6P_LatPhys_NoTether.odb</t>
  </si>
  <si>
    <t>6N LatPhysNoTether</t>
  </si>
  <si>
    <t>S2_6N_LatPhys_NoTether.odb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</si>
</sst>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AC40C-E6EC-4A78-962C-25F062BC7FAD}" name="Table1" displayName="Table1" ref="A5:C26" totalsRowShown="0">
  <autoFilter ref="A5:C26" xr:uid="{415D9FC0-4BD2-4743-AB48-4582F63D1D6E}"/>
  <tableColumns count="3">
    <tableColumn id="1" xr3:uid="{3D736484-5836-49D2-A2A1-8127F38EA4FC}" name="time"/>
    <tableColumn id="2" xr3:uid="{0A1F09B8-B766-4131-A323-47CD6BD3F8F1}" name="moment" dataDxfId="15">
      <calculatedColumnFormula>(Table1[[#This Row],[time]]-2)*2</calculatedColumnFormula>
    </tableColumn>
    <tableColumn id="3" xr3:uid="{21CB4FA9-94F8-4977-A1B6-948CDE19CF83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294A4-1DAB-4897-B232-807E00C7F1DC}" name="Table2" displayName="Table2" ref="D5:F26" totalsRowShown="0">
  <autoFilter ref="D5:F26" xr:uid="{E2C328BF-AED7-401A-86CC-2533AC759F1F}"/>
  <tableColumns count="3">
    <tableColumn id="1" xr3:uid="{DBC59CB0-D5E2-4CC8-993D-7A30B8450139}" name="time"/>
    <tableColumn id="2" xr3:uid="{864159BE-710D-487E-A68D-1F92B7B56A52}" name="moment" dataDxfId="14">
      <calculatedColumnFormula>(Table2[[#This Row],[time]]-2)*2</calculatedColumnFormula>
    </tableColumn>
    <tableColumn id="3" xr3:uid="{C4EAA315-88D6-4E4F-B2F2-EE17A3E0C3DA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866695-776D-4E66-A61A-7C067D994DB4}" name="Table3" displayName="Table3" ref="G5:I26" totalsRowShown="0">
  <autoFilter ref="G5:I26" xr:uid="{D82771C5-7941-4475-B1D0-7F15C82581E6}"/>
  <tableColumns count="3">
    <tableColumn id="1" xr3:uid="{FD2EC8B0-D711-436E-BECB-87FCEF3E35EE}" name="time"/>
    <tableColumn id="2" xr3:uid="{83BF7439-55E0-4DB4-A7F3-04EBB61F7D0B}" name="moment" dataDxfId="13">
      <calculatedColumnFormula>(Table3[[#This Row],[time]]-2)*2</calculatedColumnFormula>
    </tableColumn>
    <tableColumn id="3" xr3:uid="{F3A753AE-C88D-46CE-B756-3665039D17C3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714443-D4D7-4F62-BDD3-547130DA7DB1}" name="Table4" displayName="Table4" ref="J5:L26" totalsRowShown="0">
  <autoFilter ref="J5:L26" xr:uid="{F46B3C92-815E-45F6-8E51-7525FFEA7BB4}"/>
  <tableColumns count="3">
    <tableColumn id="1" xr3:uid="{B3E478D5-9CBE-4C5A-AE03-318440C61D19}" name="time"/>
    <tableColumn id="2" xr3:uid="{2F38DC3C-038B-45D7-890E-DA93C4A2478D}" name="moment" dataDxfId="12">
      <calculatedColumnFormula>(Table4[[#This Row],[time]]-2)*2</calculatedColumnFormula>
    </tableColumn>
    <tableColumn id="3" xr3:uid="{1CB79DEB-9E00-49E7-ABA7-BC21B124D7D3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E40E3D-5E4B-4AE8-8C60-88243BA8D71E}" name="Table5" displayName="Table5" ref="M5:O26" totalsRowShown="0">
  <autoFilter ref="M5:O26" xr:uid="{1C6FB469-8828-4243-B77F-7EAEEDF075AC}"/>
  <tableColumns count="3">
    <tableColumn id="1" xr3:uid="{00597250-B27C-4B7A-A0AF-7A5DC21DFE42}" name="time"/>
    <tableColumn id="2" xr3:uid="{9F44D73A-CFEE-4D5E-AEB9-8C7429837EC1}" name="moment" dataDxfId="11">
      <calculatedColumnFormula>(Table5[[#This Row],[time]]-2)*2</calculatedColumnFormula>
    </tableColumn>
    <tableColumn id="3" xr3:uid="{D8B250C3-78FF-418C-BEBA-9D13EC140718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0F2F1F-0254-4CDD-92AE-AD3326145F72}" name="Table6" displayName="Table6" ref="P5:R26" totalsRowShown="0">
  <autoFilter ref="P5:R26" xr:uid="{842B3975-066E-49EF-91E7-B267846790D0}"/>
  <tableColumns count="3">
    <tableColumn id="1" xr3:uid="{EC359649-E65C-4A26-82DF-64BA079698CC}" name="time"/>
    <tableColumn id="2" xr3:uid="{3C191C1C-3DDF-4B06-9E91-422D5ACAD623}" name="moment" dataDxfId="10">
      <calculatedColumnFormula>(Table6[[#This Row],[time]]-2)*2</calculatedColumnFormula>
    </tableColumn>
    <tableColumn id="3" xr3:uid="{45B5CD62-25A6-4AF5-8989-6A4CE26653B7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57B90E-5F53-4FD0-9A7E-AFD8A5E17978}" name="Table7" displayName="Table7" ref="S5:U26" totalsRowShown="0">
  <autoFilter ref="S5:U26" xr:uid="{46424BBA-778E-478C-A9F0-2F6C741AEBE2}"/>
  <tableColumns count="3">
    <tableColumn id="1" xr3:uid="{02067CFD-54FA-4E34-90F0-2D566742935E}" name="time"/>
    <tableColumn id="2" xr3:uid="{D8F54466-D78C-47F8-83A8-8191D1ECFDFC}" name="moment" dataDxfId="9">
      <calculatedColumnFormula>(Table7[[#This Row],[time]]-2)*2</calculatedColumnFormula>
    </tableColumn>
    <tableColumn id="3" xr3:uid="{65FDE072-EFD9-47B5-B8B5-80BEEE454912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0D6936-9801-4024-B26B-1B4345DFB3FB}" name="Table8" displayName="Table8" ref="V5:X26" totalsRowShown="0">
  <autoFilter ref="V5:X26" xr:uid="{9A80F2F9-438C-4735-AC33-13F0DF8823E5}"/>
  <tableColumns count="3">
    <tableColumn id="1" xr3:uid="{379C2BAB-EAAC-4151-AC38-C2057AC5C48A}" name="time"/>
    <tableColumn id="2" xr3:uid="{1DA71584-7428-437A-B7DC-7F11512C3D43}" name="moment" dataDxfId="8">
      <calculatedColumnFormula>(Table8[[#This Row],[time]]-2)*2</calculatedColumnFormula>
    </tableColumn>
    <tableColumn id="3" xr3:uid="{603BE610-33BC-463E-950D-2FEE80A9EB0D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A28D73-AA8F-4212-B9CF-3891FE543B19}" name="Table134" displayName="Table134" ref="A34:C55" totalsRowShown="0">
  <autoFilter ref="A34:C55" xr:uid="{04BD9977-AC24-4C0F-9E65-3DE430A59A66}"/>
  <tableColumns count="3">
    <tableColumn id="1" xr3:uid="{147645F1-7473-4031-B8D2-D488F24CD5A1}" name="time"/>
    <tableColumn id="2" xr3:uid="{813A18B0-4397-46E7-9C1B-C1AFFDC719BC}" name="moment" dataDxfId="7">
      <calculatedColumnFormula>-(Table134[[#This Row],[time]]-2)*2</calculatedColumnFormula>
    </tableColumn>
    <tableColumn id="3" xr3:uid="{98789442-DFBF-4487-858E-0F1B923D1E49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D8054C-C11C-4E40-A753-208F723EF8A0}" name="Table235" displayName="Table235" ref="D34:F55" totalsRowShown="0">
  <autoFilter ref="D34:F55" xr:uid="{DC77C04E-0781-425A-B791-668ED3426DD9}"/>
  <tableColumns count="3">
    <tableColumn id="1" xr3:uid="{757A631F-3327-4304-BB16-2155D88DEC73}" name="time"/>
    <tableColumn id="2" xr3:uid="{941ADBCA-FD4C-497E-9319-BEFCB9CB3139}" name="moment" dataDxfId="6">
      <calculatedColumnFormula>-(Table134[[#This Row],[time]]-2)*2</calculatedColumnFormula>
    </tableColumn>
    <tableColumn id="3" xr3:uid="{72E34AD8-AE45-44AD-965A-3681D1B0C5C4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F42D06-1091-44BF-84F5-41425D0A1D52}" name="Table336" displayName="Table336" ref="G34:I55" totalsRowShown="0">
  <autoFilter ref="G34:I55" xr:uid="{678522A9-6E0D-4697-B6AD-8AF428720C72}"/>
  <tableColumns count="3">
    <tableColumn id="1" xr3:uid="{262720BD-E59C-4E6F-A325-E9C150465B66}" name="time"/>
    <tableColumn id="2" xr3:uid="{690E2C96-FBF2-4518-B78B-32B2AF95DC6B}" name="moment" dataDxfId="5">
      <calculatedColumnFormula>-(Table134[[#This Row],[time]]-2)*2</calculatedColumnFormula>
    </tableColumn>
    <tableColumn id="3" xr3:uid="{FC6DC8D9-3E59-4ED8-A1BB-52A50EDD0E17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2F9AC4-DC7C-4517-8838-54DF94379E4F}" name="Table437" displayName="Table437" ref="J34:L55" totalsRowShown="0">
  <autoFilter ref="J34:L55" xr:uid="{501ECEC9-329B-43C9-BDB2-696993E50187}"/>
  <tableColumns count="3">
    <tableColumn id="1" xr3:uid="{2CDACD6D-A658-4F4E-87E1-124C721E937F}" name="time"/>
    <tableColumn id="2" xr3:uid="{4F1D00CA-0037-4EF4-AF0F-C25FDBFB2934}" name="moment" dataDxfId="4">
      <calculatedColumnFormula>-(Table134[[#This Row],[time]]-2)*2</calculatedColumnFormula>
    </tableColumn>
    <tableColumn id="3" xr3:uid="{43E7E976-E61A-40D3-AB2D-B56BA2DD4161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0BBE46-1682-432A-B22C-5327607B9645}" name="Table538" displayName="Table538" ref="M34:O55" totalsRowShown="0">
  <autoFilter ref="M34:O55" xr:uid="{E561E1F8-7D50-4E84-AAE3-4E478545D975}"/>
  <tableColumns count="3">
    <tableColumn id="1" xr3:uid="{EE7E10CC-1E5E-47E1-88F4-2F8B08FED679}" name="time"/>
    <tableColumn id="2" xr3:uid="{F63ABA82-C3EF-4D98-AE89-3A165BC70DC7}" name="moment" dataDxfId="3">
      <calculatedColumnFormula>-(Table134[[#This Row],[time]]-2)*2</calculatedColumnFormula>
    </tableColumn>
    <tableColumn id="3" xr3:uid="{7C02B4AF-5A82-4A14-BABF-DA3610D15BF4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17FC5F-AF11-4C2C-83EB-737923E535B1}" name="Table639" displayName="Table639" ref="P34:R55" totalsRowShown="0">
  <autoFilter ref="P34:R55" xr:uid="{B26B9142-C5BE-4488-94AA-744BB3273C94}"/>
  <tableColumns count="3">
    <tableColumn id="1" xr3:uid="{0D892A83-3065-4417-B396-D2133F3EC779}" name="time"/>
    <tableColumn id="2" xr3:uid="{F81E294B-13D2-4798-8A10-BCBBBA68E727}" name="moment" dataDxfId="2">
      <calculatedColumnFormula>-(Table134[[#This Row],[time]]-2)*2</calculatedColumnFormula>
    </tableColumn>
    <tableColumn id="3" xr3:uid="{C017F44B-DD08-4951-BD00-BF23D02205AE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C301C2-7B4E-4B22-90BA-60110F541F68}" name="Table740" displayName="Table740" ref="S34:U55" totalsRowShown="0">
  <autoFilter ref="S34:U55" xr:uid="{5AA3B856-1E36-478F-8408-EF27AEF73778}"/>
  <tableColumns count="3">
    <tableColumn id="1" xr3:uid="{522D831D-A6A4-4E46-B1F7-647E15CE0359}" name="time"/>
    <tableColumn id="2" xr3:uid="{7A880D53-D6AD-45EA-B9D4-739C535571D7}" name="moment" dataDxfId="1">
      <calculatedColumnFormula>-(Table134[[#This Row],[time]]-2)*2</calculatedColumnFormula>
    </tableColumn>
    <tableColumn id="3" xr3:uid="{A6695B2A-AE0B-4D08-86A9-7A9B1AB77EA6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349293D-0CBB-4580-9E9A-E32B59D6DBE1}" name="Table841" displayName="Table841" ref="V34:X55" totalsRowShown="0">
  <autoFilter ref="V34:X55" xr:uid="{F609B167-34D0-4EDB-8E8A-92D8D54BB47B}"/>
  <tableColumns count="3">
    <tableColumn id="1" xr3:uid="{FDFB9C7F-9480-4502-B6C8-084571A63411}" name="time"/>
    <tableColumn id="2" xr3:uid="{56855EA5-D827-4141-93D8-8AD3DAE6DFF7}" name="moment" dataDxfId="0">
      <calculatedColumnFormula>-(Table134[[#This Row],[time]]-2)*2</calculatedColumnFormula>
    </tableColumn>
    <tableColumn id="3" xr3:uid="{75BEBB36-3C68-4895-93CB-9BAE3260E154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E62A-A540-45AE-BFE6-86C92E094C3D}">
  <dimension ref="A1:X55"/>
  <sheetViews>
    <sheetView tabSelected="1" topLeftCell="O1" workbookViewId="0">
      <selection activeCell="X6" sqref="X6:X26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80.561000000000007</v>
      </c>
      <c r="D6">
        <v>2</v>
      </c>
      <c r="E6">
        <f>(Table2[[#This Row],[time]]-2)*2</f>
        <v>0</v>
      </c>
      <c r="F6">
        <v>87.831800000000001</v>
      </c>
      <c r="G6">
        <v>2</v>
      </c>
      <c r="H6">
        <f>(Table3[[#This Row],[time]]-2)*2</f>
        <v>0</v>
      </c>
      <c r="I6">
        <v>85.166700000000006</v>
      </c>
      <c r="J6">
        <v>2</v>
      </c>
      <c r="K6">
        <f>(Table4[[#This Row],[time]]-2)*2</f>
        <v>0</v>
      </c>
      <c r="L6">
        <v>79.101699999999994</v>
      </c>
      <c r="M6">
        <v>2</v>
      </c>
      <c r="N6">
        <f>(Table5[[#This Row],[time]]-2)*2</f>
        <v>0</v>
      </c>
      <c r="O6">
        <v>83.227800000000002</v>
      </c>
      <c r="P6">
        <v>2</v>
      </c>
      <c r="Q6">
        <f>(Table6[[#This Row],[time]]-2)*2</f>
        <v>0</v>
      </c>
      <c r="R6">
        <v>83.949600000000004</v>
      </c>
      <c r="S6">
        <v>2</v>
      </c>
      <c r="T6">
        <f>(Table7[[#This Row],[time]]-2)*2</f>
        <v>0</v>
      </c>
      <c r="U6">
        <v>78.459999999999994</v>
      </c>
      <c r="V6">
        <v>2</v>
      </c>
      <c r="W6">
        <f>(Table8[[#This Row],[time]]-2)*2</f>
        <v>0</v>
      </c>
      <c r="X6">
        <v>83.006</v>
      </c>
    </row>
    <row r="7" spans="1:24" x14ac:dyDescent="0.3">
      <c r="A7">
        <v>2.0575000000000001</v>
      </c>
      <c r="B7">
        <f>(Table1[[#This Row],[time]]-2)*2</f>
        <v>0.11500000000000021</v>
      </c>
      <c r="C7">
        <v>91.837299999999999</v>
      </c>
      <c r="D7">
        <v>2.0575000000000001</v>
      </c>
      <c r="E7">
        <f>(Table2[[#This Row],[time]]-2)*2</f>
        <v>0.11500000000000021</v>
      </c>
      <c r="F7">
        <v>94.663200000000003</v>
      </c>
      <c r="G7">
        <v>2.0575000000000001</v>
      </c>
      <c r="H7">
        <f>(Table3[[#This Row],[time]]-2)*2</f>
        <v>0.11500000000000021</v>
      </c>
      <c r="I7">
        <v>89.212699999999998</v>
      </c>
      <c r="J7">
        <v>2.0575000000000001</v>
      </c>
      <c r="K7">
        <f>(Table4[[#This Row],[time]]-2)*2</f>
        <v>0.11500000000000021</v>
      </c>
      <c r="L7">
        <v>85.709800000000001</v>
      </c>
      <c r="M7">
        <v>2.0575000000000001</v>
      </c>
      <c r="N7">
        <f>(Table5[[#This Row],[time]]-2)*2</f>
        <v>0.11500000000000021</v>
      </c>
      <c r="O7">
        <v>83.099000000000004</v>
      </c>
      <c r="P7">
        <v>2.0575000000000001</v>
      </c>
      <c r="Q7">
        <f>(Table6[[#This Row],[time]]-2)*2</f>
        <v>0.11500000000000021</v>
      </c>
      <c r="R7">
        <v>88.627499999999998</v>
      </c>
      <c r="S7">
        <v>2.0575000000000001</v>
      </c>
      <c r="T7">
        <f>(Table7[[#This Row],[time]]-2)*2</f>
        <v>0.11500000000000021</v>
      </c>
      <c r="U7">
        <v>78.683099999999996</v>
      </c>
      <c r="V7">
        <v>2.0575000000000001</v>
      </c>
      <c r="W7">
        <f>(Table8[[#This Row],[time]]-2)*2</f>
        <v>0.11500000000000021</v>
      </c>
      <c r="X7">
        <v>83.305000000000007</v>
      </c>
    </row>
    <row r="8" spans="1:24" x14ac:dyDescent="0.3">
      <c r="A8">
        <v>2.1025</v>
      </c>
      <c r="B8">
        <f>(Table1[[#This Row],[time]]-2)*2</f>
        <v>0.20500000000000007</v>
      </c>
      <c r="C8">
        <v>90.734499999999997</v>
      </c>
      <c r="D8">
        <v>2.1025</v>
      </c>
      <c r="E8">
        <f>(Table2[[#This Row],[time]]-2)*2</f>
        <v>0.20500000000000007</v>
      </c>
      <c r="F8">
        <v>93.774000000000001</v>
      </c>
      <c r="G8">
        <v>2.1025</v>
      </c>
      <c r="H8">
        <f>(Table3[[#This Row],[time]]-2)*2</f>
        <v>0.20500000000000007</v>
      </c>
      <c r="I8">
        <v>87.535899999999998</v>
      </c>
      <c r="J8">
        <v>2.1025</v>
      </c>
      <c r="K8">
        <f>(Table4[[#This Row],[time]]-2)*2</f>
        <v>0.20500000000000007</v>
      </c>
      <c r="L8">
        <v>87.652699999999996</v>
      </c>
      <c r="M8">
        <v>2.1025</v>
      </c>
      <c r="N8">
        <f>(Table5[[#This Row],[time]]-2)*2</f>
        <v>0.20500000000000007</v>
      </c>
      <c r="O8">
        <v>81.503500000000003</v>
      </c>
      <c r="P8">
        <v>2.1025</v>
      </c>
      <c r="Q8">
        <f>(Table6[[#This Row],[time]]-2)*2</f>
        <v>0.20500000000000007</v>
      </c>
      <c r="R8">
        <v>88.674300000000002</v>
      </c>
      <c r="S8">
        <v>2.1025</v>
      </c>
      <c r="T8">
        <f>(Table7[[#This Row],[time]]-2)*2</f>
        <v>0.20500000000000007</v>
      </c>
      <c r="U8">
        <v>77.951899999999995</v>
      </c>
      <c r="V8">
        <v>2.1025</v>
      </c>
      <c r="W8">
        <f>(Table8[[#This Row],[time]]-2)*2</f>
        <v>0.20500000000000007</v>
      </c>
      <c r="X8">
        <v>83.147900000000007</v>
      </c>
    </row>
    <row r="9" spans="1:24" x14ac:dyDescent="0.3">
      <c r="A9">
        <v>2.1671900000000002</v>
      </c>
      <c r="B9">
        <f>(Table1[[#This Row],[time]]-2)*2</f>
        <v>0.33438000000000034</v>
      </c>
      <c r="C9">
        <v>90.185599999999994</v>
      </c>
      <c r="D9">
        <v>2.1671900000000002</v>
      </c>
      <c r="E9">
        <f>(Table2[[#This Row],[time]]-2)*2</f>
        <v>0.33438000000000034</v>
      </c>
      <c r="F9">
        <v>92.788700000000006</v>
      </c>
      <c r="G9">
        <v>2.1671900000000002</v>
      </c>
      <c r="H9">
        <f>(Table3[[#This Row],[time]]-2)*2</f>
        <v>0.33438000000000034</v>
      </c>
      <c r="I9">
        <v>86.941999999999993</v>
      </c>
      <c r="J9">
        <v>2.1671900000000002</v>
      </c>
      <c r="K9">
        <f>(Table4[[#This Row],[time]]-2)*2</f>
        <v>0.33438000000000034</v>
      </c>
      <c r="L9">
        <v>88.303200000000004</v>
      </c>
      <c r="M9">
        <v>2.1671900000000002</v>
      </c>
      <c r="N9">
        <f>(Table5[[#This Row],[time]]-2)*2</f>
        <v>0.33438000000000034</v>
      </c>
      <c r="O9">
        <v>81.415800000000004</v>
      </c>
      <c r="P9">
        <v>2.1671900000000002</v>
      </c>
      <c r="Q9">
        <f>(Table6[[#This Row],[time]]-2)*2</f>
        <v>0.33438000000000034</v>
      </c>
      <c r="R9">
        <v>89.119900000000001</v>
      </c>
      <c r="S9">
        <v>2.1671900000000002</v>
      </c>
      <c r="T9">
        <f>(Table7[[#This Row],[time]]-2)*2</f>
        <v>0.33438000000000034</v>
      </c>
      <c r="U9">
        <v>77.854600000000005</v>
      </c>
      <c r="V9">
        <v>2.1671900000000002</v>
      </c>
      <c r="W9">
        <f>(Table8[[#This Row],[time]]-2)*2</f>
        <v>0.33438000000000034</v>
      </c>
      <c r="X9">
        <v>83.143500000000003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88.760900000000007</v>
      </c>
      <c r="D10">
        <v>2.2146499999999998</v>
      </c>
      <c r="E10">
        <f>(Table2[[#This Row],[time]]-2)*2</f>
        <v>0.42929999999999957</v>
      </c>
      <c r="F10">
        <v>92.002399999999994</v>
      </c>
      <c r="G10">
        <v>2.2146499999999998</v>
      </c>
      <c r="H10">
        <f>(Table3[[#This Row],[time]]-2)*2</f>
        <v>0.42929999999999957</v>
      </c>
      <c r="I10">
        <v>85.522999999999996</v>
      </c>
      <c r="J10">
        <v>2.2146499999999998</v>
      </c>
      <c r="K10">
        <f>(Table4[[#This Row],[time]]-2)*2</f>
        <v>0.42929999999999957</v>
      </c>
      <c r="L10">
        <v>88.061700000000002</v>
      </c>
      <c r="M10">
        <v>2.2146499999999998</v>
      </c>
      <c r="N10">
        <f>(Table5[[#This Row],[time]]-2)*2</f>
        <v>0.42929999999999957</v>
      </c>
      <c r="O10">
        <v>77.389200000000002</v>
      </c>
      <c r="P10">
        <v>2.2146499999999998</v>
      </c>
      <c r="Q10">
        <f>(Table6[[#This Row],[time]]-2)*2</f>
        <v>0.42929999999999957</v>
      </c>
      <c r="R10">
        <v>91.596800000000002</v>
      </c>
      <c r="S10">
        <v>2.2146499999999998</v>
      </c>
      <c r="T10">
        <f>(Table7[[#This Row],[time]]-2)*2</f>
        <v>0.42929999999999957</v>
      </c>
      <c r="U10">
        <v>77.655500000000004</v>
      </c>
      <c r="V10">
        <v>2.2146499999999998</v>
      </c>
      <c r="W10">
        <f>(Table8[[#This Row],[time]]-2)*2</f>
        <v>0.42929999999999957</v>
      </c>
      <c r="X10">
        <v>82.677899999999994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87.373999999999995</v>
      </c>
      <c r="D11">
        <v>2.2715999999999998</v>
      </c>
      <c r="E11">
        <f>(Table2[[#This Row],[time]]-2)*2</f>
        <v>0.54319999999999968</v>
      </c>
      <c r="F11">
        <v>89.137100000000004</v>
      </c>
      <c r="G11">
        <v>2.2715999999999998</v>
      </c>
      <c r="H11">
        <f>(Table3[[#This Row],[time]]-2)*2</f>
        <v>0.54319999999999968</v>
      </c>
      <c r="I11">
        <v>84.162700000000001</v>
      </c>
      <c r="J11">
        <v>2.2715999999999998</v>
      </c>
      <c r="K11">
        <f>(Table4[[#This Row],[time]]-2)*2</f>
        <v>0.54319999999999968</v>
      </c>
      <c r="L11">
        <v>88.2119</v>
      </c>
      <c r="M11">
        <v>2.2715999999999998</v>
      </c>
      <c r="N11">
        <f>(Table5[[#This Row],[time]]-2)*2</f>
        <v>0.54319999999999968</v>
      </c>
      <c r="O11">
        <v>75.263099999999994</v>
      </c>
      <c r="P11">
        <v>2.2715999999999998</v>
      </c>
      <c r="Q11">
        <f>(Table6[[#This Row],[time]]-2)*2</f>
        <v>0.54319999999999968</v>
      </c>
      <c r="R11">
        <v>91.194699999999997</v>
      </c>
      <c r="S11">
        <v>2.2715999999999998</v>
      </c>
      <c r="T11">
        <f>(Table7[[#This Row],[time]]-2)*2</f>
        <v>0.54319999999999968</v>
      </c>
      <c r="U11">
        <v>77.757199999999997</v>
      </c>
      <c r="V11">
        <v>2.2715999999999998</v>
      </c>
      <c r="W11">
        <f>(Table8[[#This Row],[time]]-2)*2</f>
        <v>0.54319999999999968</v>
      </c>
      <c r="X11">
        <v>82.111099999999993</v>
      </c>
    </row>
    <row r="12" spans="1:24" x14ac:dyDescent="0.3">
      <c r="A12">
        <v>2.32233</v>
      </c>
      <c r="B12">
        <f>(Table1[[#This Row],[time]]-2)*2</f>
        <v>0.64466000000000001</v>
      </c>
      <c r="C12">
        <v>84.999499999999998</v>
      </c>
      <c r="D12">
        <v>2.32233</v>
      </c>
      <c r="E12">
        <f>(Table2[[#This Row],[time]]-2)*2</f>
        <v>0.64466000000000001</v>
      </c>
      <c r="F12">
        <v>86.000600000000006</v>
      </c>
      <c r="G12">
        <v>2.32233</v>
      </c>
      <c r="H12">
        <f>(Table3[[#This Row],[time]]-2)*2</f>
        <v>0.64466000000000001</v>
      </c>
      <c r="I12">
        <v>83.240399999999994</v>
      </c>
      <c r="J12">
        <v>2.32233</v>
      </c>
      <c r="K12">
        <f>(Table4[[#This Row],[time]]-2)*2</f>
        <v>0.64466000000000001</v>
      </c>
      <c r="L12">
        <v>87.089699999999993</v>
      </c>
      <c r="M12">
        <v>2.32233</v>
      </c>
      <c r="N12">
        <f>(Table5[[#This Row],[time]]-2)*2</f>
        <v>0.64466000000000001</v>
      </c>
      <c r="O12">
        <v>73.683800000000005</v>
      </c>
      <c r="P12">
        <v>2.32233</v>
      </c>
      <c r="Q12">
        <f>(Table6[[#This Row],[time]]-2)*2</f>
        <v>0.64466000000000001</v>
      </c>
      <c r="R12">
        <v>92.1845</v>
      </c>
      <c r="S12">
        <v>2.32233</v>
      </c>
      <c r="T12">
        <f>(Table7[[#This Row],[time]]-2)*2</f>
        <v>0.64466000000000001</v>
      </c>
      <c r="U12">
        <v>77.7864</v>
      </c>
      <c r="V12">
        <v>2.32233</v>
      </c>
      <c r="W12">
        <f>(Table8[[#This Row],[time]]-2)*2</f>
        <v>0.64466000000000001</v>
      </c>
      <c r="X12">
        <v>81.4846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82.994500000000002</v>
      </c>
      <c r="D13">
        <v>2.3587899999999999</v>
      </c>
      <c r="E13">
        <f>(Table2[[#This Row],[time]]-2)*2</f>
        <v>0.71757999999999988</v>
      </c>
      <c r="F13">
        <v>80.867099999999994</v>
      </c>
      <c r="G13">
        <v>2.3587899999999999</v>
      </c>
      <c r="H13">
        <f>(Table3[[#This Row],[time]]-2)*2</f>
        <v>0.71757999999999988</v>
      </c>
      <c r="I13">
        <v>82.052099999999996</v>
      </c>
      <c r="J13">
        <v>2.3587899999999999</v>
      </c>
      <c r="K13">
        <f>(Table4[[#This Row],[time]]-2)*2</f>
        <v>0.71757999999999988</v>
      </c>
      <c r="L13">
        <v>84.796400000000006</v>
      </c>
      <c r="M13">
        <v>2.3587899999999999</v>
      </c>
      <c r="N13">
        <f>(Table5[[#This Row],[time]]-2)*2</f>
        <v>0.71757999999999988</v>
      </c>
      <c r="O13">
        <v>70.779499999999999</v>
      </c>
      <c r="P13">
        <v>2.3587899999999999</v>
      </c>
      <c r="Q13">
        <f>(Table6[[#This Row],[time]]-2)*2</f>
        <v>0.71757999999999988</v>
      </c>
      <c r="R13">
        <v>92.309799999999996</v>
      </c>
      <c r="S13">
        <v>2.3587899999999999</v>
      </c>
      <c r="T13">
        <f>(Table7[[#This Row],[time]]-2)*2</f>
        <v>0.71757999999999988</v>
      </c>
      <c r="U13">
        <v>77.705100000000002</v>
      </c>
      <c r="V13">
        <v>2.3587899999999999</v>
      </c>
      <c r="W13">
        <f>(Table8[[#This Row],[time]]-2)*2</f>
        <v>0.71757999999999988</v>
      </c>
      <c r="X13">
        <v>80.921400000000006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81.997399999999999</v>
      </c>
      <c r="D14">
        <v>2.4015499999999999</v>
      </c>
      <c r="E14">
        <f>(Table2[[#This Row],[time]]-2)*2</f>
        <v>0.8030999999999997</v>
      </c>
      <c r="F14">
        <v>77.048000000000002</v>
      </c>
      <c r="G14">
        <v>2.4015499999999999</v>
      </c>
      <c r="H14">
        <f>(Table3[[#This Row],[time]]-2)*2</f>
        <v>0.8030999999999997</v>
      </c>
      <c r="I14">
        <v>81.3065</v>
      </c>
      <c r="J14">
        <v>2.4015499999999999</v>
      </c>
      <c r="K14">
        <f>(Table4[[#This Row],[time]]-2)*2</f>
        <v>0.8030999999999997</v>
      </c>
      <c r="L14">
        <v>84.959100000000007</v>
      </c>
      <c r="M14">
        <v>2.4015499999999999</v>
      </c>
      <c r="N14">
        <f>(Table5[[#This Row],[time]]-2)*2</f>
        <v>0.8030999999999997</v>
      </c>
      <c r="O14">
        <v>69.748000000000005</v>
      </c>
      <c r="P14">
        <v>2.4015499999999999</v>
      </c>
      <c r="Q14">
        <f>(Table6[[#This Row],[time]]-2)*2</f>
        <v>0.8030999999999997</v>
      </c>
      <c r="R14">
        <v>92.353200000000001</v>
      </c>
      <c r="S14">
        <v>2.4015499999999999</v>
      </c>
      <c r="T14">
        <f>(Table7[[#This Row],[time]]-2)*2</f>
        <v>0.8030999999999997</v>
      </c>
      <c r="U14">
        <v>77.608400000000003</v>
      </c>
      <c r="V14">
        <v>2.4015499999999999</v>
      </c>
      <c r="W14">
        <f>(Table8[[#This Row],[time]]-2)*2</f>
        <v>0.8030999999999997</v>
      </c>
      <c r="X14">
        <v>80.566699999999997</v>
      </c>
    </row>
    <row r="15" spans="1:24" x14ac:dyDescent="0.3">
      <c r="A15">
        <v>2.47973</v>
      </c>
      <c r="B15">
        <f>(Table1[[#This Row],[time]]-2)*2</f>
        <v>0.95945999999999998</v>
      </c>
      <c r="C15">
        <v>79.722099999999998</v>
      </c>
      <c r="D15">
        <v>2.47973</v>
      </c>
      <c r="E15">
        <f>(Table2[[#This Row],[time]]-2)*2</f>
        <v>0.95945999999999998</v>
      </c>
      <c r="F15">
        <v>71.061599999999999</v>
      </c>
      <c r="G15">
        <v>2.47973</v>
      </c>
      <c r="H15">
        <f>(Table3[[#This Row],[time]]-2)*2</f>
        <v>0.95945999999999998</v>
      </c>
      <c r="I15">
        <v>80.450299999999999</v>
      </c>
      <c r="J15">
        <v>2.47973</v>
      </c>
      <c r="K15">
        <f>(Table4[[#This Row],[time]]-2)*2</f>
        <v>0.95945999999999998</v>
      </c>
      <c r="L15">
        <v>82.733800000000002</v>
      </c>
      <c r="M15">
        <v>2.47973</v>
      </c>
      <c r="N15">
        <f>(Table5[[#This Row],[time]]-2)*2</f>
        <v>0.95945999999999998</v>
      </c>
      <c r="O15">
        <v>68.895700000000005</v>
      </c>
      <c r="P15">
        <v>2.47973</v>
      </c>
      <c r="Q15">
        <f>(Table6[[#This Row],[time]]-2)*2</f>
        <v>0.95945999999999998</v>
      </c>
      <c r="R15">
        <v>91.991500000000002</v>
      </c>
      <c r="S15">
        <v>2.47973</v>
      </c>
      <c r="T15">
        <f>(Table7[[#This Row],[time]]-2)*2</f>
        <v>0.95945999999999998</v>
      </c>
      <c r="U15">
        <v>77.383799999999994</v>
      </c>
      <c r="V15">
        <v>2.47973</v>
      </c>
      <c r="W15">
        <f>(Table8[[#This Row],[time]]-2)*2</f>
        <v>0.95945999999999998</v>
      </c>
      <c r="X15">
        <v>80.0822</v>
      </c>
    </row>
    <row r="16" spans="1:24" x14ac:dyDescent="0.3">
      <c r="A16">
        <v>2.51017</v>
      </c>
      <c r="B16">
        <f>(Table1[[#This Row],[time]]-2)*2</f>
        <v>1.02034</v>
      </c>
      <c r="C16">
        <v>78.306100000000001</v>
      </c>
      <c r="D16">
        <v>2.51017</v>
      </c>
      <c r="E16">
        <f>(Table2[[#This Row],[time]]-2)*2</f>
        <v>1.02034</v>
      </c>
      <c r="F16">
        <v>67.338099999999997</v>
      </c>
      <c r="G16">
        <v>2.51017</v>
      </c>
      <c r="H16">
        <f>(Table3[[#This Row],[time]]-2)*2</f>
        <v>1.02034</v>
      </c>
      <c r="I16">
        <v>79.813999999999993</v>
      </c>
      <c r="J16">
        <v>2.51017</v>
      </c>
      <c r="K16">
        <f>(Table4[[#This Row],[time]]-2)*2</f>
        <v>1.02034</v>
      </c>
      <c r="L16">
        <v>82.115899999999996</v>
      </c>
      <c r="M16">
        <v>2.51017</v>
      </c>
      <c r="N16">
        <f>(Table5[[#This Row],[time]]-2)*2</f>
        <v>1.02034</v>
      </c>
      <c r="O16">
        <v>67.870400000000004</v>
      </c>
      <c r="P16">
        <v>2.51017</v>
      </c>
      <c r="Q16">
        <f>(Table6[[#This Row],[time]]-2)*2</f>
        <v>1.02034</v>
      </c>
      <c r="R16">
        <v>91.884100000000004</v>
      </c>
      <c r="S16">
        <v>2.51017</v>
      </c>
      <c r="T16">
        <f>(Table7[[#This Row],[time]]-2)*2</f>
        <v>1.02034</v>
      </c>
      <c r="U16">
        <v>77.365200000000002</v>
      </c>
      <c r="V16">
        <v>2.51017</v>
      </c>
      <c r="W16">
        <f>(Table8[[#This Row],[time]]-2)*2</f>
        <v>1.02034</v>
      </c>
      <c r="X16">
        <v>79.665400000000005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77.281899999999993</v>
      </c>
      <c r="D17">
        <v>2.5632600000000001</v>
      </c>
      <c r="E17">
        <f>(Table2[[#This Row],[time]]-2)*2</f>
        <v>1.1265200000000002</v>
      </c>
      <c r="F17">
        <v>61.6541</v>
      </c>
      <c r="G17">
        <v>2.5632600000000001</v>
      </c>
      <c r="H17">
        <f>(Table3[[#This Row],[time]]-2)*2</f>
        <v>1.1265200000000002</v>
      </c>
      <c r="I17">
        <v>79.377099999999999</v>
      </c>
      <c r="J17">
        <v>2.5632600000000001</v>
      </c>
      <c r="K17">
        <f>(Table4[[#This Row],[time]]-2)*2</f>
        <v>1.1265200000000002</v>
      </c>
      <c r="L17">
        <v>80.845399999999998</v>
      </c>
      <c r="M17">
        <v>2.5632600000000001</v>
      </c>
      <c r="N17">
        <f>(Table5[[#This Row],[time]]-2)*2</f>
        <v>1.1265200000000002</v>
      </c>
      <c r="O17">
        <v>67.127899999999997</v>
      </c>
      <c r="P17">
        <v>2.5632600000000001</v>
      </c>
      <c r="Q17">
        <f>(Table6[[#This Row],[time]]-2)*2</f>
        <v>1.1265200000000002</v>
      </c>
      <c r="R17">
        <v>91.537800000000004</v>
      </c>
      <c r="S17">
        <v>2.5632600000000001</v>
      </c>
      <c r="T17">
        <f>(Table7[[#This Row],[time]]-2)*2</f>
        <v>1.1265200000000002</v>
      </c>
      <c r="U17">
        <v>77.369600000000005</v>
      </c>
      <c r="V17">
        <v>2.5632600000000001</v>
      </c>
      <c r="W17">
        <f>(Table8[[#This Row],[time]]-2)*2</f>
        <v>1.1265200000000002</v>
      </c>
      <c r="X17">
        <v>79.207700000000003</v>
      </c>
    </row>
    <row r="18" spans="1:24" x14ac:dyDescent="0.3">
      <c r="A18">
        <v>2.61022</v>
      </c>
      <c r="B18">
        <f>(Table1[[#This Row],[time]]-2)*2</f>
        <v>1.22044</v>
      </c>
      <c r="C18">
        <v>76.459699999999998</v>
      </c>
      <c r="D18">
        <v>2.61022</v>
      </c>
      <c r="E18">
        <f>(Table2[[#This Row],[time]]-2)*2</f>
        <v>1.22044</v>
      </c>
      <c r="F18">
        <v>58.95</v>
      </c>
      <c r="G18">
        <v>2.61022</v>
      </c>
      <c r="H18">
        <f>(Table3[[#This Row],[time]]-2)*2</f>
        <v>1.22044</v>
      </c>
      <c r="I18">
        <v>78.901499999999999</v>
      </c>
      <c r="J18">
        <v>2.61022</v>
      </c>
      <c r="K18">
        <f>(Table4[[#This Row],[time]]-2)*2</f>
        <v>1.22044</v>
      </c>
      <c r="L18">
        <v>78.020200000000003</v>
      </c>
      <c r="M18">
        <v>2.61022</v>
      </c>
      <c r="N18">
        <f>(Table5[[#This Row],[time]]-2)*2</f>
        <v>1.22044</v>
      </c>
      <c r="O18">
        <v>66.243300000000005</v>
      </c>
      <c r="P18">
        <v>2.61022</v>
      </c>
      <c r="Q18">
        <f>(Table6[[#This Row],[time]]-2)*2</f>
        <v>1.22044</v>
      </c>
      <c r="R18">
        <v>91.466300000000004</v>
      </c>
      <c r="S18">
        <v>2.61022</v>
      </c>
      <c r="T18">
        <f>(Table7[[#This Row],[time]]-2)*2</f>
        <v>1.22044</v>
      </c>
      <c r="U18">
        <v>77.224699999999999</v>
      </c>
      <c r="V18">
        <v>2.61022</v>
      </c>
      <c r="W18">
        <f>(Table8[[#This Row],[time]]-2)*2</f>
        <v>1.22044</v>
      </c>
      <c r="X18">
        <v>78.571399999999997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75.694800000000001</v>
      </c>
      <c r="D19">
        <v>2.6619299999999999</v>
      </c>
      <c r="E19">
        <f>(Table2[[#This Row],[time]]-2)*2</f>
        <v>1.3238599999999998</v>
      </c>
      <c r="F19">
        <v>53.198099999999997</v>
      </c>
      <c r="G19">
        <v>2.6619299999999999</v>
      </c>
      <c r="H19">
        <f>(Table3[[#This Row],[time]]-2)*2</f>
        <v>1.3238599999999998</v>
      </c>
      <c r="I19">
        <v>78.474299999999999</v>
      </c>
      <c r="J19">
        <v>2.6619299999999999</v>
      </c>
      <c r="K19">
        <f>(Table4[[#This Row],[time]]-2)*2</f>
        <v>1.3238599999999998</v>
      </c>
      <c r="L19">
        <v>72.568399999999997</v>
      </c>
      <c r="M19">
        <v>2.6619299999999999</v>
      </c>
      <c r="N19">
        <f>(Table5[[#This Row],[time]]-2)*2</f>
        <v>1.3238599999999998</v>
      </c>
      <c r="O19">
        <v>64.356099999999998</v>
      </c>
      <c r="P19">
        <v>2.6619299999999999</v>
      </c>
      <c r="Q19">
        <f>(Table6[[#This Row],[time]]-2)*2</f>
        <v>1.3238599999999998</v>
      </c>
      <c r="R19">
        <v>90.638900000000007</v>
      </c>
      <c r="S19">
        <v>2.6619299999999999</v>
      </c>
      <c r="T19">
        <f>(Table7[[#This Row],[time]]-2)*2</f>
        <v>1.3238599999999998</v>
      </c>
      <c r="U19">
        <v>76.974199999999996</v>
      </c>
      <c r="V19">
        <v>2.6619299999999999</v>
      </c>
      <c r="W19">
        <f>(Table8[[#This Row],[time]]-2)*2</f>
        <v>1.3238599999999998</v>
      </c>
      <c r="X19">
        <v>77.931600000000003</v>
      </c>
    </row>
    <row r="20" spans="1:24" x14ac:dyDescent="0.3">
      <c r="A20">
        <v>2.70424</v>
      </c>
      <c r="B20">
        <f>(Table1[[#This Row],[time]]-2)*2</f>
        <v>1.40848</v>
      </c>
      <c r="C20">
        <v>74.630099999999999</v>
      </c>
      <c r="D20">
        <v>2.70424</v>
      </c>
      <c r="E20">
        <f>(Table2[[#This Row],[time]]-2)*2</f>
        <v>1.40848</v>
      </c>
      <c r="F20">
        <v>50.752499999999998</v>
      </c>
      <c r="G20">
        <v>2.70424</v>
      </c>
      <c r="H20">
        <f>(Table3[[#This Row],[time]]-2)*2</f>
        <v>1.40848</v>
      </c>
      <c r="I20">
        <v>78.1006</v>
      </c>
      <c r="J20">
        <v>2.70424</v>
      </c>
      <c r="K20">
        <f>(Table4[[#This Row],[time]]-2)*2</f>
        <v>1.40848</v>
      </c>
      <c r="L20">
        <v>66.63</v>
      </c>
      <c r="M20">
        <v>2.70424</v>
      </c>
      <c r="N20">
        <f>(Table5[[#This Row],[time]]-2)*2</f>
        <v>1.40848</v>
      </c>
      <c r="O20">
        <v>63.632800000000003</v>
      </c>
      <c r="P20">
        <v>2.70424</v>
      </c>
      <c r="Q20">
        <f>(Table6[[#This Row],[time]]-2)*2</f>
        <v>1.40848</v>
      </c>
      <c r="R20">
        <v>90.229100000000003</v>
      </c>
      <c r="S20">
        <v>2.70424</v>
      </c>
      <c r="T20">
        <f>(Table7[[#This Row],[time]]-2)*2</f>
        <v>1.40848</v>
      </c>
      <c r="U20">
        <v>76.688400000000001</v>
      </c>
      <c r="V20">
        <v>2.70424</v>
      </c>
      <c r="W20">
        <f>(Table8[[#This Row],[time]]-2)*2</f>
        <v>1.40848</v>
      </c>
      <c r="X20">
        <v>77.382499999999993</v>
      </c>
    </row>
    <row r="21" spans="1:24" x14ac:dyDescent="0.3">
      <c r="A21">
        <v>2.75779</v>
      </c>
      <c r="B21">
        <f>(Table1[[#This Row],[time]]-2)*2</f>
        <v>1.5155799999999999</v>
      </c>
      <c r="C21">
        <v>72.390199999999993</v>
      </c>
      <c r="D21">
        <v>2.75779</v>
      </c>
      <c r="E21">
        <f>(Table2[[#This Row],[time]]-2)*2</f>
        <v>1.5155799999999999</v>
      </c>
      <c r="F21">
        <v>45.206400000000002</v>
      </c>
      <c r="G21">
        <v>2.75779</v>
      </c>
      <c r="H21">
        <f>(Table3[[#This Row],[time]]-2)*2</f>
        <v>1.5155799999999999</v>
      </c>
      <c r="I21">
        <v>77.628600000000006</v>
      </c>
      <c r="J21">
        <v>2.75779</v>
      </c>
      <c r="K21">
        <f>(Table4[[#This Row],[time]]-2)*2</f>
        <v>1.5155799999999999</v>
      </c>
      <c r="L21">
        <v>62.539299999999997</v>
      </c>
      <c r="M21">
        <v>2.75779</v>
      </c>
      <c r="N21">
        <f>(Table5[[#This Row],[time]]-2)*2</f>
        <v>1.5155799999999999</v>
      </c>
      <c r="O21">
        <v>62.3491</v>
      </c>
      <c r="P21">
        <v>2.75779</v>
      </c>
      <c r="Q21">
        <f>(Table6[[#This Row],[time]]-2)*2</f>
        <v>1.5155799999999999</v>
      </c>
      <c r="R21">
        <v>89.853800000000007</v>
      </c>
      <c r="S21">
        <v>2.75779</v>
      </c>
      <c r="T21">
        <f>(Table7[[#This Row],[time]]-2)*2</f>
        <v>1.5155799999999999</v>
      </c>
      <c r="U21">
        <v>75.952500000000001</v>
      </c>
      <c r="V21">
        <v>2.75779</v>
      </c>
      <c r="W21">
        <f>(Table8[[#This Row],[time]]-2)*2</f>
        <v>1.5155799999999999</v>
      </c>
      <c r="X21">
        <v>76.806700000000006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71.963399999999993</v>
      </c>
      <c r="D22">
        <v>2.8044500000000001</v>
      </c>
      <c r="E22">
        <f>(Table2[[#This Row],[time]]-2)*2</f>
        <v>1.6089000000000002</v>
      </c>
      <c r="F22">
        <v>42.067100000000003</v>
      </c>
      <c r="G22">
        <v>2.8044500000000001</v>
      </c>
      <c r="H22">
        <f>(Table3[[#This Row],[time]]-2)*2</f>
        <v>1.6089000000000002</v>
      </c>
      <c r="I22">
        <v>77.288700000000006</v>
      </c>
      <c r="J22">
        <v>2.8044500000000001</v>
      </c>
      <c r="K22">
        <f>(Table4[[#This Row],[time]]-2)*2</f>
        <v>1.6089000000000002</v>
      </c>
      <c r="L22">
        <v>58.305</v>
      </c>
      <c r="M22">
        <v>2.8044500000000001</v>
      </c>
      <c r="N22">
        <f>(Table5[[#This Row],[time]]-2)*2</f>
        <v>1.6089000000000002</v>
      </c>
      <c r="O22">
        <v>61.866500000000002</v>
      </c>
      <c r="P22">
        <v>2.8044500000000001</v>
      </c>
      <c r="Q22">
        <f>(Table6[[#This Row],[time]]-2)*2</f>
        <v>1.6089000000000002</v>
      </c>
      <c r="R22">
        <v>89.522900000000007</v>
      </c>
      <c r="S22">
        <v>2.8044500000000001</v>
      </c>
      <c r="T22">
        <f>(Table7[[#This Row],[time]]-2)*2</f>
        <v>1.6089000000000002</v>
      </c>
      <c r="U22">
        <v>75.706900000000005</v>
      </c>
      <c r="V22">
        <v>2.8044500000000001</v>
      </c>
      <c r="W22">
        <f>(Table8[[#This Row],[time]]-2)*2</f>
        <v>1.6089000000000002</v>
      </c>
      <c r="X22">
        <v>76.384600000000006</v>
      </c>
    </row>
    <row r="23" spans="1:24" x14ac:dyDescent="0.3">
      <c r="A23">
        <v>2.8546</v>
      </c>
      <c r="B23">
        <f>(Table1[[#This Row],[time]]-2)*2</f>
        <v>1.7092000000000001</v>
      </c>
      <c r="C23">
        <v>70.7851</v>
      </c>
      <c r="D23">
        <v>2.8546</v>
      </c>
      <c r="E23">
        <f>(Table2[[#This Row],[time]]-2)*2</f>
        <v>1.7092000000000001</v>
      </c>
      <c r="F23">
        <v>35.696599999999997</v>
      </c>
      <c r="G23">
        <v>2.8546</v>
      </c>
      <c r="H23">
        <f>(Table3[[#This Row],[time]]-2)*2</f>
        <v>1.7092000000000001</v>
      </c>
      <c r="I23">
        <v>76.721800000000002</v>
      </c>
      <c r="J23">
        <v>2.8546</v>
      </c>
      <c r="K23">
        <f>(Table4[[#This Row],[time]]-2)*2</f>
        <v>1.7092000000000001</v>
      </c>
      <c r="L23">
        <v>48.214300000000001</v>
      </c>
      <c r="M23">
        <v>2.8546</v>
      </c>
      <c r="N23">
        <f>(Table5[[#This Row],[time]]-2)*2</f>
        <v>1.7092000000000001</v>
      </c>
      <c r="O23">
        <v>60.925699999999999</v>
      </c>
      <c r="P23">
        <v>2.8546</v>
      </c>
      <c r="Q23">
        <f>(Table6[[#This Row],[time]]-2)*2</f>
        <v>1.7092000000000001</v>
      </c>
      <c r="R23">
        <v>88.426900000000003</v>
      </c>
      <c r="S23">
        <v>2.8546</v>
      </c>
      <c r="T23">
        <f>(Table7[[#This Row],[time]]-2)*2</f>
        <v>1.7092000000000001</v>
      </c>
      <c r="U23">
        <v>74.784300000000002</v>
      </c>
      <c r="V23">
        <v>2.8546</v>
      </c>
      <c r="W23">
        <f>(Table8[[#This Row],[time]]-2)*2</f>
        <v>1.7092000000000001</v>
      </c>
      <c r="X23">
        <v>75.563000000000002</v>
      </c>
    </row>
    <row r="24" spans="1:24" x14ac:dyDescent="0.3">
      <c r="A24">
        <v>2.90442</v>
      </c>
      <c r="B24">
        <f>(Table1[[#This Row],[time]]-2)*2</f>
        <v>1.80884</v>
      </c>
      <c r="C24">
        <v>70.111800000000002</v>
      </c>
      <c r="D24">
        <v>2.90442</v>
      </c>
      <c r="E24">
        <f>(Table2[[#This Row],[time]]-2)*2</f>
        <v>1.80884</v>
      </c>
      <c r="F24">
        <v>30.459099999999999</v>
      </c>
      <c r="G24">
        <v>2.90442</v>
      </c>
      <c r="H24">
        <f>(Table3[[#This Row],[time]]-2)*2</f>
        <v>1.80884</v>
      </c>
      <c r="I24">
        <v>76.280500000000004</v>
      </c>
      <c r="J24">
        <v>2.90442</v>
      </c>
      <c r="K24">
        <f>(Table4[[#This Row],[time]]-2)*2</f>
        <v>1.80884</v>
      </c>
      <c r="L24">
        <v>45.034999999999997</v>
      </c>
      <c r="M24">
        <v>2.90442</v>
      </c>
      <c r="N24">
        <f>(Table5[[#This Row],[time]]-2)*2</f>
        <v>1.80884</v>
      </c>
      <c r="O24">
        <v>60.279000000000003</v>
      </c>
      <c r="P24">
        <v>2.90442</v>
      </c>
      <c r="Q24">
        <f>(Table6[[#This Row],[time]]-2)*2</f>
        <v>1.80884</v>
      </c>
      <c r="R24">
        <v>88.091200000000001</v>
      </c>
      <c r="S24">
        <v>2.90442</v>
      </c>
      <c r="T24">
        <f>(Table7[[#This Row],[time]]-2)*2</f>
        <v>1.80884</v>
      </c>
      <c r="U24">
        <v>74.352599999999995</v>
      </c>
      <c r="V24">
        <v>2.90442</v>
      </c>
      <c r="W24">
        <f>(Table8[[#This Row],[time]]-2)*2</f>
        <v>1.80884</v>
      </c>
      <c r="X24">
        <v>74.937600000000003</v>
      </c>
    </row>
    <row r="25" spans="1:24" x14ac:dyDescent="0.3">
      <c r="A25">
        <v>2.95797</v>
      </c>
      <c r="B25">
        <f>(Table1[[#This Row],[time]]-2)*2</f>
        <v>1.91594</v>
      </c>
      <c r="C25">
        <v>69.558300000000003</v>
      </c>
      <c r="D25">
        <v>2.95797</v>
      </c>
      <c r="E25">
        <f>(Table2[[#This Row],[time]]-2)*2</f>
        <v>1.91594</v>
      </c>
      <c r="F25">
        <v>28.305399999999999</v>
      </c>
      <c r="G25">
        <v>2.95797</v>
      </c>
      <c r="H25">
        <f>(Table3[[#This Row],[time]]-2)*2</f>
        <v>1.91594</v>
      </c>
      <c r="I25">
        <v>76.101900000000001</v>
      </c>
      <c r="J25">
        <v>2.95797</v>
      </c>
      <c r="K25">
        <f>(Table4[[#This Row],[time]]-2)*2</f>
        <v>1.91594</v>
      </c>
      <c r="L25">
        <v>43.269399999999997</v>
      </c>
      <c r="M25">
        <v>2.95797</v>
      </c>
      <c r="N25">
        <f>(Table5[[#This Row],[time]]-2)*2</f>
        <v>1.91594</v>
      </c>
      <c r="O25">
        <v>59.974200000000003</v>
      </c>
      <c r="P25">
        <v>2.95797</v>
      </c>
      <c r="Q25">
        <f>(Table6[[#This Row],[time]]-2)*2</f>
        <v>1.91594</v>
      </c>
      <c r="R25">
        <v>87.919499999999999</v>
      </c>
      <c r="S25">
        <v>2.95797</v>
      </c>
      <c r="T25">
        <f>(Table7[[#This Row],[time]]-2)*2</f>
        <v>1.91594</v>
      </c>
      <c r="U25">
        <v>74.118899999999996</v>
      </c>
      <c r="V25">
        <v>2.95797</v>
      </c>
      <c r="W25">
        <f>(Table8[[#This Row],[time]]-2)*2</f>
        <v>1.91594</v>
      </c>
      <c r="X25">
        <v>74.625699999999995</v>
      </c>
    </row>
    <row r="26" spans="1:24" x14ac:dyDescent="0.3">
      <c r="A26">
        <v>3</v>
      </c>
      <c r="B26">
        <f>(Table1[[#This Row],[time]]-2)*2</f>
        <v>2</v>
      </c>
      <c r="C26">
        <v>68.939400000000006</v>
      </c>
      <c r="D26">
        <v>3</v>
      </c>
      <c r="E26">
        <f>(Table2[[#This Row],[time]]-2)*2</f>
        <v>2</v>
      </c>
      <c r="F26">
        <v>24.143599999999999</v>
      </c>
      <c r="G26">
        <v>3</v>
      </c>
      <c r="H26">
        <f>(Table3[[#This Row],[time]]-2)*2</f>
        <v>2</v>
      </c>
      <c r="I26">
        <v>75.828500000000005</v>
      </c>
      <c r="J26">
        <v>3</v>
      </c>
      <c r="K26">
        <f>(Table4[[#This Row],[time]]-2)*2</f>
        <v>2</v>
      </c>
      <c r="L26">
        <v>39.784999999999997</v>
      </c>
      <c r="M26">
        <v>3</v>
      </c>
      <c r="N26">
        <f>(Table5[[#This Row],[time]]-2)*2</f>
        <v>2</v>
      </c>
      <c r="O26">
        <v>59.340200000000003</v>
      </c>
      <c r="P26">
        <v>3</v>
      </c>
      <c r="Q26">
        <f>(Table6[[#This Row],[time]]-2)*2</f>
        <v>2</v>
      </c>
      <c r="R26">
        <v>87.888000000000005</v>
      </c>
      <c r="S26">
        <v>3</v>
      </c>
      <c r="T26">
        <f>(Table7[[#This Row],[time]]-2)*2</f>
        <v>2</v>
      </c>
      <c r="U26">
        <v>73.6708</v>
      </c>
      <c r="V26">
        <v>3</v>
      </c>
      <c r="W26">
        <f>(Table8[[#This Row],[time]]-2)*2</f>
        <v>2</v>
      </c>
      <c r="X26">
        <v>74.109399999999994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80.561000000000007</v>
      </c>
      <c r="D35">
        <v>2</v>
      </c>
      <c r="E35">
        <f>-(Table134[[#This Row],[time]]-2)*2</f>
        <v>0</v>
      </c>
      <c r="F35">
        <v>87.831800000000001</v>
      </c>
      <c r="G35">
        <v>2</v>
      </c>
      <c r="H35">
        <f>-(Table134[[#This Row],[time]]-2)*2</f>
        <v>0</v>
      </c>
      <c r="I35">
        <v>85.166700000000006</v>
      </c>
      <c r="J35">
        <v>2</v>
      </c>
      <c r="K35">
        <f>-(Table134[[#This Row],[time]]-2)*2</f>
        <v>0</v>
      </c>
      <c r="L35">
        <v>79.126099999999994</v>
      </c>
      <c r="M35">
        <v>2</v>
      </c>
      <c r="N35">
        <f>-(Table134[[#This Row],[time]]-2)*2</f>
        <v>0</v>
      </c>
      <c r="O35">
        <v>83.227800000000002</v>
      </c>
      <c r="P35">
        <v>2</v>
      </c>
      <c r="Q35">
        <f>-(Table134[[#This Row],[time]]-2)*2</f>
        <v>0</v>
      </c>
      <c r="R35">
        <v>83.949600000000004</v>
      </c>
      <c r="S35">
        <v>2</v>
      </c>
      <c r="T35">
        <f>-(Table134[[#This Row],[time]]-2)*2</f>
        <v>0</v>
      </c>
      <c r="U35">
        <v>78.459999999999994</v>
      </c>
      <c r="V35">
        <v>2</v>
      </c>
      <c r="W35">
        <f>-(Table134[[#This Row],[time]]-2)*2</f>
        <v>0</v>
      </c>
      <c r="X35">
        <v>83.006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89.319400000000002</v>
      </c>
      <c r="D36">
        <v>2.0575000000000001</v>
      </c>
      <c r="E36">
        <f>-(Table134[[#This Row],[time]]-2)*2</f>
        <v>-0.11500000000000021</v>
      </c>
      <c r="F36">
        <v>94.403899999999993</v>
      </c>
      <c r="G36">
        <v>2.0575000000000001</v>
      </c>
      <c r="H36">
        <f>-(Table134[[#This Row],[time]]-2)*2</f>
        <v>-0.11500000000000021</v>
      </c>
      <c r="I36">
        <v>89.278999999999996</v>
      </c>
      <c r="J36">
        <v>2.0575000000000001</v>
      </c>
      <c r="K36">
        <f>-(Table134[[#This Row],[time]]-2)*2</f>
        <v>-0.11500000000000021</v>
      </c>
      <c r="L36">
        <v>84.507199999999997</v>
      </c>
      <c r="M36">
        <v>2.0575000000000001</v>
      </c>
      <c r="N36">
        <f>-(Table134[[#This Row],[time]]-2)*2</f>
        <v>-0.11500000000000021</v>
      </c>
      <c r="O36">
        <v>82.305199999999999</v>
      </c>
      <c r="P36">
        <v>2.0575000000000001</v>
      </c>
      <c r="Q36">
        <f>-(Table134[[#This Row],[time]]-2)*2</f>
        <v>-0.11500000000000021</v>
      </c>
      <c r="R36">
        <v>88.095699999999994</v>
      </c>
      <c r="S36">
        <v>2.0575000000000001</v>
      </c>
      <c r="T36">
        <f>-(Table134[[#This Row],[time]]-2)*2</f>
        <v>-0.11500000000000021</v>
      </c>
      <c r="U36">
        <v>79.364999999999995</v>
      </c>
      <c r="V36">
        <v>2.0575000000000001</v>
      </c>
      <c r="W36">
        <f>-(Table134[[#This Row],[time]]-2)*2</f>
        <v>-0.11500000000000021</v>
      </c>
      <c r="X36">
        <v>83.145399999999995</v>
      </c>
    </row>
    <row r="37" spans="1:24" x14ac:dyDescent="0.3">
      <c r="A37">
        <v>2.1025</v>
      </c>
      <c r="B37">
        <f>-(Table134[[#This Row],[time]]-2)*2</f>
        <v>-0.20500000000000007</v>
      </c>
      <c r="C37">
        <v>86.239599999999996</v>
      </c>
      <c r="D37">
        <v>2.1025</v>
      </c>
      <c r="E37">
        <f>-(Table134[[#This Row],[time]]-2)*2</f>
        <v>-0.20500000000000007</v>
      </c>
      <c r="F37">
        <v>93.206500000000005</v>
      </c>
      <c r="G37">
        <v>2.1025</v>
      </c>
      <c r="H37">
        <f>-(Table134[[#This Row],[time]]-2)*2</f>
        <v>-0.20500000000000007</v>
      </c>
      <c r="I37">
        <v>88.825299999999999</v>
      </c>
      <c r="J37">
        <v>2.1025</v>
      </c>
      <c r="K37">
        <f>-(Table134[[#This Row],[time]]-2)*2</f>
        <v>-0.20500000000000007</v>
      </c>
      <c r="L37">
        <v>82.911299999999997</v>
      </c>
      <c r="M37">
        <v>2.1025</v>
      </c>
      <c r="N37">
        <f>-(Table134[[#This Row],[time]]-2)*2</f>
        <v>-0.20500000000000007</v>
      </c>
      <c r="O37">
        <v>82.178399999999996</v>
      </c>
      <c r="P37">
        <v>2.1025</v>
      </c>
      <c r="Q37">
        <f>-(Table134[[#This Row],[time]]-2)*2</f>
        <v>-0.20500000000000007</v>
      </c>
      <c r="R37">
        <v>86.137200000000007</v>
      </c>
      <c r="S37">
        <v>2.1025</v>
      </c>
      <c r="T37">
        <f>-(Table134[[#This Row],[time]]-2)*2</f>
        <v>-0.20500000000000007</v>
      </c>
      <c r="U37">
        <v>79.666600000000003</v>
      </c>
      <c r="V37">
        <v>2.1025</v>
      </c>
      <c r="W37">
        <f>-(Table134[[#This Row],[time]]-2)*2</f>
        <v>-0.20500000000000007</v>
      </c>
      <c r="X37">
        <v>83.051599999999993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84.952200000000005</v>
      </c>
      <c r="D38">
        <v>2.1671900000000002</v>
      </c>
      <c r="E38">
        <f>-(Table134[[#This Row],[time]]-2)*2</f>
        <v>-0.33438000000000034</v>
      </c>
      <c r="F38">
        <v>92.091200000000001</v>
      </c>
      <c r="G38">
        <v>2.1671900000000002</v>
      </c>
      <c r="H38">
        <f>-(Table134[[#This Row],[time]]-2)*2</f>
        <v>-0.33438000000000034</v>
      </c>
      <c r="I38">
        <v>86.4054</v>
      </c>
      <c r="J38">
        <v>2.1671900000000002</v>
      </c>
      <c r="K38">
        <f>-(Table134[[#This Row],[time]]-2)*2</f>
        <v>-0.33438000000000034</v>
      </c>
      <c r="L38">
        <v>81.395399999999995</v>
      </c>
      <c r="M38">
        <v>2.1671900000000002</v>
      </c>
      <c r="N38">
        <f>-(Table134[[#This Row],[time]]-2)*2</f>
        <v>-0.33438000000000034</v>
      </c>
      <c r="O38">
        <v>82.438900000000004</v>
      </c>
      <c r="P38">
        <v>2.1671900000000002</v>
      </c>
      <c r="Q38">
        <f>-(Table134[[#This Row],[time]]-2)*2</f>
        <v>-0.33438000000000034</v>
      </c>
      <c r="R38">
        <v>84.425200000000004</v>
      </c>
      <c r="S38">
        <v>2.1671900000000002</v>
      </c>
      <c r="T38">
        <f>-(Table134[[#This Row],[time]]-2)*2</f>
        <v>-0.33438000000000034</v>
      </c>
      <c r="U38">
        <v>80.014600000000002</v>
      </c>
      <c r="V38">
        <v>2.1671900000000002</v>
      </c>
      <c r="W38">
        <f>-(Table134[[#This Row],[time]]-2)*2</f>
        <v>-0.33438000000000034</v>
      </c>
      <c r="X38">
        <v>82.894499999999994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82.231099999999998</v>
      </c>
      <c r="D39">
        <v>2.2146499999999998</v>
      </c>
      <c r="E39">
        <f>-(Table134[[#This Row],[time]]-2)*2</f>
        <v>-0.42929999999999957</v>
      </c>
      <c r="F39">
        <v>90.6999</v>
      </c>
      <c r="G39">
        <v>2.2146499999999998</v>
      </c>
      <c r="H39">
        <f>-(Table134[[#This Row],[time]]-2)*2</f>
        <v>-0.42929999999999957</v>
      </c>
      <c r="I39">
        <v>79.722999999999999</v>
      </c>
      <c r="J39">
        <v>2.2146499999999998</v>
      </c>
      <c r="K39">
        <f>-(Table134[[#This Row],[time]]-2)*2</f>
        <v>-0.42929999999999957</v>
      </c>
      <c r="L39">
        <v>80.538399999999996</v>
      </c>
      <c r="M39">
        <v>2.2146499999999998</v>
      </c>
      <c r="N39">
        <f>-(Table134[[#This Row],[time]]-2)*2</f>
        <v>-0.42929999999999957</v>
      </c>
      <c r="O39">
        <v>82.201899999999995</v>
      </c>
      <c r="P39">
        <v>2.2146499999999998</v>
      </c>
      <c r="Q39">
        <f>-(Table134[[#This Row],[time]]-2)*2</f>
        <v>-0.42929999999999957</v>
      </c>
      <c r="R39">
        <v>83.648200000000003</v>
      </c>
      <c r="S39">
        <v>2.2146499999999998</v>
      </c>
      <c r="T39">
        <f>-(Table134[[#This Row],[time]]-2)*2</f>
        <v>-0.42929999999999957</v>
      </c>
      <c r="U39">
        <v>80.150300000000001</v>
      </c>
      <c r="V39">
        <v>2.2146499999999998</v>
      </c>
      <c r="W39">
        <f>-(Table134[[#This Row],[time]]-2)*2</f>
        <v>-0.42929999999999957</v>
      </c>
      <c r="X39">
        <v>82.8005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78.332999999999998</v>
      </c>
      <c r="D40">
        <v>2.2715999999999998</v>
      </c>
      <c r="E40">
        <f>-(Table134[[#This Row],[time]]-2)*2</f>
        <v>-0.54319999999999968</v>
      </c>
      <c r="F40">
        <v>89.376400000000004</v>
      </c>
      <c r="G40">
        <v>2.2715999999999998</v>
      </c>
      <c r="H40">
        <f>-(Table134[[#This Row],[time]]-2)*2</f>
        <v>-0.54319999999999968</v>
      </c>
      <c r="I40">
        <v>74.817400000000006</v>
      </c>
      <c r="J40">
        <v>2.2715999999999998</v>
      </c>
      <c r="K40">
        <f>-(Table134[[#This Row],[time]]-2)*2</f>
        <v>-0.54319999999999968</v>
      </c>
      <c r="L40">
        <v>79.688599999999994</v>
      </c>
      <c r="M40">
        <v>2.2715999999999998</v>
      </c>
      <c r="N40">
        <f>-(Table134[[#This Row],[time]]-2)*2</f>
        <v>-0.54319999999999968</v>
      </c>
      <c r="O40">
        <v>82.751099999999994</v>
      </c>
      <c r="P40">
        <v>2.2715999999999998</v>
      </c>
      <c r="Q40">
        <f>-(Table134[[#This Row],[time]]-2)*2</f>
        <v>-0.54319999999999968</v>
      </c>
      <c r="R40">
        <v>82.944100000000006</v>
      </c>
      <c r="S40">
        <v>2.2715999999999998</v>
      </c>
      <c r="T40">
        <f>-(Table134[[#This Row],[time]]-2)*2</f>
        <v>-0.54319999999999968</v>
      </c>
      <c r="U40">
        <v>79.863500000000002</v>
      </c>
      <c r="V40">
        <v>2.2715999999999998</v>
      </c>
      <c r="W40">
        <f>-(Table134[[#This Row],[time]]-2)*2</f>
        <v>-0.54319999999999968</v>
      </c>
      <c r="X40">
        <v>82.810199999999995</v>
      </c>
    </row>
    <row r="41" spans="1:24" x14ac:dyDescent="0.3">
      <c r="A41">
        <v>2.32233</v>
      </c>
      <c r="B41">
        <f>-(Table134[[#This Row],[time]]-2)*2</f>
        <v>-0.64466000000000001</v>
      </c>
      <c r="C41">
        <v>76.062700000000007</v>
      </c>
      <c r="D41">
        <v>2.32233</v>
      </c>
      <c r="E41">
        <f>-(Table134[[#This Row],[time]]-2)*2</f>
        <v>-0.64466000000000001</v>
      </c>
      <c r="F41">
        <v>88.333299999999994</v>
      </c>
      <c r="G41">
        <v>2.32233</v>
      </c>
      <c r="H41">
        <f>-(Table134[[#This Row],[time]]-2)*2</f>
        <v>-0.64466000000000001</v>
      </c>
      <c r="I41">
        <v>71.424700000000001</v>
      </c>
      <c r="J41">
        <v>2.32233</v>
      </c>
      <c r="K41">
        <f>-(Table134[[#This Row],[time]]-2)*2</f>
        <v>-0.64466000000000001</v>
      </c>
      <c r="L41">
        <v>79.186800000000005</v>
      </c>
      <c r="M41">
        <v>2.32233</v>
      </c>
      <c r="N41">
        <f>-(Table134[[#This Row],[time]]-2)*2</f>
        <v>-0.64466000000000001</v>
      </c>
      <c r="O41">
        <v>82.626099999999994</v>
      </c>
      <c r="P41">
        <v>2.32233</v>
      </c>
      <c r="Q41">
        <f>-(Table134[[#This Row],[time]]-2)*2</f>
        <v>-0.64466000000000001</v>
      </c>
      <c r="R41">
        <v>82.189099999999996</v>
      </c>
      <c r="S41">
        <v>2.32233</v>
      </c>
      <c r="T41">
        <f>-(Table134[[#This Row],[time]]-2)*2</f>
        <v>-0.64466000000000001</v>
      </c>
      <c r="U41">
        <v>79.474400000000003</v>
      </c>
      <c r="V41">
        <v>2.32233</v>
      </c>
      <c r="W41">
        <f>-(Table134[[#This Row],[time]]-2)*2</f>
        <v>-0.64466000000000001</v>
      </c>
      <c r="X41">
        <v>82.829800000000006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75.327699999999993</v>
      </c>
      <c r="D42">
        <v>2.3587899999999999</v>
      </c>
      <c r="E42">
        <f>-(Table134[[#This Row],[time]]-2)*2</f>
        <v>-0.71757999999999988</v>
      </c>
      <c r="F42">
        <v>87.085700000000003</v>
      </c>
      <c r="G42">
        <v>2.3587899999999999</v>
      </c>
      <c r="H42">
        <f>-(Table134[[#This Row],[time]]-2)*2</f>
        <v>-0.71757999999999988</v>
      </c>
      <c r="I42">
        <v>70.165700000000001</v>
      </c>
      <c r="J42">
        <v>2.3587899999999999</v>
      </c>
      <c r="K42">
        <f>-(Table134[[#This Row],[time]]-2)*2</f>
        <v>-0.71757999999999988</v>
      </c>
      <c r="L42">
        <v>78.566199999999995</v>
      </c>
      <c r="M42">
        <v>2.3587899999999999</v>
      </c>
      <c r="N42">
        <f>-(Table134[[#This Row],[time]]-2)*2</f>
        <v>-0.71757999999999988</v>
      </c>
      <c r="O42">
        <v>82.5625</v>
      </c>
      <c r="P42">
        <v>2.3587899999999999</v>
      </c>
      <c r="Q42">
        <f>-(Table134[[#This Row],[time]]-2)*2</f>
        <v>-0.71757999999999988</v>
      </c>
      <c r="R42">
        <v>80.863799999999998</v>
      </c>
      <c r="S42">
        <v>2.3587899999999999</v>
      </c>
      <c r="T42">
        <f>-(Table134[[#This Row],[time]]-2)*2</f>
        <v>-0.71757999999999988</v>
      </c>
      <c r="U42">
        <v>78.712699999999998</v>
      </c>
      <c r="V42">
        <v>2.3587899999999999</v>
      </c>
      <c r="W42">
        <f>-(Table134[[#This Row],[time]]-2)*2</f>
        <v>-0.71757999999999988</v>
      </c>
      <c r="X42">
        <v>83.033799999999999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73.574700000000007</v>
      </c>
      <c r="D43">
        <v>2.4015499999999999</v>
      </c>
      <c r="E43">
        <f>-(Table134[[#This Row],[time]]-2)*2</f>
        <v>-0.8030999999999997</v>
      </c>
      <c r="F43">
        <v>85.846100000000007</v>
      </c>
      <c r="G43">
        <v>2.4015499999999999</v>
      </c>
      <c r="H43">
        <f>-(Table134[[#This Row],[time]]-2)*2</f>
        <v>-0.8030999999999997</v>
      </c>
      <c r="I43">
        <v>66.992199999999997</v>
      </c>
      <c r="J43">
        <v>2.4015499999999999</v>
      </c>
      <c r="K43">
        <f>-(Table134[[#This Row],[time]]-2)*2</f>
        <v>-0.8030999999999997</v>
      </c>
      <c r="L43">
        <v>77.702799999999996</v>
      </c>
      <c r="M43">
        <v>2.4015499999999999</v>
      </c>
      <c r="N43">
        <f>-(Table134[[#This Row],[time]]-2)*2</f>
        <v>-0.8030999999999997</v>
      </c>
      <c r="O43">
        <v>83.088899999999995</v>
      </c>
      <c r="P43">
        <v>2.4015499999999999</v>
      </c>
      <c r="Q43">
        <f>-(Table134[[#This Row],[time]]-2)*2</f>
        <v>-0.8030999999999997</v>
      </c>
      <c r="R43">
        <v>79.380200000000002</v>
      </c>
      <c r="S43">
        <v>2.4015499999999999</v>
      </c>
      <c r="T43">
        <f>-(Table134[[#This Row],[time]]-2)*2</f>
        <v>-0.8030999999999997</v>
      </c>
      <c r="U43">
        <v>77.762699999999995</v>
      </c>
      <c r="V43">
        <v>2.4015499999999999</v>
      </c>
      <c r="W43">
        <f>-(Table134[[#This Row],[time]]-2)*2</f>
        <v>-0.8030999999999997</v>
      </c>
      <c r="X43">
        <v>83.119399999999999</v>
      </c>
    </row>
    <row r="44" spans="1:24" x14ac:dyDescent="0.3">
      <c r="A44">
        <v>2.47973</v>
      </c>
      <c r="B44">
        <f>-(Table134[[#This Row],[time]]-2)*2</f>
        <v>-0.95945999999999998</v>
      </c>
      <c r="C44">
        <v>71.67</v>
      </c>
      <c r="D44">
        <v>2.47973</v>
      </c>
      <c r="E44">
        <f>-(Table134[[#This Row],[time]]-2)*2</f>
        <v>-0.95945999999999998</v>
      </c>
      <c r="F44">
        <v>84.882199999999997</v>
      </c>
      <c r="G44">
        <v>2.47973</v>
      </c>
      <c r="H44">
        <f>-(Table134[[#This Row],[time]]-2)*2</f>
        <v>-0.95945999999999998</v>
      </c>
      <c r="I44">
        <v>62.868400000000001</v>
      </c>
      <c r="J44">
        <v>2.47973</v>
      </c>
      <c r="K44">
        <f>-(Table134[[#This Row],[time]]-2)*2</f>
        <v>-0.95945999999999998</v>
      </c>
      <c r="L44">
        <v>77.0792</v>
      </c>
      <c r="M44">
        <v>2.47973</v>
      </c>
      <c r="N44">
        <f>-(Table134[[#This Row],[time]]-2)*2</f>
        <v>-0.95945999999999998</v>
      </c>
      <c r="O44">
        <v>82.749200000000002</v>
      </c>
      <c r="P44">
        <v>2.47973</v>
      </c>
      <c r="Q44">
        <f>-(Table134[[#This Row],[time]]-2)*2</f>
        <v>-0.95945999999999998</v>
      </c>
      <c r="R44">
        <v>78.480400000000003</v>
      </c>
      <c r="S44">
        <v>2.47973</v>
      </c>
      <c r="T44">
        <f>-(Table134[[#This Row],[time]]-2)*2</f>
        <v>-0.95945999999999998</v>
      </c>
      <c r="U44">
        <v>77.043099999999995</v>
      </c>
      <c r="V44">
        <v>2.47973</v>
      </c>
      <c r="W44">
        <f>-(Table134[[#This Row],[time]]-2)*2</f>
        <v>-0.95945999999999998</v>
      </c>
      <c r="X44">
        <v>83.010999999999996</v>
      </c>
    </row>
    <row r="45" spans="1:24" x14ac:dyDescent="0.3">
      <c r="A45">
        <v>2.51017</v>
      </c>
      <c r="B45">
        <f>-(Table134[[#This Row],[time]]-2)*2</f>
        <v>-1.02034</v>
      </c>
      <c r="C45">
        <v>69.768100000000004</v>
      </c>
      <c r="D45">
        <v>2.51017</v>
      </c>
      <c r="E45">
        <f>-(Table134[[#This Row],[time]]-2)*2</f>
        <v>-1.02034</v>
      </c>
      <c r="F45">
        <v>83.997600000000006</v>
      </c>
      <c r="G45">
        <v>2.51017</v>
      </c>
      <c r="H45">
        <f>-(Table134[[#This Row],[time]]-2)*2</f>
        <v>-1.02034</v>
      </c>
      <c r="I45">
        <v>61.357500000000002</v>
      </c>
      <c r="J45">
        <v>2.51017</v>
      </c>
      <c r="K45">
        <f>-(Table134[[#This Row],[time]]-2)*2</f>
        <v>-1.02034</v>
      </c>
      <c r="L45">
        <v>76.319199999999995</v>
      </c>
      <c r="M45">
        <v>2.51017</v>
      </c>
      <c r="N45">
        <f>-(Table134[[#This Row],[time]]-2)*2</f>
        <v>-1.02034</v>
      </c>
      <c r="O45">
        <v>82.462199999999996</v>
      </c>
      <c r="P45">
        <v>2.51017</v>
      </c>
      <c r="Q45">
        <f>-(Table134[[#This Row],[time]]-2)*2</f>
        <v>-1.02034</v>
      </c>
      <c r="R45">
        <v>77.481099999999998</v>
      </c>
      <c r="S45">
        <v>2.51017</v>
      </c>
      <c r="T45">
        <f>-(Table134[[#This Row],[time]]-2)*2</f>
        <v>-1.02034</v>
      </c>
      <c r="U45">
        <v>76.343900000000005</v>
      </c>
      <c r="V45">
        <v>2.51017</v>
      </c>
      <c r="W45">
        <f>-(Table134[[#This Row],[time]]-2)*2</f>
        <v>-1.02034</v>
      </c>
      <c r="X45">
        <v>83.098600000000005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67.754599999999996</v>
      </c>
      <c r="D46">
        <v>2.5632600000000001</v>
      </c>
      <c r="E46">
        <f>-(Table134[[#This Row],[time]]-2)*2</f>
        <v>-1.1265200000000002</v>
      </c>
      <c r="F46">
        <v>83.272999999999996</v>
      </c>
      <c r="G46">
        <v>2.5632600000000001</v>
      </c>
      <c r="H46">
        <f>-(Table134[[#This Row],[time]]-2)*2</f>
        <v>-1.1265200000000002</v>
      </c>
      <c r="I46">
        <v>57.381799999999998</v>
      </c>
      <c r="J46">
        <v>2.5632600000000001</v>
      </c>
      <c r="K46">
        <f>-(Table134[[#This Row],[time]]-2)*2</f>
        <v>-1.1265200000000002</v>
      </c>
      <c r="L46">
        <v>75.6387</v>
      </c>
      <c r="M46">
        <v>2.5632600000000001</v>
      </c>
      <c r="N46">
        <f>-(Table134[[#This Row],[time]]-2)*2</f>
        <v>-1.1265200000000002</v>
      </c>
      <c r="O46">
        <v>82.0595</v>
      </c>
      <c r="P46">
        <v>2.5632600000000001</v>
      </c>
      <c r="Q46">
        <f>-(Table134[[#This Row],[time]]-2)*2</f>
        <v>-1.1265200000000002</v>
      </c>
      <c r="R46">
        <v>76.881100000000004</v>
      </c>
      <c r="S46">
        <v>2.5632600000000001</v>
      </c>
      <c r="T46">
        <f>-(Table134[[#This Row],[time]]-2)*2</f>
        <v>-1.1265200000000002</v>
      </c>
      <c r="U46">
        <v>75.725999999999999</v>
      </c>
      <c r="V46">
        <v>2.5632600000000001</v>
      </c>
      <c r="W46">
        <f>-(Table134[[#This Row],[time]]-2)*2</f>
        <v>-1.1265200000000002</v>
      </c>
      <c r="X46">
        <v>83.122600000000006</v>
      </c>
    </row>
    <row r="47" spans="1:24" x14ac:dyDescent="0.3">
      <c r="A47">
        <v>2.61022</v>
      </c>
      <c r="B47">
        <f>-(Table134[[#This Row],[time]]-2)*2</f>
        <v>-1.22044</v>
      </c>
      <c r="C47">
        <v>66.319599999999994</v>
      </c>
      <c r="D47">
        <v>2.61022</v>
      </c>
      <c r="E47">
        <f>-(Table134[[#This Row],[time]]-2)*2</f>
        <v>-1.22044</v>
      </c>
      <c r="F47">
        <v>82.435500000000005</v>
      </c>
      <c r="G47">
        <v>2.61022</v>
      </c>
      <c r="H47">
        <f>-(Table134[[#This Row],[time]]-2)*2</f>
        <v>-1.22044</v>
      </c>
      <c r="I47">
        <v>56.180500000000002</v>
      </c>
      <c r="J47">
        <v>2.61022</v>
      </c>
      <c r="K47">
        <f>-(Table134[[#This Row],[time]]-2)*2</f>
        <v>-1.22044</v>
      </c>
      <c r="L47">
        <v>75.180700000000002</v>
      </c>
      <c r="M47">
        <v>2.61022</v>
      </c>
      <c r="N47">
        <f>-(Table134[[#This Row],[time]]-2)*2</f>
        <v>-1.22044</v>
      </c>
      <c r="O47">
        <v>81.496899999999997</v>
      </c>
      <c r="P47">
        <v>2.61022</v>
      </c>
      <c r="Q47">
        <f>-(Table134[[#This Row],[time]]-2)*2</f>
        <v>-1.22044</v>
      </c>
      <c r="R47">
        <v>75.874799999999993</v>
      </c>
      <c r="S47">
        <v>2.61022</v>
      </c>
      <c r="T47">
        <f>-(Table134[[#This Row],[time]]-2)*2</f>
        <v>-1.22044</v>
      </c>
      <c r="U47">
        <v>74.966700000000003</v>
      </c>
      <c r="V47">
        <v>2.61022</v>
      </c>
      <c r="W47">
        <f>-(Table134[[#This Row],[time]]-2)*2</f>
        <v>-1.22044</v>
      </c>
      <c r="X47">
        <v>83.029300000000006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61.544600000000003</v>
      </c>
      <c r="D48">
        <v>2.6619299999999999</v>
      </c>
      <c r="E48">
        <f>-(Table134[[#This Row],[time]]-2)*2</f>
        <v>-1.3238599999999998</v>
      </c>
      <c r="F48">
        <v>81.494500000000002</v>
      </c>
      <c r="G48">
        <v>2.6619299999999999</v>
      </c>
      <c r="H48">
        <f>-(Table134[[#This Row],[time]]-2)*2</f>
        <v>-1.3238599999999998</v>
      </c>
      <c r="I48">
        <v>52.453899999999997</v>
      </c>
      <c r="J48">
        <v>2.6619299999999999</v>
      </c>
      <c r="K48">
        <f>-(Table134[[#This Row],[time]]-2)*2</f>
        <v>-1.3238599999999998</v>
      </c>
      <c r="L48">
        <v>74.358099999999993</v>
      </c>
      <c r="M48">
        <v>2.6619299999999999</v>
      </c>
      <c r="N48">
        <f>-(Table134[[#This Row],[time]]-2)*2</f>
        <v>-1.3238599999999998</v>
      </c>
      <c r="O48">
        <v>80.4893</v>
      </c>
      <c r="P48">
        <v>2.6619299999999999</v>
      </c>
      <c r="Q48">
        <f>-(Table134[[#This Row],[time]]-2)*2</f>
        <v>-1.3238599999999998</v>
      </c>
      <c r="R48">
        <v>74.498400000000004</v>
      </c>
      <c r="S48">
        <v>2.6619299999999999</v>
      </c>
      <c r="T48">
        <f>-(Table134[[#This Row],[time]]-2)*2</f>
        <v>-1.3238599999999998</v>
      </c>
      <c r="U48">
        <v>74.104699999999994</v>
      </c>
      <c r="V48">
        <v>2.6619299999999999</v>
      </c>
      <c r="W48">
        <f>-(Table134[[#This Row],[time]]-2)*2</f>
        <v>-1.3238599999999998</v>
      </c>
      <c r="X48">
        <v>82.291399999999996</v>
      </c>
    </row>
    <row r="49" spans="1:24" x14ac:dyDescent="0.3">
      <c r="A49">
        <v>2.70424</v>
      </c>
      <c r="B49">
        <f>-(Table134[[#This Row],[time]]-2)*2</f>
        <v>-1.40848</v>
      </c>
      <c r="C49">
        <v>58.534199999999998</v>
      </c>
      <c r="D49">
        <v>2.70424</v>
      </c>
      <c r="E49">
        <f>-(Table134[[#This Row],[time]]-2)*2</f>
        <v>-1.40848</v>
      </c>
      <c r="F49">
        <v>80.757099999999994</v>
      </c>
      <c r="G49">
        <v>2.70424</v>
      </c>
      <c r="H49">
        <f>-(Table134[[#This Row],[time]]-2)*2</f>
        <v>-1.40848</v>
      </c>
      <c r="I49">
        <v>50.153500000000001</v>
      </c>
      <c r="J49">
        <v>2.70424</v>
      </c>
      <c r="K49">
        <f>-(Table134[[#This Row],[time]]-2)*2</f>
        <v>-1.40848</v>
      </c>
      <c r="L49">
        <v>73.656400000000005</v>
      </c>
      <c r="M49">
        <v>2.70424</v>
      </c>
      <c r="N49">
        <f>-(Table134[[#This Row],[time]]-2)*2</f>
        <v>-1.40848</v>
      </c>
      <c r="O49">
        <v>80.110299999999995</v>
      </c>
      <c r="P49">
        <v>2.70424</v>
      </c>
      <c r="Q49">
        <f>-(Table134[[#This Row],[time]]-2)*2</f>
        <v>-1.40848</v>
      </c>
      <c r="R49">
        <v>73.802400000000006</v>
      </c>
      <c r="S49">
        <v>2.70424</v>
      </c>
      <c r="T49">
        <f>-(Table134[[#This Row],[time]]-2)*2</f>
        <v>-1.40848</v>
      </c>
      <c r="U49">
        <v>73.462100000000007</v>
      </c>
      <c r="V49">
        <v>2.70424</v>
      </c>
      <c r="W49">
        <f>-(Table134[[#This Row],[time]]-2)*2</f>
        <v>-1.40848</v>
      </c>
      <c r="X49">
        <v>82.154200000000003</v>
      </c>
    </row>
    <row r="50" spans="1:24" x14ac:dyDescent="0.3">
      <c r="A50">
        <v>2.75779</v>
      </c>
      <c r="B50">
        <f>-(Table134[[#This Row],[time]]-2)*2</f>
        <v>-1.5155799999999999</v>
      </c>
      <c r="C50">
        <v>55.192399999999999</v>
      </c>
      <c r="D50">
        <v>2.75779</v>
      </c>
      <c r="E50">
        <f>-(Table134[[#This Row],[time]]-2)*2</f>
        <v>-1.5155799999999999</v>
      </c>
      <c r="F50">
        <v>80.029700000000005</v>
      </c>
      <c r="G50">
        <v>2.75779</v>
      </c>
      <c r="H50">
        <f>-(Table134[[#This Row],[time]]-2)*2</f>
        <v>-1.5155799999999999</v>
      </c>
      <c r="I50">
        <v>48.773099999999999</v>
      </c>
      <c r="J50">
        <v>2.75779</v>
      </c>
      <c r="K50">
        <f>-(Table134[[#This Row],[time]]-2)*2</f>
        <v>-1.5155799999999999</v>
      </c>
      <c r="L50">
        <v>72.973600000000005</v>
      </c>
      <c r="M50">
        <v>2.75779</v>
      </c>
      <c r="N50">
        <f>-(Table134[[#This Row],[time]]-2)*2</f>
        <v>-1.5155799999999999</v>
      </c>
      <c r="O50">
        <v>79.64</v>
      </c>
      <c r="P50">
        <v>2.75779</v>
      </c>
      <c r="Q50">
        <f>-(Table134[[#This Row],[time]]-2)*2</f>
        <v>-1.5155799999999999</v>
      </c>
      <c r="R50">
        <v>72.991600000000005</v>
      </c>
      <c r="S50">
        <v>2.75779</v>
      </c>
      <c r="T50">
        <f>-(Table134[[#This Row],[time]]-2)*2</f>
        <v>-1.5155799999999999</v>
      </c>
      <c r="U50">
        <v>72.835700000000003</v>
      </c>
      <c r="V50">
        <v>2.75779</v>
      </c>
      <c r="W50">
        <f>-(Table134[[#This Row],[time]]-2)*2</f>
        <v>-1.5155799999999999</v>
      </c>
      <c r="X50">
        <v>82.175299999999993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52.685299999999998</v>
      </c>
      <c r="D51">
        <v>2.8044500000000001</v>
      </c>
      <c r="E51">
        <f>-(Table134[[#This Row],[time]]-2)*2</f>
        <v>-1.6089000000000002</v>
      </c>
      <c r="F51">
        <v>79.317999999999998</v>
      </c>
      <c r="G51">
        <v>2.8044500000000001</v>
      </c>
      <c r="H51">
        <f>-(Table134[[#This Row],[time]]-2)*2</f>
        <v>-1.6089000000000002</v>
      </c>
      <c r="I51">
        <v>42.040399999999998</v>
      </c>
      <c r="J51">
        <v>2.8044500000000001</v>
      </c>
      <c r="K51">
        <f>-(Table134[[#This Row],[time]]-2)*2</f>
        <v>-1.6089000000000002</v>
      </c>
      <c r="L51">
        <v>72.311599999999999</v>
      </c>
      <c r="M51">
        <v>2.8044500000000001</v>
      </c>
      <c r="N51">
        <f>-(Table134[[#This Row],[time]]-2)*2</f>
        <v>-1.6089000000000002</v>
      </c>
      <c r="O51">
        <v>78.070599999999999</v>
      </c>
      <c r="P51">
        <v>2.8044500000000001</v>
      </c>
      <c r="Q51">
        <f>-(Table134[[#This Row],[time]]-2)*2</f>
        <v>-1.6089000000000002</v>
      </c>
      <c r="R51">
        <v>72.184399999999997</v>
      </c>
      <c r="S51">
        <v>2.8044500000000001</v>
      </c>
      <c r="T51">
        <f>-(Table134[[#This Row],[time]]-2)*2</f>
        <v>-1.6089000000000002</v>
      </c>
      <c r="U51">
        <v>72.231399999999994</v>
      </c>
      <c r="V51">
        <v>2.8044500000000001</v>
      </c>
      <c r="W51">
        <f>-(Table134[[#This Row],[time]]-2)*2</f>
        <v>-1.6089000000000002</v>
      </c>
      <c r="X51">
        <v>82.181700000000006</v>
      </c>
    </row>
    <row r="52" spans="1:24" x14ac:dyDescent="0.3">
      <c r="A52">
        <v>2.8546</v>
      </c>
      <c r="B52">
        <f>-(Table134[[#This Row],[time]]-2)*2</f>
        <v>-1.7092000000000001</v>
      </c>
      <c r="C52">
        <v>49.395200000000003</v>
      </c>
      <c r="D52">
        <v>2.8546</v>
      </c>
      <c r="E52">
        <f>-(Table134[[#This Row],[time]]-2)*2</f>
        <v>-1.7092000000000001</v>
      </c>
      <c r="F52">
        <v>78.624700000000004</v>
      </c>
      <c r="G52">
        <v>2.8546</v>
      </c>
      <c r="H52">
        <f>-(Table134[[#This Row],[time]]-2)*2</f>
        <v>-1.7092000000000001</v>
      </c>
      <c r="I52">
        <v>38.874699999999997</v>
      </c>
      <c r="J52">
        <v>2.8546</v>
      </c>
      <c r="K52">
        <f>-(Table134[[#This Row],[time]]-2)*2</f>
        <v>-1.7092000000000001</v>
      </c>
      <c r="L52">
        <v>71.672600000000003</v>
      </c>
      <c r="M52">
        <v>2.8546</v>
      </c>
      <c r="N52">
        <f>-(Table134[[#This Row],[time]]-2)*2</f>
        <v>-1.7092000000000001</v>
      </c>
      <c r="O52">
        <v>76.639099999999999</v>
      </c>
      <c r="P52">
        <v>2.8546</v>
      </c>
      <c r="Q52">
        <f>-(Table134[[#This Row],[time]]-2)*2</f>
        <v>-1.7092000000000001</v>
      </c>
      <c r="R52">
        <v>71.038499999999999</v>
      </c>
      <c r="S52">
        <v>2.8546</v>
      </c>
      <c r="T52">
        <f>-(Table134[[#This Row],[time]]-2)*2</f>
        <v>-1.7092000000000001</v>
      </c>
      <c r="U52">
        <v>71.677899999999994</v>
      </c>
      <c r="V52">
        <v>2.8546</v>
      </c>
      <c r="W52">
        <f>-(Table134[[#This Row],[time]]-2)*2</f>
        <v>-1.7092000000000001</v>
      </c>
      <c r="X52">
        <v>81.952200000000005</v>
      </c>
    </row>
    <row r="53" spans="1:24" x14ac:dyDescent="0.3">
      <c r="A53">
        <v>2.90442</v>
      </c>
      <c r="B53">
        <f>-(Table134[[#This Row],[time]]-2)*2</f>
        <v>-1.80884</v>
      </c>
      <c r="C53">
        <v>43.584000000000003</v>
      </c>
      <c r="D53">
        <v>2.90442</v>
      </c>
      <c r="E53">
        <f>-(Table134[[#This Row],[time]]-2)*2</f>
        <v>-1.80884</v>
      </c>
      <c r="F53">
        <v>77.766900000000007</v>
      </c>
      <c r="G53">
        <v>2.90442</v>
      </c>
      <c r="H53">
        <f>-(Table134[[#This Row],[time]]-2)*2</f>
        <v>-1.80884</v>
      </c>
      <c r="I53">
        <v>36.367899999999999</v>
      </c>
      <c r="J53">
        <v>2.90442</v>
      </c>
      <c r="K53">
        <f>-(Table134[[#This Row],[time]]-2)*2</f>
        <v>-1.80884</v>
      </c>
      <c r="L53">
        <v>70.938800000000001</v>
      </c>
      <c r="M53">
        <v>2.90442</v>
      </c>
      <c r="N53">
        <f>-(Table134[[#This Row],[time]]-2)*2</f>
        <v>-1.80884</v>
      </c>
      <c r="O53">
        <v>75.215400000000002</v>
      </c>
      <c r="P53">
        <v>2.90442</v>
      </c>
      <c r="Q53">
        <f>-(Table134[[#This Row],[time]]-2)*2</f>
        <v>-1.80884</v>
      </c>
      <c r="R53">
        <v>70.2547</v>
      </c>
      <c r="S53">
        <v>2.90442</v>
      </c>
      <c r="T53">
        <f>-(Table134[[#This Row],[time]]-2)*2</f>
        <v>-1.80884</v>
      </c>
      <c r="U53">
        <v>71.097999999999999</v>
      </c>
      <c r="V53">
        <v>2.90442</v>
      </c>
      <c r="W53">
        <f>-(Table134[[#This Row],[time]]-2)*2</f>
        <v>-1.80884</v>
      </c>
      <c r="X53">
        <v>81.988600000000005</v>
      </c>
    </row>
    <row r="54" spans="1:24" x14ac:dyDescent="0.3">
      <c r="A54">
        <v>2.95797</v>
      </c>
      <c r="B54">
        <f>-(Table134[[#This Row],[time]]-2)*2</f>
        <v>-1.91594</v>
      </c>
      <c r="C54">
        <v>38.712699999999998</v>
      </c>
      <c r="D54">
        <v>2.95797</v>
      </c>
      <c r="E54">
        <f>-(Table134[[#This Row],[time]]-2)*2</f>
        <v>-1.91594</v>
      </c>
      <c r="F54">
        <v>77.121700000000004</v>
      </c>
      <c r="G54">
        <v>2.95797</v>
      </c>
      <c r="H54">
        <f>-(Table134[[#This Row],[time]]-2)*2</f>
        <v>-1.91594</v>
      </c>
      <c r="I54">
        <v>33.071800000000003</v>
      </c>
      <c r="J54">
        <v>2.95797</v>
      </c>
      <c r="K54">
        <f>-(Table134[[#This Row],[time]]-2)*2</f>
        <v>-1.91594</v>
      </c>
      <c r="L54">
        <v>70.449299999999994</v>
      </c>
      <c r="M54">
        <v>2.95797</v>
      </c>
      <c r="N54">
        <f>-(Table134[[#This Row],[time]]-2)*2</f>
        <v>-1.91594</v>
      </c>
      <c r="O54">
        <v>74.176299999999998</v>
      </c>
      <c r="P54">
        <v>2.95797</v>
      </c>
      <c r="Q54">
        <f>-(Table134[[#This Row],[time]]-2)*2</f>
        <v>-1.91594</v>
      </c>
      <c r="R54">
        <v>69.518600000000006</v>
      </c>
      <c r="S54">
        <v>2.95797</v>
      </c>
      <c r="T54">
        <f>-(Table134[[#This Row],[time]]-2)*2</f>
        <v>-1.91594</v>
      </c>
      <c r="U54">
        <v>70.644900000000007</v>
      </c>
      <c r="V54">
        <v>2.95797</v>
      </c>
      <c r="W54">
        <f>-(Table134[[#This Row],[time]]-2)*2</f>
        <v>-1.91594</v>
      </c>
      <c r="X54">
        <v>82.031999999999996</v>
      </c>
    </row>
    <row r="55" spans="1:24" x14ac:dyDescent="0.3">
      <c r="A55">
        <v>3</v>
      </c>
      <c r="B55">
        <f>-(Table134[[#This Row],[time]]-2)*2</f>
        <v>-2</v>
      </c>
      <c r="C55">
        <v>34.896099999999997</v>
      </c>
      <c r="D55">
        <v>3</v>
      </c>
      <c r="E55">
        <f>-(Table134[[#This Row],[time]]-2)*2</f>
        <v>-2</v>
      </c>
      <c r="F55">
        <v>76.592600000000004</v>
      </c>
      <c r="G55">
        <v>3</v>
      </c>
      <c r="H55">
        <f>-(Table134[[#This Row],[time]]-2)*2</f>
        <v>-2</v>
      </c>
      <c r="I55">
        <v>30.4009</v>
      </c>
      <c r="J55">
        <v>3</v>
      </c>
      <c r="K55">
        <f>-(Table134[[#This Row],[time]]-2)*2</f>
        <v>-2</v>
      </c>
      <c r="L55">
        <v>70.017700000000005</v>
      </c>
      <c r="M55">
        <v>3</v>
      </c>
      <c r="N55">
        <f>-(Table134[[#This Row],[time]]-2)*2</f>
        <v>-2</v>
      </c>
      <c r="O55">
        <v>73.524000000000001</v>
      </c>
      <c r="P55">
        <v>3</v>
      </c>
      <c r="Q55">
        <f>-(Table134[[#This Row],[time]]-2)*2</f>
        <v>-2</v>
      </c>
      <c r="R55">
        <v>69.132900000000006</v>
      </c>
      <c r="S55">
        <v>3</v>
      </c>
      <c r="T55">
        <f>-(Table134[[#This Row],[time]]-2)*2</f>
        <v>-2</v>
      </c>
      <c r="U55">
        <v>70.265900000000002</v>
      </c>
      <c r="V55">
        <v>3</v>
      </c>
      <c r="W55">
        <f>-(Table134[[#This Row],[time]]-2)*2</f>
        <v>-2</v>
      </c>
      <c r="X55">
        <v>82.037099999999995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43357-496B-406D-81F7-CCB253E05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F568AB-1825-4535-89FF-FA226136CB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7A237-B85D-4B15-AEAF-86CE571978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2021-01-04T16:48:36Z</dcterms:created>
  <dcterms:modified xsi:type="dcterms:W3CDTF">2021-01-04T16:56:16Z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