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Area/LatPhysTether/"/>
    </mc:Choice>
  </mc:AlternateContent>
  <xr:revisionPtr revIDLastSave="16" documentId="8_{BBB01C83-95A7-47FB-A531-D20CD8640BB9}" xr6:coauthVersionLast="45" xr6:coauthVersionMax="45" xr10:uidLastSave="{3D2B4D82-A609-4AB0-8947-CB08790FEA74}"/>
  <bookViews>
    <workbookView xWindow="732" yWindow="732" windowWidth="17280" windowHeight="9024" xr2:uid="{C7C1D3A5-828D-41B1-B4AD-E26940C66D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<sst xmlns="http://schemas.openxmlformats.org/spreadsheetml/2006/main" count="75" uniqueCount="20">
  <si>
    <t>Facet Contact Area (CAREA)</t>
  </si>
  <si>
    <t>units=</t>
  </si>
  <si>
    <t>mm^2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</si>
  <si>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</si>
  <si>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</si>
  <si>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</si>
  <si>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</si>
  <si>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</si>
  <si>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</si>
  <si>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</si>
  <si>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</si>
  <si>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</si>
  <si>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</si>
  <si>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 xml:space="preserve">CAREA </t>
  </si>
  <si>
    <t>CAREA</t>
  </si>
  <si>
    <t>moment is negative bc of rotation</t>
  </si>
  <si>
    <t>6P  LatPhys Tether</t>
  </si>
  <si>
    <t>S2_6P_LatPhys_Tether.odb</t>
  </si>
  <si>
    <t>6N LatPhys tether</t>
  </si>
  <si>
    <t>S2_6N_LatPhys_Tether.odb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</si>
</sst>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16802C-0BC9-468E-A267-F768EC0C262A}" name="Table1" displayName="Table1" ref="A5:C26" totalsRowShown="0">
  <autoFilter ref="A5:C26" xr:uid="{6CA88E45-1196-4BAA-8A02-7482DBF554B2}"/>
  <tableColumns count="3">
    <tableColumn id="1" xr3:uid="{455306A7-3AB6-4D11-88E8-EFCA096BD13A}" name="time"/>
    <tableColumn id="2" xr3:uid="{53C4042C-7F9E-4337-9B9C-D5702E6A584C}" name="moment" dataDxfId="15">
      <calculatedColumnFormula>(Table1[[#This Row],[time]]-2)*2</calculatedColumnFormula>
    </tableColumn>
    <tableColumn id="3" xr3:uid="{0D7A56ED-67C5-488C-B167-594DADBAD6D4}" name="CAREA 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14A1FE0-B40C-4CE0-BBAC-342017DB150C}" name="Table235" displayName="Table235" ref="D34:F55" totalsRowShown="0">
  <autoFilter ref="D34:F55" xr:uid="{E307C90E-08A6-43AC-8DCE-FB1DD59A8645}"/>
  <tableColumns count="3">
    <tableColumn id="1" xr3:uid="{580C6266-E16D-45BE-8DE1-C2D1B9B09BFC}" name="time"/>
    <tableColumn id="2" xr3:uid="{16205826-6DC4-4050-93D1-3481950945DE}" name="moment" dataDxfId="6">
      <calculatedColumnFormula>-(Table134[[#This Row],[time]]-2)*2</calculatedColumnFormula>
    </tableColumn>
    <tableColumn id="3" xr3:uid="{230CACD9-BA47-4D0E-A163-8DC8B7765CBD}" name="CAREA 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CFDA57C-7F9D-409C-9576-14DED604126F}" name="Table336" displayName="Table336" ref="G34:I55" totalsRowShown="0">
  <autoFilter ref="G34:I55" xr:uid="{BFE9FF86-D551-4E2B-8E5E-73AA3738683B}"/>
  <tableColumns count="3">
    <tableColumn id="1" xr3:uid="{15AAD32E-4C73-4780-8B51-C95C5A7A0FEF}" name="time"/>
    <tableColumn id="2" xr3:uid="{65FA52FC-A6C2-493A-A652-0B58F0E8808C}" name="moment" dataDxfId="5">
      <calculatedColumnFormula>-(Table134[[#This Row],[time]]-2)*2</calculatedColumnFormula>
    </tableColumn>
    <tableColumn id="3" xr3:uid="{22BF131B-4E4F-4DF8-90E6-D97469A9F47A}" name="CAREA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BE86D293-D326-45A9-879A-7C1E6D6EA03C}" name="Table437" displayName="Table437" ref="J34:L55" totalsRowShown="0">
  <autoFilter ref="J34:L55" xr:uid="{28D307F4-3C9C-4840-BC1E-8B978733883F}"/>
  <tableColumns count="3">
    <tableColumn id="1" xr3:uid="{338CD911-F2EA-4A5B-84D2-695A23D1CBBB}" name="time"/>
    <tableColumn id="2" xr3:uid="{2E555F15-E521-4622-B7ED-5B9A9DF4DC89}" name="moment" dataDxfId="4">
      <calculatedColumnFormula>-(Table134[[#This Row],[time]]-2)*2</calculatedColumnFormula>
    </tableColumn>
    <tableColumn id="3" xr3:uid="{00D2266A-A7C4-4B1D-A469-2C034FC89FB8}" name="CAREA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1E99B1D-4054-4A13-82A1-C0F5AF9D44D9}" name="Table538" displayName="Table538" ref="M34:O55" totalsRowShown="0">
  <autoFilter ref="M34:O55" xr:uid="{0AD44DDE-2AD0-4F91-A97B-3309CDA0FAFA}"/>
  <tableColumns count="3">
    <tableColumn id="1" xr3:uid="{3BE39FD6-7533-47AF-ADD1-7F7E23C0E574}" name="time"/>
    <tableColumn id="2" xr3:uid="{73ADD6B4-CCD5-48AB-BB71-DBA5D2B4F11C}" name="moment" dataDxfId="3">
      <calculatedColumnFormula>-(Table134[[#This Row],[time]]-2)*2</calculatedColumnFormula>
    </tableColumn>
    <tableColumn id="3" xr3:uid="{E7A22605-665D-488B-80D8-70B45416142D}" name="CAREA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8D3E15B-0632-4AE1-B62C-CF18929BAEBA}" name="Table639" displayName="Table639" ref="P34:R55" totalsRowShown="0">
  <autoFilter ref="P34:R55" xr:uid="{B7D771D5-95E8-48FB-B515-7A5E74DB8B2B}"/>
  <tableColumns count="3">
    <tableColumn id="1" xr3:uid="{78ACB58C-2E4F-4CA3-8BE3-2F9F96DDBDD1}" name="time"/>
    <tableColumn id="2" xr3:uid="{BA1F10E3-CD74-4AA6-9FAC-79B3AA1AC27E}" name="moment" dataDxfId="2">
      <calculatedColumnFormula>-(Table134[[#This Row],[time]]-2)*2</calculatedColumnFormula>
    </tableColumn>
    <tableColumn id="3" xr3:uid="{DC6BF219-0C8F-4952-BED0-EF1BD150CEB2}" name="CAREA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5BADE83A-0AA0-4FD9-B20D-360C4ED1AC2F}" name="Table740" displayName="Table740" ref="S34:U55" totalsRowShown="0">
  <autoFilter ref="S34:U55" xr:uid="{10E902C1-60CF-42A2-AF8F-68968B0B82C3}"/>
  <tableColumns count="3">
    <tableColumn id="1" xr3:uid="{8A4A3D60-721B-4FC4-88C8-6D352B17C95F}" name="time"/>
    <tableColumn id="2" xr3:uid="{BF2E3051-FD0D-4A98-AC28-E899E1A98ED7}" name="moment" dataDxfId="1">
      <calculatedColumnFormula>-(Table134[[#This Row],[time]]-2)*2</calculatedColumnFormula>
    </tableColumn>
    <tableColumn id="3" xr3:uid="{73B9F350-4236-402B-AA55-E4849E9F5D37}" name="CAREA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5650CA0-49C3-49EF-A8CD-F3B4F7C574A1}" name="Table841" displayName="Table841" ref="V34:X55" totalsRowShown="0">
  <autoFilter ref="V34:X55" xr:uid="{069C5573-B08A-4669-BA42-D5E0BD3B0EDE}"/>
  <tableColumns count="3">
    <tableColumn id="1" xr3:uid="{E4F829D2-E61E-4E73-BD89-C863ED11CBD0}" name="time"/>
    <tableColumn id="2" xr3:uid="{39E20041-C986-471E-983C-3EF4CFE3873F}" name="moment" dataDxfId="0">
      <calculatedColumnFormula>-(Table134[[#This Row],[time]]-2)*2</calculatedColumnFormula>
    </tableColumn>
    <tableColumn id="3" xr3:uid="{1F02A2EB-D9BB-4AFB-ACA0-778DB8B30A7D}" name="CAREA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ED81991-E172-4B49-B502-68A7EC2B56C3}" name="Table2" displayName="Table2" ref="D5:F26" totalsRowShown="0">
  <autoFilter ref="D5:F26" xr:uid="{6B9E4A8D-8E28-4137-8967-2AB9215DE521}"/>
  <tableColumns count="3">
    <tableColumn id="1" xr3:uid="{CE483AEF-64AA-4612-B622-21D5C4A19B34}" name="time"/>
    <tableColumn id="2" xr3:uid="{C66AC4AE-D38D-49BC-B8B4-9163B7D1B7C5}" name="moment" dataDxfId="14">
      <calculatedColumnFormula>(Table2[[#This Row],[time]]-2)*2</calculatedColumnFormula>
    </tableColumn>
    <tableColumn id="3" xr3:uid="{EB2F67A9-1F8D-4AA0-B84A-BB20168283A5}" name="CAREA 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7DF7C6-BC1D-4410-9900-54621218A207}" name="Table3" displayName="Table3" ref="G5:I26" totalsRowShown="0">
  <autoFilter ref="G5:I26" xr:uid="{45E0FE34-EB22-4BF9-8F15-817A580D63D6}"/>
  <tableColumns count="3">
    <tableColumn id="1" xr3:uid="{4B37EEB7-3AB5-44B3-9B43-30D4ECA4A507}" name="time"/>
    <tableColumn id="2" xr3:uid="{D83A6892-1969-467E-8E95-BA82EB4B886F}" name="moment" dataDxfId="13">
      <calculatedColumnFormula>(Table3[[#This Row],[time]]-2)*2</calculatedColumnFormula>
    </tableColumn>
    <tableColumn id="3" xr3:uid="{2D9875E8-CBA0-4D6A-8023-1A7DD7E7F186}" name="CAREA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BFD2C-8EEB-4DAA-ACB8-1C0E32C009AF}" name="Table4" displayName="Table4" ref="J5:L26" totalsRowShown="0">
  <autoFilter ref="J5:L26" xr:uid="{D9853315-6703-4DE0-92E0-31DDCC47AB15}"/>
  <tableColumns count="3">
    <tableColumn id="1" xr3:uid="{6973788B-BE23-4AE9-856B-66D4746A75DA}" name="time"/>
    <tableColumn id="2" xr3:uid="{61D8E686-6401-44AD-9C80-F2B5913E49E2}" name="moment" dataDxfId="12">
      <calculatedColumnFormula>(Table4[[#This Row],[time]]-2)*2</calculatedColumnFormula>
    </tableColumn>
    <tableColumn id="3" xr3:uid="{18836238-5672-4DDF-828F-4AD3A4D315B0}" name="CAREA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E8E5FF7-8C61-4A1C-BDF8-981302F623E1}" name="Table5" displayName="Table5" ref="M5:O26" totalsRowShown="0">
  <autoFilter ref="M5:O26" xr:uid="{0960F898-0A15-4973-B9B2-703C7E2D18E4}"/>
  <tableColumns count="3">
    <tableColumn id="1" xr3:uid="{122D6A0B-DC13-4ABF-B022-E1DF6DF01F2A}" name="time"/>
    <tableColumn id="2" xr3:uid="{7580F1A8-6C7F-4AD0-ADBC-6DC54EF11586}" name="moment" dataDxfId="11">
      <calculatedColumnFormula>(Table5[[#This Row],[time]]-2)*2</calculatedColumnFormula>
    </tableColumn>
    <tableColumn id="3" xr3:uid="{13DF75D2-FCDC-433D-9FD8-8CCDBD74E92E}" name="CAREA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558AB7-3D3E-4273-BCF8-22F00C889622}" name="Table6" displayName="Table6" ref="P5:R26" totalsRowShown="0">
  <autoFilter ref="P5:R26" xr:uid="{C5AD0865-BCB1-4EF6-9383-E25ADD6BBEBC}"/>
  <tableColumns count="3">
    <tableColumn id="1" xr3:uid="{6D643827-EB33-4A45-A3CA-98A0FF79558E}" name="time"/>
    <tableColumn id="2" xr3:uid="{D01C109A-3FB3-4C31-89C1-0B535032798C}" name="moment" dataDxfId="10">
      <calculatedColumnFormula>(Table6[[#This Row],[time]]-2)*2</calculatedColumnFormula>
    </tableColumn>
    <tableColumn id="3" xr3:uid="{972CCFC6-7B08-4A2B-8599-10FBD27DCF46}" name="CAREA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EACE36-D30A-4EAB-B97B-F6071A59867D}" name="Table7" displayName="Table7" ref="S5:U26" totalsRowShown="0">
  <autoFilter ref="S5:U26" xr:uid="{2CEED22B-7126-4DFF-8980-2FB9A0FB5F1B}"/>
  <tableColumns count="3">
    <tableColumn id="1" xr3:uid="{F5EB3E39-00A3-4DF8-AF7C-1BB5797797BA}" name="time"/>
    <tableColumn id="2" xr3:uid="{B59B2FDD-AA28-4DB4-975F-348BF96B984B}" name="moment" dataDxfId="9">
      <calculatedColumnFormula>(Table7[[#This Row],[time]]-2)*2</calculatedColumnFormula>
    </tableColumn>
    <tableColumn id="3" xr3:uid="{67FF79B1-82B3-4AF7-95BA-B4D1C8BD535E}" name="CAREA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461BEE-2B9D-4605-8A95-C74BE57FA202}" name="Table8" displayName="Table8" ref="V5:X26" totalsRowShown="0">
  <autoFilter ref="V5:X26" xr:uid="{25F10709-F44B-48B1-94CC-66DE5F608DB0}"/>
  <tableColumns count="3">
    <tableColumn id="1" xr3:uid="{42AF7BEE-775F-42EA-AB3A-88B184D0C7C5}" name="time"/>
    <tableColumn id="2" xr3:uid="{163F7F84-A2C3-4602-89E9-9D477AE706C5}" name="moment" dataDxfId="8">
      <calculatedColumnFormula>(Table8[[#This Row],[time]]-2)*2</calculatedColumnFormula>
    </tableColumn>
    <tableColumn id="3" xr3:uid="{50E0B69F-8360-46D4-B1A2-805157C983BF}" name="CAREA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24BAFC3-D7D5-4BF1-A528-E080CC9F64FE}" name="Table134" displayName="Table134" ref="A34:C55" totalsRowShown="0">
  <autoFilter ref="A34:C55" xr:uid="{F7EAF065-B811-4D25-AE91-1DCD1AD25902}"/>
  <tableColumns count="3">
    <tableColumn id="1" xr3:uid="{F02CA169-9FA4-4C96-B296-F31EBE5AA811}" name="time"/>
    <tableColumn id="2" xr3:uid="{E3B83DD4-5DB0-48E0-B21A-C28EC8D31432}" name="moment" dataDxfId="7">
      <calculatedColumnFormula>-(Table134[[#This Row],[time]]-2)*2</calculatedColumnFormula>
    </tableColumn>
    <tableColumn id="3" xr3:uid="{5173F04E-AF56-43F3-AE3A-494B8499306C}" name="CAREA 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B8046-A91F-48B2-BC6C-6605D366B8B5}">
  <dimension ref="A1:X55"/>
  <sheetViews>
    <sheetView tabSelected="1" workbookViewId="0">
      <selection activeCell="X6" sqref="X6:X26"/>
    </sheetView>
  </sheetViews>
  <sheetFormatPr defaultRowHeight="14.4" x14ac:dyDescent="0.3"/>
  <sheetData>
    <row r="1" spans="1:24" x14ac:dyDescent="0.3">
      <c r="A1" t="s">
        <v>16</v>
      </c>
      <c r="D1" t="s">
        <v>0</v>
      </c>
    </row>
    <row r="2" spans="1:24" x14ac:dyDescent="0.3">
      <c r="A2" t="s">
        <v>17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14</v>
      </c>
      <c r="J5" t="s">
        <v>11</v>
      </c>
      <c r="K5" t="s">
        <v>12</v>
      </c>
      <c r="L5" t="s">
        <v>14</v>
      </c>
      <c r="M5" t="s">
        <v>11</v>
      </c>
      <c r="N5" t="s">
        <v>12</v>
      </c>
      <c r="O5" t="s">
        <v>14</v>
      </c>
      <c r="P5" t="s">
        <v>11</v>
      </c>
      <c r="Q5" t="s">
        <v>12</v>
      </c>
      <c r="R5" t="s">
        <v>14</v>
      </c>
      <c r="S5" t="s">
        <v>11</v>
      </c>
      <c r="T5" t="s">
        <v>12</v>
      </c>
      <c r="U5" t="s">
        <v>14</v>
      </c>
      <c r="V5" t="s">
        <v>11</v>
      </c>
      <c r="W5" t="s">
        <v>12</v>
      </c>
      <c r="X5" t="s">
        <v>14</v>
      </c>
    </row>
    <row r="6" spans="1:24" x14ac:dyDescent="0.3">
      <c r="A6">
        <v>2</v>
      </c>
      <c r="B6">
        <f>(Table1[[#This Row],[time]]-2)*2</f>
        <v>0</v>
      </c>
      <c r="C6">
        <v>91.082599999999999</v>
      </c>
      <c r="D6">
        <v>2</v>
      </c>
      <c r="E6">
        <f>(Table2[[#This Row],[time]]-2)*2</f>
        <v>0</v>
      </c>
      <c r="F6">
        <v>95.835700000000003</v>
      </c>
      <c r="G6">
        <v>2</v>
      </c>
      <c r="H6">
        <f>(Table3[[#This Row],[time]]-2)*2</f>
        <v>0</v>
      </c>
      <c r="I6">
        <v>89.253699999999995</v>
      </c>
      <c r="J6">
        <v>2</v>
      </c>
      <c r="K6">
        <f>(Table4[[#This Row],[time]]-2)*2</f>
        <v>0</v>
      </c>
      <c r="L6">
        <v>86.409400000000005</v>
      </c>
      <c r="M6">
        <v>2</v>
      </c>
      <c r="N6">
        <f>(Table5[[#This Row],[time]]-2)*2</f>
        <v>0</v>
      </c>
      <c r="O6">
        <v>82.628699999999995</v>
      </c>
      <c r="P6">
        <v>2</v>
      </c>
      <c r="Q6">
        <f>(Table6[[#This Row],[time]]-2)*2</f>
        <v>0</v>
      </c>
      <c r="R6">
        <v>88.863399999999999</v>
      </c>
      <c r="S6">
        <v>2</v>
      </c>
      <c r="T6">
        <f>(Table7[[#This Row],[time]]-2)*2</f>
        <v>0</v>
      </c>
      <c r="U6">
        <v>78.953900000000004</v>
      </c>
      <c r="V6">
        <v>2</v>
      </c>
      <c r="W6">
        <f>(Table8[[#This Row],[time]]-2)*2</f>
        <v>0</v>
      </c>
      <c r="X6">
        <v>83.137299999999996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91.067499999999995</v>
      </c>
      <c r="D7">
        <v>2.0575000000000001</v>
      </c>
      <c r="E7">
        <f>(Table2[[#This Row],[time]]-2)*2</f>
        <v>0.11500000000000021</v>
      </c>
      <c r="F7">
        <v>95.821899999999999</v>
      </c>
      <c r="G7">
        <v>2.0575000000000001</v>
      </c>
      <c r="H7">
        <f>(Table3[[#This Row],[time]]-2)*2</f>
        <v>0.11500000000000021</v>
      </c>
      <c r="I7">
        <v>89.191000000000003</v>
      </c>
      <c r="J7">
        <v>2.0575000000000001</v>
      </c>
      <c r="K7">
        <f>(Table4[[#This Row],[time]]-2)*2</f>
        <v>0.11500000000000021</v>
      </c>
      <c r="L7">
        <v>86.444999999999993</v>
      </c>
      <c r="M7">
        <v>2.0575000000000001</v>
      </c>
      <c r="N7">
        <f>(Table5[[#This Row],[time]]-2)*2</f>
        <v>0.11500000000000021</v>
      </c>
      <c r="O7">
        <v>82.670400000000001</v>
      </c>
      <c r="P7">
        <v>2.0575000000000001</v>
      </c>
      <c r="Q7">
        <f>(Table6[[#This Row],[time]]-2)*2</f>
        <v>0.11500000000000021</v>
      </c>
      <c r="R7">
        <v>88.762100000000004</v>
      </c>
      <c r="S7">
        <v>2.0575000000000001</v>
      </c>
      <c r="T7">
        <f>(Table7[[#This Row],[time]]-2)*2</f>
        <v>0.11500000000000021</v>
      </c>
      <c r="U7">
        <v>78.818700000000007</v>
      </c>
      <c r="V7">
        <v>2.0575000000000001</v>
      </c>
      <c r="W7">
        <f>(Table8[[#This Row],[time]]-2)*2</f>
        <v>0.11500000000000021</v>
      </c>
      <c r="X7">
        <v>83.062399999999997</v>
      </c>
    </row>
    <row r="8" spans="1:24" x14ac:dyDescent="0.3">
      <c r="A8">
        <v>2.1025</v>
      </c>
      <c r="B8">
        <f>(Table1[[#This Row],[time]]-2)*2</f>
        <v>0.20500000000000007</v>
      </c>
      <c r="C8">
        <v>91.076999999999998</v>
      </c>
      <c r="D8">
        <v>2.1025</v>
      </c>
      <c r="E8">
        <f>(Table2[[#This Row],[time]]-2)*2</f>
        <v>0.20500000000000007</v>
      </c>
      <c r="F8">
        <v>95.256200000000007</v>
      </c>
      <c r="G8">
        <v>2.1025</v>
      </c>
      <c r="H8">
        <f>(Table3[[#This Row],[time]]-2)*2</f>
        <v>0.20500000000000007</v>
      </c>
      <c r="I8">
        <v>89.027100000000004</v>
      </c>
      <c r="J8">
        <v>2.1025</v>
      </c>
      <c r="K8">
        <f>(Table4[[#This Row],[time]]-2)*2</f>
        <v>0.20500000000000007</v>
      </c>
      <c r="L8">
        <v>86.618200000000002</v>
      </c>
      <c r="M8">
        <v>2.1025</v>
      </c>
      <c r="N8">
        <f>(Table5[[#This Row],[time]]-2)*2</f>
        <v>0.20500000000000007</v>
      </c>
      <c r="O8">
        <v>83.272800000000004</v>
      </c>
      <c r="P8">
        <v>2.1025</v>
      </c>
      <c r="Q8">
        <f>(Table6[[#This Row],[time]]-2)*2</f>
        <v>0.20500000000000007</v>
      </c>
      <c r="R8">
        <v>89.205200000000005</v>
      </c>
      <c r="S8">
        <v>2.1025</v>
      </c>
      <c r="T8">
        <f>(Table7[[#This Row],[time]]-2)*2</f>
        <v>0.20500000000000007</v>
      </c>
      <c r="U8">
        <v>78.530600000000007</v>
      </c>
      <c r="V8">
        <v>2.1025</v>
      </c>
      <c r="W8">
        <f>(Table8[[#This Row],[time]]-2)*2</f>
        <v>0.20500000000000007</v>
      </c>
      <c r="X8">
        <v>83.161299999999997</v>
      </c>
    </row>
    <row r="9" spans="1:24" x14ac:dyDescent="0.3">
      <c r="A9">
        <v>2.1671900000000002</v>
      </c>
      <c r="B9">
        <f>(Table1[[#This Row],[time]]-2)*2</f>
        <v>0.33438000000000034</v>
      </c>
      <c r="C9">
        <v>90.986800000000002</v>
      </c>
      <c r="D9">
        <v>2.1671900000000002</v>
      </c>
      <c r="E9">
        <f>(Table2[[#This Row],[time]]-2)*2</f>
        <v>0.33438000000000034</v>
      </c>
      <c r="F9">
        <v>95.037800000000004</v>
      </c>
      <c r="G9">
        <v>2.1671900000000002</v>
      </c>
      <c r="H9">
        <f>(Table3[[#This Row],[time]]-2)*2</f>
        <v>0.33438000000000034</v>
      </c>
      <c r="I9">
        <v>88.809600000000003</v>
      </c>
      <c r="J9">
        <v>2.1671900000000002</v>
      </c>
      <c r="K9">
        <f>(Table4[[#This Row],[time]]-2)*2</f>
        <v>0.33438000000000034</v>
      </c>
      <c r="L9">
        <v>86.852800000000002</v>
      </c>
      <c r="M9">
        <v>2.1671900000000002</v>
      </c>
      <c r="N9">
        <f>(Table5[[#This Row],[time]]-2)*2</f>
        <v>0.33438000000000034</v>
      </c>
      <c r="O9">
        <v>82.554500000000004</v>
      </c>
      <c r="P9">
        <v>2.1671900000000002</v>
      </c>
      <c r="Q9">
        <f>(Table6[[#This Row],[time]]-2)*2</f>
        <v>0.33438000000000034</v>
      </c>
      <c r="R9">
        <v>88.630399999999995</v>
      </c>
      <c r="S9">
        <v>2.1671900000000002</v>
      </c>
      <c r="T9">
        <f>(Table7[[#This Row],[time]]-2)*2</f>
        <v>0.33438000000000034</v>
      </c>
      <c r="U9">
        <v>77.983599999999996</v>
      </c>
      <c r="V9">
        <v>2.1671900000000002</v>
      </c>
      <c r="W9">
        <f>(Table8[[#This Row],[time]]-2)*2</f>
        <v>0.33438000000000034</v>
      </c>
      <c r="X9">
        <v>83.0916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90.931600000000003</v>
      </c>
      <c r="D10">
        <v>2.2146499999999998</v>
      </c>
      <c r="E10">
        <f>(Table2[[#This Row],[time]]-2)*2</f>
        <v>0.42929999999999957</v>
      </c>
      <c r="F10">
        <v>94.383099999999999</v>
      </c>
      <c r="G10">
        <v>2.2146499999999998</v>
      </c>
      <c r="H10">
        <f>(Table3[[#This Row],[time]]-2)*2</f>
        <v>0.42929999999999957</v>
      </c>
      <c r="I10">
        <v>88.334900000000005</v>
      </c>
      <c r="J10">
        <v>2.2146499999999998</v>
      </c>
      <c r="K10">
        <f>(Table4[[#This Row],[time]]-2)*2</f>
        <v>0.42929999999999957</v>
      </c>
      <c r="L10">
        <v>86.982299999999995</v>
      </c>
      <c r="M10">
        <v>2.2146499999999998</v>
      </c>
      <c r="N10">
        <f>(Table5[[#This Row],[time]]-2)*2</f>
        <v>0.42929999999999957</v>
      </c>
      <c r="O10">
        <v>82.3</v>
      </c>
      <c r="P10">
        <v>2.2146499999999998</v>
      </c>
      <c r="Q10">
        <f>(Table6[[#This Row],[time]]-2)*2</f>
        <v>0.42929999999999957</v>
      </c>
      <c r="R10">
        <v>88.681700000000006</v>
      </c>
      <c r="S10">
        <v>2.2146499999999998</v>
      </c>
      <c r="T10">
        <f>(Table7[[#This Row],[time]]-2)*2</f>
        <v>0.42929999999999957</v>
      </c>
      <c r="U10">
        <v>77.880700000000004</v>
      </c>
      <c r="V10">
        <v>2.2146499999999998</v>
      </c>
      <c r="W10">
        <f>(Table8[[#This Row],[time]]-2)*2</f>
        <v>0.42929999999999957</v>
      </c>
      <c r="X10">
        <v>83.081100000000006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90.831199999999995</v>
      </c>
      <c r="D11">
        <v>2.2715999999999998</v>
      </c>
      <c r="E11">
        <f>(Table2[[#This Row],[time]]-2)*2</f>
        <v>0.54319999999999968</v>
      </c>
      <c r="F11">
        <v>93.079700000000003</v>
      </c>
      <c r="G11">
        <v>2.2715999999999998</v>
      </c>
      <c r="H11">
        <f>(Table3[[#This Row],[time]]-2)*2</f>
        <v>0.54319999999999968</v>
      </c>
      <c r="I11">
        <v>87.890900000000002</v>
      </c>
      <c r="J11">
        <v>2.2715999999999998</v>
      </c>
      <c r="K11">
        <f>(Table4[[#This Row],[time]]-2)*2</f>
        <v>0.54319999999999968</v>
      </c>
      <c r="L11">
        <v>87.349599999999995</v>
      </c>
      <c r="M11">
        <v>2.2715999999999998</v>
      </c>
      <c r="N11">
        <f>(Table5[[#This Row],[time]]-2)*2</f>
        <v>0.54319999999999968</v>
      </c>
      <c r="O11">
        <v>81.684700000000007</v>
      </c>
      <c r="P11">
        <v>2.2715999999999998</v>
      </c>
      <c r="Q11">
        <f>(Table6[[#This Row],[time]]-2)*2</f>
        <v>0.54319999999999968</v>
      </c>
      <c r="R11">
        <v>89.100200000000001</v>
      </c>
      <c r="S11">
        <v>2.2715999999999998</v>
      </c>
      <c r="T11">
        <f>(Table7[[#This Row],[time]]-2)*2</f>
        <v>0.54319999999999968</v>
      </c>
      <c r="U11">
        <v>77.717100000000002</v>
      </c>
      <c r="V11">
        <v>2.2715999999999998</v>
      </c>
      <c r="W11">
        <f>(Table8[[#This Row],[time]]-2)*2</f>
        <v>0.54319999999999968</v>
      </c>
      <c r="X11">
        <v>82.766199999999998</v>
      </c>
    </row>
    <row r="12" spans="1:24" x14ac:dyDescent="0.3">
      <c r="A12">
        <v>2.32233</v>
      </c>
      <c r="B12">
        <f>(Table1[[#This Row],[time]]-2)*2</f>
        <v>0.64466000000000001</v>
      </c>
      <c r="C12">
        <v>90.676000000000002</v>
      </c>
      <c r="D12">
        <v>2.32233</v>
      </c>
      <c r="E12">
        <f>(Table2[[#This Row],[time]]-2)*2</f>
        <v>0.64466000000000001</v>
      </c>
      <c r="F12">
        <v>92.219800000000006</v>
      </c>
      <c r="G12">
        <v>2.32233</v>
      </c>
      <c r="H12">
        <f>(Table3[[#This Row],[time]]-2)*2</f>
        <v>0.64466000000000001</v>
      </c>
      <c r="I12">
        <v>87.155900000000003</v>
      </c>
      <c r="J12">
        <v>2.32233</v>
      </c>
      <c r="K12">
        <f>(Table4[[#This Row],[time]]-2)*2</f>
        <v>0.64466000000000001</v>
      </c>
      <c r="L12">
        <v>87.355999999999995</v>
      </c>
      <c r="M12">
        <v>2.32233</v>
      </c>
      <c r="N12">
        <f>(Table5[[#This Row],[time]]-2)*2</f>
        <v>0.64466000000000001</v>
      </c>
      <c r="O12">
        <v>80.725399999999993</v>
      </c>
      <c r="P12">
        <v>2.32233</v>
      </c>
      <c r="Q12">
        <f>(Table6[[#This Row],[time]]-2)*2</f>
        <v>0.64466000000000001</v>
      </c>
      <c r="R12">
        <v>91.658699999999996</v>
      </c>
      <c r="S12">
        <v>2.32233</v>
      </c>
      <c r="T12">
        <f>(Table7[[#This Row],[time]]-2)*2</f>
        <v>0.64466000000000001</v>
      </c>
      <c r="U12">
        <v>77.677800000000005</v>
      </c>
      <c r="V12">
        <v>2.32233</v>
      </c>
      <c r="W12">
        <f>(Table8[[#This Row],[time]]-2)*2</f>
        <v>0.64466000000000001</v>
      </c>
      <c r="X12">
        <v>82.127899999999997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90.606800000000007</v>
      </c>
      <c r="D13">
        <v>2.3587899999999999</v>
      </c>
      <c r="E13">
        <f>(Table2[[#This Row],[time]]-2)*2</f>
        <v>0.71757999999999988</v>
      </c>
      <c r="F13">
        <v>89.702699999999993</v>
      </c>
      <c r="G13">
        <v>2.3587899999999999</v>
      </c>
      <c r="H13">
        <f>(Table3[[#This Row],[time]]-2)*2</f>
        <v>0.71757999999999988</v>
      </c>
      <c r="I13">
        <v>86.376999999999995</v>
      </c>
      <c r="J13">
        <v>2.3587899999999999</v>
      </c>
      <c r="K13">
        <f>(Table4[[#This Row],[time]]-2)*2</f>
        <v>0.71757999999999988</v>
      </c>
      <c r="L13">
        <v>87.797399999999996</v>
      </c>
      <c r="M13">
        <v>2.3587899999999999</v>
      </c>
      <c r="N13">
        <f>(Table5[[#This Row],[time]]-2)*2</f>
        <v>0.71757999999999988</v>
      </c>
      <c r="O13">
        <v>77.889499999999998</v>
      </c>
      <c r="P13">
        <v>2.3587899999999999</v>
      </c>
      <c r="Q13">
        <f>(Table6[[#This Row],[time]]-2)*2</f>
        <v>0.71757999999999988</v>
      </c>
      <c r="R13">
        <v>91.421899999999994</v>
      </c>
      <c r="S13">
        <v>2.3587899999999999</v>
      </c>
      <c r="T13">
        <f>(Table7[[#This Row],[time]]-2)*2</f>
        <v>0.71757999999999988</v>
      </c>
      <c r="U13">
        <v>77.645099999999999</v>
      </c>
      <c r="V13">
        <v>2.3587899999999999</v>
      </c>
      <c r="W13">
        <f>(Table8[[#This Row],[time]]-2)*2</f>
        <v>0.71757999999999988</v>
      </c>
      <c r="X13">
        <v>81.6828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90.322900000000004</v>
      </c>
      <c r="D14">
        <v>2.4015499999999999</v>
      </c>
      <c r="E14">
        <f>(Table2[[#This Row],[time]]-2)*2</f>
        <v>0.8030999999999997</v>
      </c>
      <c r="F14">
        <v>84.843800000000002</v>
      </c>
      <c r="G14">
        <v>2.4015499999999999</v>
      </c>
      <c r="H14">
        <f>(Table3[[#This Row],[time]]-2)*2</f>
        <v>0.8030999999999997</v>
      </c>
      <c r="I14">
        <v>85.4602</v>
      </c>
      <c r="J14">
        <v>2.4015499999999999</v>
      </c>
      <c r="K14">
        <f>(Table4[[#This Row],[time]]-2)*2</f>
        <v>0.8030999999999997</v>
      </c>
      <c r="L14">
        <v>86.769300000000001</v>
      </c>
      <c r="M14">
        <v>2.4015499999999999</v>
      </c>
      <c r="N14">
        <f>(Table5[[#This Row],[time]]-2)*2</f>
        <v>0.8030999999999997</v>
      </c>
      <c r="O14">
        <v>76.119699999999995</v>
      </c>
      <c r="P14">
        <v>2.4015499999999999</v>
      </c>
      <c r="Q14">
        <f>(Table6[[#This Row],[time]]-2)*2</f>
        <v>0.8030999999999997</v>
      </c>
      <c r="R14">
        <v>90.923000000000002</v>
      </c>
      <c r="S14">
        <v>2.4015499999999999</v>
      </c>
      <c r="T14">
        <f>(Table7[[#This Row],[time]]-2)*2</f>
        <v>0.8030999999999997</v>
      </c>
      <c r="U14">
        <v>77.708399999999997</v>
      </c>
      <c r="V14">
        <v>2.4015499999999999</v>
      </c>
      <c r="W14">
        <f>(Table8[[#This Row],[time]]-2)*2</f>
        <v>0.8030999999999997</v>
      </c>
      <c r="X14">
        <v>81.132800000000003</v>
      </c>
    </row>
    <row r="15" spans="1:24" x14ac:dyDescent="0.3">
      <c r="A15">
        <v>2.47973</v>
      </c>
      <c r="B15">
        <f>(Table1[[#This Row],[time]]-2)*2</f>
        <v>0.95945999999999998</v>
      </c>
      <c r="C15">
        <v>90.044300000000007</v>
      </c>
      <c r="D15">
        <v>2.47973</v>
      </c>
      <c r="E15">
        <f>(Table2[[#This Row],[time]]-2)*2</f>
        <v>0.95945999999999998</v>
      </c>
      <c r="F15">
        <v>70.124200000000002</v>
      </c>
      <c r="G15">
        <v>2.47973</v>
      </c>
      <c r="H15">
        <f>(Table3[[#This Row],[time]]-2)*2</f>
        <v>0.95945999999999998</v>
      </c>
      <c r="I15">
        <v>84.658100000000005</v>
      </c>
      <c r="J15">
        <v>2.47973</v>
      </c>
      <c r="K15">
        <f>(Table4[[#This Row],[time]]-2)*2</f>
        <v>0.95945999999999998</v>
      </c>
      <c r="L15">
        <v>86.120400000000004</v>
      </c>
      <c r="M15">
        <v>2.47973</v>
      </c>
      <c r="N15">
        <f>(Table5[[#This Row],[time]]-2)*2</f>
        <v>0.95945999999999998</v>
      </c>
      <c r="O15">
        <v>74.483800000000002</v>
      </c>
      <c r="P15">
        <v>2.47973</v>
      </c>
      <c r="Q15">
        <f>(Table6[[#This Row],[time]]-2)*2</f>
        <v>0.95945999999999998</v>
      </c>
      <c r="R15">
        <v>91.833600000000004</v>
      </c>
      <c r="S15">
        <v>2.47973</v>
      </c>
      <c r="T15">
        <f>(Table7[[#This Row],[time]]-2)*2</f>
        <v>0.95945999999999998</v>
      </c>
      <c r="U15">
        <v>77.642099999999999</v>
      </c>
      <c r="V15">
        <v>2.47973</v>
      </c>
      <c r="W15">
        <f>(Table8[[#This Row],[time]]-2)*2</f>
        <v>0.95945999999999998</v>
      </c>
      <c r="X15">
        <v>80.714299999999994</v>
      </c>
    </row>
    <row r="16" spans="1:24" x14ac:dyDescent="0.3">
      <c r="A16">
        <v>2.51017</v>
      </c>
      <c r="B16">
        <f>(Table1[[#This Row],[time]]-2)*2</f>
        <v>1.02034</v>
      </c>
      <c r="C16">
        <v>89.418099999999995</v>
      </c>
      <c r="D16">
        <v>2.51017</v>
      </c>
      <c r="E16">
        <f>(Table2[[#This Row],[time]]-2)*2</f>
        <v>1.02034</v>
      </c>
      <c r="F16">
        <v>60.298699999999997</v>
      </c>
      <c r="G16">
        <v>2.51017</v>
      </c>
      <c r="H16">
        <f>(Table3[[#This Row],[time]]-2)*2</f>
        <v>1.02034</v>
      </c>
      <c r="I16">
        <v>83.799899999999994</v>
      </c>
      <c r="J16">
        <v>2.51017</v>
      </c>
      <c r="K16">
        <f>(Table4[[#This Row],[time]]-2)*2</f>
        <v>1.02034</v>
      </c>
      <c r="L16">
        <v>82.016300000000001</v>
      </c>
      <c r="M16">
        <v>2.51017</v>
      </c>
      <c r="N16">
        <f>(Table5[[#This Row],[time]]-2)*2</f>
        <v>1.02034</v>
      </c>
      <c r="O16">
        <v>72.893199999999993</v>
      </c>
      <c r="P16">
        <v>2.51017</v>
      </c>
      <c r="Q16">
        <f>(Table6[[#This Row],[time]]-2)*2</f>
        <v>1.02034</v>
      </c>
      <c r="R16">
        <v>91.794600000000003</v>
      </c>
      <c r="S16">
        <v>2.51017</v>
      </c>
      <c r="T16">
        <f>(Table7[[#This Row],[time]]-2)*2</f>
        <v>1.02034</v>
      </c>
      <c r="U16">
        <v>77.538499999999999</v>
      </c>
      <c r="V16">
        <v>2.51017</v>
      </c>
      <c r="W16">
        <f>(Table8[[#This Row],[time]]-2)*2</f>
        <v>1.02034</v>
      </c>
      <c r="X16">
        <v>80.202200000000005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88.639399999999995</v>
      </c>
      <c r="D17">
        <v>2.5632600000000001</v>
      </c>
      <c r="E17">
        <f>(Table2[[#This Row],[time]]-2)*2</f>
        <v>1.1265200000000002</v>
      </c>
      <c r="F17">
        <v>52.410400000000003</v>
      </c>
      <c r="G17">
        <v>2.5632600000000001</v>
      </c>
      <c r="H17">
        <f>(Table3[[#This Row],[time]]-2)*2</f>
        <v>1.1265200000000002</v>
      </c>
      <c r="I17">
        <v>83.030500000000004</v>
      </c>
      <c r="J17">
        <v>2.5632600000000001</v>
      </c>
      <c r="K17">
        <f>(Table4[[#This Row],[time]]-2)*2</f>
        <v>1.1265200000000002</v>
      </c>
      <c r="L17">
        <v>75.389300000000006</v>
      </c>
      <c r="M17">
        <v>2.5632600000000001</v>
      </c>
      <c r="N17">
        <f>(Table5[[#This Row],[time]]-2)*2</f>
        <v>1.1265200000000002</v>
      </c>
      <c r="O17">
        <v>70.641599999999997</v>
      </c>
      <c r="P17">
        <v>2.5632600000000001</v>
      </c>
      <c r="Q17">
        <f>(Table6[[#This Row],[time]]-2)*2</f>
        <v>1.1265200000000002</v>
      </c>
      <c r="R17">
        <v>91.945599999999999</v>
      </c>
      <c r="S17">
        <v>2.5632600000000001</v>
      </c>
      <c r="T17">
        <f>(Table7[[#This Row],[time]]-2)*2</f>
        <v>1.1265200000000002</v>
      </c>
      <c r="U17">
        <v>77.234300000000005</v>
      </c>
      <c r="V17">
        <v>2.5632600000000001</v>
      </c>
      <c r="W17">
        <f>(Table8[[#This Row],[time]]-2)*2</f>
        <v>1.1265200000000002</v>
      </c>
      <c r="X17">
        <v>79.592500000000001</v>
      </c>
    </row>
    <row r="18" spans="1:24" x14ac:dyDescent="0.3">
      <c r="A18">
        <v>2.61022</v>
      </c>
      <c r="B18">
        <f>(Table1[[#This Row],[time]]-2)*2</f>
        <v>1.22044</v>
      </c>
      <c r="C18">
        <v>87.612200000000001</v>
      </c>
      <c r="D18">
        <v>2.61022</v>
      </c>
      <c r="E18">
        <f>(Table2[[#This Row],[time]]-2)*2</f>
        <v>1.22044</v>
      </c>
      <c r="F18">
        <v>45.739600000000003</v>
      </c>
      <c r="G18">
        <v>2.61022</v>
      </c>
      <c r="H18">
        <f>(Table3[[#This Row],[time]]-2)*2</f>
        <v>1.22044</v>
      </c>
      <c r="I18">
        <v>82.374899999999997</v>
      </c>
      <c r="J18">
        <v>2.61022</v>
      </c>
      <c r="K18">
        <f>(Table4[[#This Row],[time]]-2)*2</f>
        <v>1.22044</v>
      </c>
      <c r="L18">
        <v>69.852999999999994</v>
      </c>
      <c r="M18">
        <v>2.61022</v>
      </c>
      <c r="N18">
        <f>(Table5[[#This Row],[time]]-2)*2</f>
        <v>1.22044</v>
      </c>
      <c r="O18">
        <v>69.215000000000003</v>
      </c>
      <c r="P18">
        <v>2.61022</v>
      </c>
      <c r="Q18">
        <f>(Table6[[#This Row],[time]]-2)*2</f>
        <v>1.22044</v>
      </c>
      <c r="R18">
        <v>91.189300000000003</v>
      </c>
      <c r="S18">
        <v>2.61022</v>
      </c>
      <c r="T18">
        <f>(Table7[[#This Row],[time]]-2)*2</f>
        <v>1.22044</v>
      </c>
      <c r="U18">
        <v>77.258899999999997</v>
      </c>
      <c r="V18">
        <v>2.61022</v>
      </c>
      <c r="W18">
        <f>(Table8[[#This Row],[time]]-2)*2</f>
        <v>1.22044</v>
      </c>
      <c r="X18">
        <v>78.9559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86.896299999999997</v>
      </c>
      <c r="D19">
        <v>2.6619299999999999</v>
      </c>
      <c r="E19">
        <f>(Table2[[#This Row],[time]]-2)*2</f>
        <v>1.3238599999999998</v>
      </c>
      <c r="F19">
        <v>39.675699999999999</v>
      </c>
      <c r="G19">
        <v>2.6619299999999999</v>
      </c>
      <c r="H19">
        <f>(Table3[[#This Row],[time]]-2)*2</f>
        <v>1.3238599999999998</v>
      </c>
      <c r="I19">
        <v>82.021799999999999</v>
      </c>
      <c r="J19">
        <v>2.6619299999999999</v>
      </c>
      <c r="K19">
        <f>(Table4[[#This Row],[time]]-2)*2</f>
        <v>1.3238599999999998</v>
      </c>
      <c r="L19">
        <v>63.621899999999997</v>
      </c>
      <c r="M19">
        <v>2.6619299999999999</v>
      </c>
      <c r="N19">
        <f>(Table5[[#This Row],[time]]-2)*2</f>
        <v>1.3238599999999998</v>
      </c>
      <c r="O19">
        <v>68.723100000000002</v>
      </c>
      <c r="P19">
        <v>2.6619299999999999</v>
      </c>
      <c r="Q19">
        <f>(Table6[[#This Row],[time]]-2)*2</f>
        <v>1.3238599999999998</v>
      </c>
      <c r="R19">
        <v>90.923599999999993</v>
      </c>
      <c r="S19">
        <v>2.6619299999999999</v>
      </c>
      <c r="T19">
        <f>(Table7[[#This Row],[time]]-2)*2</f>
        <v>1.3238599999999998</v>
      </c>
      <c r="U19">
        <v>77.222800000000007</v>
      </c>
      <c r="V19">
        <v>2.6619299999999999</v>
      </c>
      <c r="W19">
        <f>(Table8[[#This Row],[time]]-2)*2</f>
        <v>1.3238599999999998</v>
      </c>
      <c r="X19">
        <v>78.423199999999994</v>
      </c>
    </row>
    <row r="20" spans="1:24" x14ac:dyDescent="0.3">
      <c r="A20">
        <v>2.70424</v>
      </c>
      <c r="B20">
        <f>(Table1[[#This Row],[time]]-2)*2</f>
        <v>1.40848</v>
      </c>
      <c r="C20">
        <v>84.884399999999999</v>
      </c>
      <c r="D20">
        <v>2.70424</v>
      </c>
      <c r="E20">
        <f>(Table2[[#This Row],[time]]-2)*2</f>
        <v>1.40848</v>
      </c>
      <c r="F20">
        <v>33.410299999999999</v>
      </c>
      <c r="G20">
        <v>2.70424</v>
      </c>
      <c r="H20">
        <f>(Table3[[#This Row],[time]]-2)*2</f>
        <v>1.40848</v>
      </c>
      <c r="I20">
        <v>81.3917</v>
      </c>
      <c r="J20">
        <v>2.70424</v>
      </c>
      <c r="K20">
        <f>(Table4[[#This Row],[time]]-2)*2</f>
        <v>1.40848</v>
      </c>
      <c r="L20">
        <v>51.695</v>
      </c>
      <c r="M20">
        <v>2.70424</v>
      </c>
      <c r="N20">
        <f>(Table5[[#This Row],[time]]-2)*2</f>
        <v>1.40848</v>
      </c>
      <c r="O20">
        <v>67.851200000000006</v>
      </c>
      <c r="P20">
        <v>2.70424</v>
      </c>
      <c r="Q20">
        <f>(Table6[[#This Row],[time]]-2)*2</f>
        <v>1.40848</v>
      </c>
      <c r="R20">
        <v>90.341399999999993</v>
      </c>
      <c r="S20">
        <v>2.70424</v>
      </c>
      <c r="T20">
        <f>(Table7[[#This Row],[time]]-2)*2</f>
        <v>1.40848</v>
      </c>
      <c r="U20">
        <v>77.0595</v>
      </c>
      <c r="V20">
        <v>2.70424</v>
      </c>
      <c r="W20">
        <f>(Table8[[#This Row],[time]]-2)*2</f>
        <v>1.40848</v>
      </c>
      <c r="X20">
        <v>77.709900000000005</v>
      </c>
    </row>
    <row r="21" spans="1:24" x14ac:dyDescent="0.3">
      <c r="A21">
        <v>2.75779</v>
      </c>
      <c r="B21">
        <f>(Table1[[#This Row],[time]]-2)*2</f>
        <v>1.5155799999999999</v>
      </c>
      <c r="C21">
        <v>83.989099999999993</v>
      </c>
      <c r="D21">
        <v>2.75779</v>
      </c>
      <c r="E21">
        <f>(Table2[[#This Row],[time]]-2)*2</f>
        <v>1.5155799999999999</v>
      </c>
      <c r="F21">
        <v>28.890799999999999</v>
      </c>
      <c r="G21">
        <v>2.75779</v>
      </c>
      <c r="H21">
        <f>(Table3[[#This Row],[time]]-2)*2</f>
        <v>1.5155799999999999</v>
      </c>
      <c r="I21">
        <v>80.857699999999994</v>
      </c>
      <c r="J21">
        <v>2.75779</v>
      </c>
      <c r="K21">
        <f>(Table4[[#This Row],[time]]-2)*2</f>
        <v>1.5155799999999999</v>
      </c>
      <c r="L21">
        <v>46.1648</v>
      </c>
      <c r="M21">
        <v>2.75779</v>
      </c>
      <c r="N21">
        <f>(Table5[[#This Row],[time]]-2)*2</f>
        <v>1.5155799999999999</v>
      </c>
      <c r="O21">
        <v>67.091800000000006</v>
      </c>
      <c r="P21">
        <v>2.75779</v>
      </c>
      <c r="Q21">
        <f>(Table6[[#This Row],[time]]-2)*2</f>
        <v>1.5155799999999999</v>
      </c>
      <c r="R21">
        <v>90.563000000000002</v>
      </c>
      <c r="S21">
        <v>2.75779</v>
      </c>
      <c r="T21">
        <f>(Table7[[#This Row],[time]]-2)*2</f>
        <v>1.5155799999999999</v>
      </c>
      <c r="U21">
        <v>76.922600000000003</v>
      </c>
      <c r="V21">
        <v>2.75779</v>
      </c>
      <c r="W21">
        <f>(Table8[[#This Row],[time]]-2)*2</f>
        <v>1.5155799999999999</v>
      </c>
      <c r="X21">
        <v>77.220799999999997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82.764799999999994</v>
      </c>
      <c r="D22">
        <v>2.8044500000000001</v>
      </c>
      <c r="E22">
        <f>(Table2[[#This Row],[time]]-2)*2</f>
        <v>1.6089000000000002</v>
      </c>
      <c r="F22">
        <v>22.691500000000001</v>
      </c>
      <c r="G22">
        <v>2.8044500000000001</v>
      </c>
      <c r="H22">
        <f>(Table3[[#This Row],[time]]-2)*2</f>
        <v>1.6089000000000002</v>
      </c>
      <c r="I22">
        <v>80.376199999999997</v>
      </c>
      <c r="J22">
        <v>2.8044500000000001</v>
      </c>
      <c r="K22">
        <f>(Table4[[#This Row],[time]]-2)*2</f>
        <v>1.6089000000000002</v>
      </c>
      <c r="L22">
        <v>40.415100000000002</v>
      </c>
      <c r="M22">
        <v>2.8044500000000001</v>
      </c>
      <c r="N22">
        <f>(Table5[[#This Row],[time]]-2)*2</f>
        <v>1.6089000000000002</v>
      </c>
      <c r="O22">
        <v>66.1751</v>
      </c>
      <c r="P22">
        <v>2.8044500000000001</v>
      </c>
      <c r="Q22">
        <f>(Table6[[#This Row],[time]]-2)*2</f>
        <v>1.6089000000000002</v>
      </c>
      <c r="R22">
        <v>89.815200000000004</v>
      </c>
      <c r="S22">
        <v>2.8044500000000001</v>
      </c>
      <c r="T22">
        <f>(Table7[[#This Row],[time]]-2)*2</f>
        <v>1.6089000000000002</v>
      </c>
      <c r="U22">
        <v>76.627700000000004</v>
      </c>
      <c r="V22">
        <v>2.8044500000000001</v>
      </c>
      <c r="W22">
        <f>(Table8[[#This Row],[time]]-2)*2</f>
        <v>1.6089000000000002</v>
      </c>
      <c r="X22">
        <v>76.745400000000004</v>
      </c>
    </row>
    <row r="23" spans="1:24" x14ac:dyDescent="0.3">
      <c r="A23">
        <v>2.8546</v>
      </c>
      <c r="B23">
        <f>(Table1[[#This Row],[time]]-2)*2</f>
        <v>1.7092000000000001</v>
      </c>
      <c r="C23">
        <v>81.619799999999998</v>
      </c>
      <c r="D23">
        <v>2.8546</v>
      </c>
      <c r="E23">
        <f>(Table2[[#This Row],[time]]-2)*2</f>
        <v>1.7092000000000001</v>
      </c>
      <c r="F23">
        <v>18.640899999999998</v>
      </c>
      <c r="G23">
        <v>2.8546</v>
      </c>
      <c r="H23">
        <f>(Table3[[#This Row],[time]]-2)*2</f>
        <v>1.7092000000000001</v>
      </c>
      <c r="I23">
        <v>79.863900000000001</v>
      </c>
      <c r="J23">
        <v>2.8546</v>
      </c>
      <c r="K23">
        <f>(Table4[[#This Row],[time]]-2)*2</f>
        <v>1.7092000000000001</v>
      </c>
      <c r="L23">
        <v>33.927199999999999</v>
      </c>
      <c r="M23">
        <v>2.8546</v>
      </c>
      <c r="N23">
        <f>(Table5[[#This Row],[time]]-2)*2</f>
        <v>1.7092000000000001</v>
      </c>
      <c r="O23">
        <v>64.215000000000003</v>
      </c>
      <c r="P23">
        <v>2.8546</v>
      </c>
      <c r="Q23">
        <f>(Table6[[#This Row],[time]]-2)*2</f>
        <v>1.7092000000000001</v>
      </c>
      <c r="R23">
        <v>89.392899999999997</v>
      </c>
      <c r="S23">
        <v>2.8546</v>
      </c>
      <c r="T23">
        <f>(Table7[[#This Row],[time]]-2)*2</f>
        <v>1.7092000000000001</v>
      </c>
      <c r="U23">
        <v>75.816500000000005</v>
      </c>
      <c r="V23">
        <v>2.8546</v>
      </c>
      <c r="W23">
        <f>(Table8[[#This Row],[time]]-2)*2</f>
        <v>1.7092000000000001</v>
      </c>
      <c r="X23">
        <v>75.947999999999993</v>
      </c>
    </row>
    <row r="24" spans="1:24" x14ac:dyDescent="0.3">
      <c r="A24">
        <v>2.90442</v>
      </c>
      <c r="B24">
        <f>(Table1[[#This Row],[time]]-2)*2</f>
        <v>1.80884</v>
      </c>
      <c r="C24">
        <v>80.058099999999996</v>
      </c>
      <c r="D24">
        <v>2.90442</v>
      </c>
      <c r="E24">
        <f>(Table2[[#This Row],[time]]-2)*2</f>
        <v>1.80884</v>
      </c>
      <c r="F24">
        <v>14.0646</v>
      </c>
      <c r="G24">
        <v>2.90442</v>
      </c>
      <c r="H24">
        <f>(Table3[[#This Row],[time]]-2)*2</f>
        <v>1.80884</v>
      </c>
      <c r="I24">
        <v>79.461699999999993</v>
      </c>
      <c r="J24">
        <v>2.90442</v>
      </c>
      <c r="K24">
        <f>(Table4[[#This Row],[time]]-2)*2</f>
        <v>1.80884</v>
      </c>
      <c r="L24">
        <v>33.4114</v>
      </c>
      <c r="M24">
        <v>2.90442</v>
      </c>
      <c r="N24">
        <f>(Table5[[#This Row],[time]]-2)*2</f>
        <v>1.80884</v>
      </c>
      <c r="O24">
        <v>63.312600000000003</v>
      </c>
      <c r="P24">
        <v>2.90442</v>
      </c>
      <c r="Q24">
        <f>(Table6[[#This Row],[time]]-2)*2</f>
        <v>1.80884</v>
      </c>
      <c r="R24">
        <v>88.6875</v>
      </c>
      <c r="S24">
        <v>2.90442</v>
      </c>
      <c r="T24">
        <f>(Table7[[#This Row],[time]]-2)*2</f>
        <v>1.80884</v>
      </c>
      <c r="U24">
        <v>75.406400000000005</v>
      </c>
      <c r="V24">
        <v>2.90442</v>
      </c>
      <c r="W24">
        <f>(Table8[[#This Row],[time]]-2)*2</f>
        <v>1.80884</v>
      </c>
      <c r="X24">
        <v>75.277900000000002</v>
      </c>
    </row>
    <row r="25" spans="1:24" x14ac:dyDescent="0.3">
      <c r="A25">
        <v>2.95797</v>
      </c>
      <c r="B25">
        <f>(Table1[[#This Row],[time]]-2)*2</f>
        <v>1.91594</v>
      </c>
      <c r="C25">
        <v>79.197599999999994</v>
      </c>
      <c r="D25">
        <v>2.95797</v>
      </c>
      <c r="E25">
        <f>(Table2[[#This Row],[time]]-2)*2</f>
        <v>1.91594</v>
      </c>
      <c r="F25">
        <v>13.0205</v>
      </c>
      <c r="G25">
        <v>2.95797</v>
      </c>
      <c r="H25">
        <f>(Table3[[#This Row],[time]]-2)*2</f>
        <v>1.91594</v>
      </c>
      <c r="I25">
        <v>79.244399999999999</v>
      </c>
      <c r="J25">
        <v>2.95797</v>
      </c>
      <c r="K25">
        <f>(Table4[[#This Row],[time]]-2)*2</f>
        <v>1.91594</v>
      </c>
      <c r="L25">
        <v>31.407</v>
      </c>
      <c r="M25">
        <v>2.95797</v>
      </c>
      <c r="N25">
        <f>(Table5[[#This Row],[time]]-2)*2</f>
        <v>1.91594</v>
      </c>
      <c r="O25">
        <v>62.9223</v>
      </c>
      <c r="P25">
        <v>2.95797</v>
      </c>
      <c r="Q25">
        <f>(Table6[[#This Row],[time]]-2)*2</f>
        <v>1.91594</v>
      </c>
      <c r="R25">
        <v>88.487799999999993</v>
      </c>
      <c r="S25">
        <v>2.95797</v>
      </c>
      <c r="T25">
        <f>(Table7[[#This Row],[time]]-2)*2</f>
        <v>1.91594</v>
      </c>
      <c r="U25">
        <v>74.889300000000006</v>
      </c>
      <c r="V25">
        <v>2.95797</v>
      </c>
      <c r="W25">
        <f>(Table8[[#This Row],[time]]-2)*2</f>
        <v>1.91594</v>
      </c>
      <c r="X25">
        <v>74.922700000000006</v>
      </c>
    </row>
    <row r="26" spans="1:24" x14ac:dyDescent="0.3">
      <c r="A26">
        <v>3</v>
      </c>
      <c r="B26">
        <f>(Table1[[#This Row],[time]]-2)*2</f>
        <v>2</v>
      </c>
      <c r="C26">
        <v>77.689099999999996</v>
      </c>
      <c r="D26">
        <v>3</v>
      </c>
      <c r="E26">
        <f>(Table2[[#This Row],[time]]-2)*2</f>
        <v>2</v>
      </c>
      <c r="F26">
        <v>11.012</v>
      </c>
      <c r="G26">
        <v>3</v>
      </c>
      <c r="H26">
        <f>(Table3[[#This Row],[time]]-2)*2</f>
        <v>2</v>
      </c>
      <c r="I26">
        <v>78.795000000000002</v>
      </c>
      <c r="J26">
        <v>3</v>
      </c>
      <c r="K26">
        <f>(Table4[[#This Row],[time]]-2)*2</f>
        <v>2</v>
      </c>
      <c r="L26">
        <v>30.161799999999999</v>
      </c>
      <c r="M26">
        <v>3</v>
      </c>
      <c r="N26">
        <f>(Table5[[#This Row],[time]]-2)*2</f>
        <v>2</v>
      </c>
      <c r="O26">
        <v>62.032200000000003</v>
      </c>
      <c r="P26">
        <v>3</v>
      </c>
      <c r="Q26">
        <f>(Table6[[#This Row],[time]]-2)*2</f>
        <v>2</v>
      </c>
      <c r="R26">
        <v>88.118700000000004</v>
      </c>
      <c r="S26">
        <v>3</v>
      </c>
      <c r="T26">
        <f>(Table7[[#This Row],[time]]-2)*2</f>
        <v>2</v>
      </c>
      <c r="U26">
        <v>74.557199999999995</v>
      </c>
      <c r="V26">
        <v>3</v>
      </c>
      <c r="W26">
        <f>(Table8[[#This Row],[time]]-2)*2</f>
        <v>2</v>
      </c>
      <c r="X26">
        <v>74.354100000000003</v>
      </c>
    </row>
    <row r="29" spans="1:24" x14ac:dyDescent="0.3">
      <c r="A29" t="s">
        <v>18</v>
      </c>
      <c r="D29" t="s">
        <v>0</v>
      </c>
    </row>
    <row r="30" spans="1:24" x14ac:dyDescent="0.3">
      <c r="A30" t="s">
        <v>19</v>
      </c>
      <c r="D30" t="s">
        <v>1</v>
      </c>
      <c r="E30" t="s">
        <v>2</v>
      </c>
    </row>
    <row r="31" spans="1:24" x14ac:dyDescent="0.3">
      <c r="D31" t="s">
        <v>15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14</v>
      </c>
      <c r="J34" t="s">
        <v>11</v>
      </c>
      <c r="K34" t="s">
        <v>12</v>
      </c>
      <c r="L34" t="s">
        <v>14</v>
      </c>
      <c r="M34" t="s">
        <v>11</v>
      </c>
      <c r="N34" t="s">
        <v>12</v>
      </c>
      <c r="O34" t="s">
        <v>14</v>
      </c>
      <c r="P34" t="s">
        <v>11</v>
      </c>
      <c r="Q34" t="s">
        <v>12</v>
      </c>
      <c r="R34" t="s">
        <v>14</v>
      </c>
      <c r="S34" t="s">
        <v>11</v>
      </c>
      <c r="T34" t="s">
        <v>12</v>
      </c>
      <c r="U34" t="s">
        <v>14</v>
      </c>
      <c r="V34" t="s">
        <v>11</v>
      </c>
      <c r="W34" t="s">
        <v>12</v>
      </c>
      <c r="X34" t="s">
        <v>14</v>
      </c>
    </row>
    <row r="35" spans="1:24" x14ac:dyDescent="0.3">
      <c r="A35">
        <v>2</v>
      </c>
      <c r="B35">
        <f>-(Table134[[#This Row],[time]]-2)*2</f>
        <v>0</v>
      </c>
      <c r="C35">
        <v>91.082599999999999</v>
      </c>
      <c r="D35">
        <v>2</v>
      </c>
      <c r="E35">
        <f>-(Table134[[#This Row],[time]]-2)*2</f>
        <v>0</v>
      </c>
      <c r="F35">
        <v>95.835700000000003</v>
      </c>
      <c r="G35">
        <v>2</v>
      </c>
      <c r="H35">
        <f>-(Table134[[#This Row],[time]]-2)*2</f>
        <v>0</v>
      </c>
      <c r="I35">
        <v>89.253699999999995</v>
      </c>
      <c r="J35">
        <v>2</v>
      </c>
      <c r="K35">
        <f>-(Table134[[#This Row],[time]]-2)*2</f>
        <v>0</v>
      </c>
      <c r="L35">
        <v>86.409400000000005</v>
      </c>
      <c r="M35">
        <v>2</v>
      </c>
      <c r="N35">
        <f>-(Table134[[#This Row],[time]]-2)*2</f>
        <v>0</v>
      </c>
      <c r="O35">
        <v>82.628699999999995</v>
      </c>
      <c r="P35">
        <v>2</v>
      </c>
      <c r="Q35">
        <f>-(Table134[[#This Row],[time]]-2)*2</f>
        <v>0</v>
      </c>
      <c r="R35">
        <v>88.863399999999999</v>
      </c>
      <c r="S35">
        <v>2</v>
      </c>
      <c r="T35">
        <f>-(Table134[[#This Row],[time]]-2)*2</f>
        <v>0</v>
      </c>
      <c r="U35">
        <v>78.953900000000004</v>
      </c>
      <c r="V35">
        <v>2</v>
      </c>
      <c r="W35">
        <f>-(Table134[[#This Row],[time]]-2)*2</f>
        <v>0</v>
      </c>
      <c r="X35">
        <v>83.137299999999996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91.072500000000005</v>
      </c>
      <c r="D36">
        <v>2.0575000000000001</v>
      </c>
      <c r="E36">
        <f>-(Table134[[#This Row],[time]]-2)*2</f>
        <v>-0.11500000000000021</v>
      </c>
      <c r="F36">
        <v>95.837800000000001</v>
      </c>
      <c r="G36">
        <v>2.0575000000000001</v>
      </c>
      <c r="H36">
        <f>-(Table134[[#This Row],[time]]-2)*2</f>
        <v>-0.11500000000000021</v>
      </c>
      <c r="I36">
        <v>89.252399999999994</v>
      </c>
      <c r="J36">
        <v>2.0575000000000001</v>
      </c>
      <c r="K36">
        <f>-(Table134[[#This Row],[time]]-2)*2</f>
        <v>-0.11500000000000021</v>
      </c>
      <c r="L36">
        <v>86.432500000000005</v>
      </c>
      <c r="M36">
        <v>2.0575000000000001</v>
      </c>
      <c r="N36">
        <f>-(Table134[[#This Row],[time]]-2)*2</f>
        <v>-0.11500000000000021</v>
      </c>
      <c r="O36">
        <v>82.596699999999998</v>
      </c>
      <c r="P36">
        <v>2.0575000000000001</v>
      </c>
      <c r="Q36">
        <f>-(Table134[[#This Row],[time]]-2)*2</f>
        <v>-0.11500000000000021</v>
      </c>
      <c r="R36">
        <v>88.887699999999995</v>
      </c>
      <c r="S36">
        <v>2.0575000000000001</v>
      </c>
      <c r="T36">
        <f>-(Table134[[#This Row],[time]]-2)*2</f>
        <v>-0.11500000000000021</v>
      </c>
      <c r="U36">
        <v>79.008700000000005</v>
      </c>
      <c r="V36">
        <v>2.0575000000000001</v>
      </c>
      <c r="W36">
        <f>-(Table134[[#This Row],[time]]-2)*2</f>
        <v>-0.11500000000000021</v>
      </c>
      <c r="X36">
        <v>83.172300000000007</v>
      </c>
    </row>
    <row r="37" spans="1:24" x14ac:dyDescent="0.3">
      <c r="A37">
        <v>2.1025</v>
      </c>
      <c r="B37">
        <f>-(Table134[[#This Row],[time]]-2)*2</f>
        <v>-0.20500000000000007</v>
      </c>
      <c r="C37">
        <v>91.0398</v>
      </c>
      <c r="D37">
        <v>2.1025</v>
      </c>
      <c r="E37">
        <f>-(Table134[[#This Row],[time]]-2)*2</f>
        <v>-0.20500000000000007</v>
      </c>
      <c r="F37">
        <v>96.026899999999998</v>
      </c>
      <c r="G37">
        <v>2.1025</v>
      </c>
      <c r="H37">
        <f>-(Table134[[#This Row],[time]]-2)*2</f>
        <v>-0.20500000000000007</v>
      </c>
      <c r="I37">
        <v>89.257800000000003</v>
      </c>
      <c r="J37">
        <v>2.1025</v>
      </c>
      <c r="K37">
        <f>-(Table134[[#This Row],[time]]-2)*2</f>
        <v>-0.20500000000000007</v>
      </c>
      <c r="L37">
        <v>86.484800000000007</v>
      </c>
      <c r="M37">
        <v>2.1025</v>
      </c>
      <c r="N37">
        <f>-(Table134[[#This Row],[time]]-2)*2</f>
        <v>-0.20500000000000007</v>
      </c>
      <c r="O37">
        <v>82.479699999999994</v>
      </c>
      <c r="P37">
        <v>2.1025</v>
      </c>
      <c r="Q37">
        <f>-(Table134[[#This Row],[time]]-2)*2</f>
        <v>-0.20500000000000007</v>
      </c>
      <c r="R37">
        <v>88.962400000000002</v>
      </c>
      <c r="S37">
        <v>2.1025</v>
      </c>
      <c r="T37">
        <f>-(Table134[[#This Row],[time]]-2)*2</f>
        <v>-0.20500000000000007</v>
      </c>
      <c r="U37">
        <v>79.165599999999998</v>
      </c>
      <c r="V37">
        <v>2.1025</v>
      </c>
      <c r="W37">
        <f>-(Table134[[#This Row],[time]]-2)*2</f>
        <v>-0.20500000000000007</v>
      </c>
      <c r="X37">
        <v>83.245500000000007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90.958500000000001</v>
      </c>
      <c r="D38">
        <v>2.1671900000000002</v>
      </c>
      <c r="E38">
        <f>-(Table134[[#This Row],[time]]-2)*2</f>
        <v>-0.33438000000000034</v>
      </c>
      <c r="F38">
        <v>96.040899999999993</v>
      </c>
      <c r="G38">
        <v>2.1671900000000002</v>
      </c>
      <c r="H38">
        <f>-(Table134[[#This Row],[time]]-2)*2</f>
        <v>-0.33438000000000034</v>
      </c>
      <c r="I38">
        <v>89.2761</v>
      </c>
      <c r="J38">
        <v>2.1671900000000002</v>
      </c>
      <c r="K38">
        <f>-(Table134[[#This Row],[time]]-2)*2</f>
        <v>-0.33438000000000034</v>
      </c>
      <c r="L38">
        <v>86.526899999999998</v>
      </c>
      <c r="M38">
        <v>2.1671900000000002</v>
      </c>
      <c r="N38">
        <f>-(Table134[[#This Row],[time]]-2)*2</f>
        <v>-0.33438000000000034</v>
      </c>
      <c r="O38">
        <v>82.347700000000003</v>
      </c>
      <c r="P38">
        <v>2.1671900000000002</v>
      </c>
      <c r="Q38">
        <f>-(Table134[[#This Row],[time]]-2)*2</f>
        <v>-0.33438000000000034</v>
      </c>
      <c r="R38">
        <v>89.046300000000002</v>
      </c>
      <c r="S38">
        <v>2.1671900000000002</v>
      </c>
      <c r="T38">
        <f>-(Table134[[#This Row],[time]]-2)*2</f>
        <v>-0.33438000000000034</v>
      </c>
      <c r="U38">
        <v>79.360799999999998</v>
      </c>
      <c r="V38">
        <v>2.1671900000000002</v>
      </c>
      <c r="W38">
        <f>-(Table134[[#This Row],[time]]-2)*2</f>
        <v>-0.33438000000000034</v>
      </c>
      <c r="X38">
        <v>83.202399999999997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90.896600000000007</v>
      </c>
      <c r="D39">
        <v>2.2146499999999998</v>
      </c>
      <c r="E39">
        <f>-(Table134[[#This Row],[time]]-2)*2</f>
        <v>-0.42929999999999957</v>
      </c>
      <c r="F39">
        <v>96.069699999999997</v>
      </c>
      <c r="G39">
        <v>2.2146499999999998</v>
      </c>
      <c r="H39">
        <f>-(Table134[[#This Row],[time]]-2)*2</f>
        <v>-0.42929999999999957</v>
      </c>
      <c r="I39">
        <v>88.982100000000003</v>
      </c>
      <c r="J39">
        <v>2.2146499999999998</v>
      </c>
      <c r="K39">
        <f>-(Table134[[#This Row],[time]]-2)*2</f>
        <v>-0.42929999999999957</v>
      </c>
      <c r="L39">
        <v>86.5839</v>
      </c>
      <c r="M39">
        <v>2.2146499999999998</v>
      </c>
      <c r="N39">
        <f>-(Table134[[#This Row],[time]]-2)*2</f>
        <v>-0.42929999999999957</v>
      </c>
      <c r="O39">
        <v>82.047700000000006</v>
      </c>
      <c r="P39">
        <v>2.2146499999999998</v>
      </c>
      <c r="Q39">
        <f>-(Table134[[#This Row],[time]]-2)*2</f>
        <v>-0.42929999999999957</v>
      </c>
      <c r="R39">
        <v>89.084800000000001</v>
      </c>
      <c r="S39">
        <v>2.2146499999999998</v>
      </c>
      <c r="T39">
        <f>-(Table134[[#This Row],[time]]-2)*2</f>
        <v>-0.42929999999999957</v>
      </c>
      <c r="U39">
        <v>79.529700000000005</v>
      </c>
      <c r="V39">
        <v>2.2146499999999998</v>
      </c>
      <c r="W39">
        <f>-(Table134[[#This Row],[time]]-2)*2</f>
        <v>-0.42929999999999957</v>
      </c>
      <c r="X39">
        <v>83.133399999999995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90.820700000000002</v>
      </c>
      <c r="D40">
        <v>2.2715999999999998</v>
      </c>
      <c r="E40">
        <f>-(Table134[[#This Row],[time]]-2)*2</f>
        <v>-0.54319999999999968</v>
      </c>
      <c r="F40">
        <v>96.112899999999996</v>
      </c>
      <c r="G40">
        <v>2.2715999999999998</v>
      </c>
      <c r="H40">
        <f>-(Table134[[#This Row],[time]]-2)*2</f>
        <v>-0.54319999999999968</v>
      </c>
      <c r="I40">
        <v>88.996799999999993</v>
      </c>
      <c r="J40">
        <v>2.2715999999999998</v>
      </c>
      <c r="K40">
        <f>-(Table134[[#This Row],[time]]-2)*2</f>
        <v>-0.54319999999999968</v>
      </c>
      <c r="L40">
        <v>86.613100000000003</v>
      </c>
      <c r="M40">
        <v>2.2715999999999998</v>
      </c>
      <c r="N40">
        <f>-(Table134[[#This Row],[time]]-2)*2</f>
        <v>-0.54319999999999968</v>
      </c>
      <c r="O40">
        <v>81.727699999999999</v>
      </c>
      <c r="P40">
        <v>2.2715999999999998</v>
      </c>
      <c r="Q40">
        <f>-(Table134[[#This Row],[time]]-2)*2</f>
        <v>-0.54319999999999968</v>
      </c>
      <c r="R40">
        <v>89.158500000000004</v>
      </c>
      <c r="S40">
        <v>2.2715999999999998</v>
      </c>
      <c r="T40">
        <f>-(Table134[[#This Row],[time]]-2)*2</f>
        <v>-0.54319999999999968</v>
      </c>
      <c r="U40">
        <v>79.695700000000002</v>
      </c>
      <c r="V40">
        <v>2.2715999999999998</v>
      </c>
      <c r="W40">
        <f>-(Table134[[#This Row],[time]]-2)*2</f>
        <v>-0.54319999999999968</v>
      </c>
      <c r="X40">
        <v>83.050200000000004</v>
      </c>
    </row>
    <row r="41" spans="1:24" x14ac:dyDescent="0.3">
      <c r="A41">
        <v>2.32233</v>
      </c>
      <c r="B41">
        <f>-(Table134[[#This Row],[time]]-2)*2</f>
        <v>-0.64466000000000001</v>
      </c>
      <c r="C41">
        <v>90.755099999999999</v>
      </c>
      <c r="D41">
        <v>2.32233</v>
      </c>
      <c r="E41">
        <f>-(Table134[[#This Row],[time]]-2)*2</f>
        <v>-0.64466000000000001</v>
      </c>
      <c r="F41">
        <v>96.169200000000004</v>
      </c>
      <c r="G41">
        <v>2.32233</v>
      </c>
      <c r="H41">
        <f>-(Table134[[#This Row],[time]]-2)*2</f>
        <v>-0.64466000000000001</v>
      </c>
      <c r="I41">
        <v>89.056899999999999</v>
      </c>
      <c r="J41">
        <v>2.32233</v>
      </c>
      <c r="K41">
        <f>-(Table134[[#This Row],[time]]-2)*2</f>
        <v>-0.64466000000000001</v>
      </c>
      <c r="L41">
        <v>86.623900000000006</v>
      </c>
      <c r="M41">
        <v>2.32233</v>
      </c>
      <c r="N41">
        <f>-(Table134[[#This Row],[time]]-2)*2</f>
        <v>-0.64466000000000001</v>
      </c>
      <c r="O41">
        <v>81.546999999999997</v>
      </c>
      <c r="P41">
        <v>2.32233</v>
      </c>
      <c r="Q41">
        <f>-(Table134[[#This Row],[time]]-2)*2</f>
        <v>-0.64466000000000001</v>
      </c>
      <c r="R41">
        <v>89.201899999999995</v>
      </c>
      <c r="S41">
        <v>2.32233</v>
      </c>
      <c r="T41">
        <f>-(Table134[[#This Row],[time]]-2)*2</f>
        <v>-0.64466000000000001</v>
      </c>
      <c r="U41">
        <v>79.628699999999995</v>
      </c>
      <c r="V41">
        <v>2.32233</v>
      </c>
      <c r="W41">
        <f>-(Table134[[#This Row],[time]]-2)*2</f>
        <v>-0.64466000000000001</v>
      </c>
      <c r="X41">
        <v>82.904899999999998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90.375299999999996</v>
      </c>
      <c r="D42">
        <v>2.3587899999999999</v>
      </c>
      <c r="E42">
        <f>-(Table134[[#This Row],[time]]-2)*2</f>
        <v>-0.71757999999999988</v>
      </c>
      <c r="F42">
        <v>96.230400000000003</v>
      </c>
      <c r="G42">
        <v>2.3587899999999999</v>
      </c>
      <c r="H42">
        <f>-(Table134[[#This Row],[time]]-2)*2</f>
        <v>-0.71757999999999988</v>
      </c>
      <c r="I42">
        <v>88.136700000000005</v>
      </c>
      <c r="J42">
        <v>2.3587899999999999</v>
      </c>
      <c r="K42">
        <f>-(Table134[[#This Row],[time]]-2)*2</f>
        <v>-0.71757999999999988</v>
      </c>
      <c r="L42">
        <v>86.605199999999996</v>
      </c>
      <c r="M42">
        <v>2.3587899999999999</v>
      </c>
      <c r="N42">
        <f>-(Table134[[#This Row],[time]]-2)*2</f>
        <v>-0.71757999999999988</v>
      </c>
      <c r="O42">
        <v>81.804000000000002</v>
      </c>
      <c r="P42">
        <v>2.3587899999999999</v>
      </c>
      <c r="Q42">
        <f>-(Table134[[#This Row],[time]]-2)*2</f>
        <v>-0.71757999999999988</v>
      </c>
      <c r="R42">
        <v>88.4512</v>
      </c>
      <c r="S42">
        <v>2.3587899999999999</v>
      </c>
      <c r="T42">
        <f>-(Table134[[#This Row],[time]]-2)*2</f>
        <v>-0.71757999999999988</v>
      </c>
      <c r="U42">
        <v>80.0047</v>
      </c>
      <c r="V42">
        <v>2.3587899999999999</v>
      </c>
      <c r="W42">
        <f>-(Table134[[#This Row],[time]]-2)*2</f>
        <v>-0.71757999999999988</v>
      </c>
      <c r="X42">
        <v>82.883399999999995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90.003900000000002</v>
      </c>
      <c r="D43">
        <v>2.4015499999999999</v>
      </c>
      <c r="E43">
        <f>-(Table134[[#This Row],[time]]-2)*2</f>
        <v>-0.8030999999999997</v>
      </c>
      <c r="F43">
        <v>96.309100000000001</v>
      </c>
      <c r="G43">
        <v>2.4015499999999999</v>
      </c>
      <c r="H43">
        <f>-(Table134[[#This Row],[time]]-2)*2</f>
        <v>-0.8030999999999997</v>
      </c>
      <c r="I43">
        <v>87.982299999999995</v>
      </c>
      <c r="J43">
        <v>2.4015499999999999</v>
      </c>
      <c r="K43">
        <f>-(Table134[[#This Row],[time]]-2)*2</f>
        <v>-0.8030999999999997</v>
      </c>
      <c r="L43">
        <v>86.5685</v>
      </c>
      <c r="M43">
        <v>2.4015499999999999</v>
      </c>
      <c r="N43">
        <f>-(Table134[[#This Row],[time]]-2)*2</f>
        <v>-0.8030999999999997</v>
      </c>
      <c r="O43">
        <v>81.475899999999996</v>
      </c>
      <c r="P43">
        <v>2.4015499999999999</v>
      </c>
      <c r="Q43">
        <f>-(Table134[[#This Row],[time]]-2)*2</f>
        <v>-0.8030999999999997</v>
      </c>
      <c r="R43">
        <v>87.748500000000007</v>
      </c>
      <c r="S43">
        <v>2.4015499999999999</v>
      </c>
      <c r="T43">
        <f>-(Table134[[#This Row],[time]]-2)*2</f>
        <v>-0.8030999999999997</v>
      </c>
      <c r="U43">
        <v>79.957400000000007</v>
      </c>
      <c r="V43">
        <v>2.4015499999999999</v>
      </c>
      <c r="W43">
        <f>-(Table134[[#This Row],[time]]-2)*2</f>
        <v>-0.8030999999999997</v>
      </c>
      <c r="X43">
        <v>82.810699999999997</v>
      </c>
    </row>
    <row r="44" spans="1:24" x14ac:dyDescent="0.3">
      <c r="A44">
        <v>2.47973</v>
      </c>
      <c r="B44">
        <f>-(Table134[[#This Row],[time]]-2)*2</f>
        <v>-0.95945999999999998</v>
      </c>
      <c r="C44">
        <v>89.9589</v>
      </c>
      <c r="D44">
        <v>2.47973</v>
      </c>
      <c r="E44">
        <f>-(Table134[[#This Row],[time]]-2)*2</f>
        <v>-0.95945999999999998</v>
      </c>
      <c r="F44">
        <v>96.372</v>
      </c>
      <c r="G44">
        <v>2.47973</v>
      </c>
      <c r="H44">
        <f>-(Table134[[#This Row],[time]]-2)*2</f>
        <v>-0.95945999999999998</v>
      </c>
      <c r="I44">
        <v>87.881</v>
      </c>
      <c r="J44">
        <v>2.47973</v>
      </c>
      <c r="K44">
        <f>-(Table134[[#This Row],[time]]-2)*2</f>
        <v>-0.95945999999999998</v>
      </c>
      <c r="L44">
        <v>86.495599999999996</v>
      </c>
      <c r="M44">
        <v>2.47973</v>
      </c>
      <c r="N44">
        <f>-(Table134[[#This Row],[time]]-2)*2</f>
        <v>-0.95945999999999998</v>
      </c>
      <c r="O44">
        <v>81.230699999999999</v>
      </c>
      <c r="P44">
        <v>2.47973</v>
      </c>
      <c r="Q44">
        <f>-(Table134[[#This Row],[time]]-2)*2</f>
        <v>-0.95945999999999998</v>
      </c>
      <c r="R44">
        <v>87.129300000000001</v>
      </c>
      <c r="S44">
        <v>2.47973</v>
      </c>
      <c r="T44">
        <f>-(Table134[[#This Row],[time]]-2)*2</f>
        <v>-0.95945999999999998</v>
      </c>
      <c r="U44">
        <v>79.751000000000005</v>
      </c>
      <c r="V44">
        <v>2.47973</v>
      </c>
      <c r="W44">
        <f>-(Table134[[#This Row],[time]]-2)*2</f>
        <v>-0.95945999999999998</v>
      </c>
      <c r="X44">
        <v>82.7517</v>
      </c>
    </row>
    <row r="45" spans="1:24" x14ac:dyDescent="0.3">
      <c r="A45">
        <v>2.51017</v>
      </c>
      <c r="B45">
        <f>-(Table134[[#This Row],[time]]-2)*2</f>
        <v>-1.02034</v>
      </c>
      <c r="C45">
        <v>88.133899999999997</v>
      </c>
      <c r="D45">
        <v>2.51017</v>
      </c>
      <c r="E45">
        <f>-(Table134[[#This Row],[time]]-2)*2</f>
        <v>-1.02034</v>
      </c>
      <c r="F45">
        <v>96.448700000000002</v>
      </c>
      <c r="G45">
        <v>2.51017</v>
      </c>
      <c r="H45">
        <f>-(Table134[[#This Row],[time]]-2)*2</f>
        <v>-1.02034</v>
      </c>
      <c r="I45">
        <v>84.267200000000003</v>
      </c>
      <c r="J45">
        <v>2.51017</v>
      </c>
      <c r="K45">
        <f>-(Table134[[#This Row],[time]]-2)*2</f>
        <v>-1.02034</v>
      </c>
      <c r="L45">
        <v>86.396199999999993</v>
      </c>
      <c r="M45">
        <v>2.51017</v>
      </c>
      <c r="N45">
        <f>-(Table134[[#This Row],[time]]-2)*2</f>
        <v>-1.02034</v>
      </c>
      <c r="O45">
        <v>80.919300000000007</v>
      </c>
      <c r="P45">
        <v>2.51017</v>
      </c>
      <c r="Q45">
        <f>-(Table134[[#This Row],[time]]-2)*2</f>
        <v>-1.02034</v>
      </c>
      <c r="R45">
        <v>86.962800000000001</v>
      </c>
      <c r="S45">
        <v>2.51017</v>
      </c>
      <c r="T45">
        <f>-(Table134[[#This Row],[time]]-2)*2</f>
        <v>-1.02034</v>
      </c>
      <c r="U45">
        <v>79.412599999999998</v>
      </c>
      <c r="V45">
        <v>2.51017</v>
      </c>
      <c r="W45">
        <f>-(Table134[[#This Row],[time]]-2)*2</f>
        <v>-1.02034</v>
      </c>
      <c r="X45">
        <v>82.763199999999998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85.930499999999995</v>
      </c>
      <c r="D46">
        <v>2.5632600000000001</v>
      </c>
      <c r="E46">
        <f>-(Table134[[#This Row],[time]]-2)*2</f>
        <v>-1.1265200000000002</v>
      </c>
      <c r="F46">
        <v>96.274199999999993</v>
      </c>
      <c r="G46">
        <v>2.5632600000000001</v>
      </c>
      <c r="H46">
        <f>-(Table134[[#This Row],[time]]-2)*2</f>
        <v>-1.1265200000000002</v>
      </c>
      <c r="I46">
        <v>78.8249</v>
      </c>
      <c r="J46">
        <v>2.5632600000000001</v>
      </c>
      <c r="K46">
        <f>-(Table134[[#This Row],[time]]-2)*2</f>
        <v>-1.1265200000000002</v>
      </c>
      <c r="L46">
        <v>86.282799999999995</v>
      </c>
      <c r="M46">
        <v>2.5632600000000001</v>
      </c>
      <c r="N46">
        <f>-(Table134[[#This Row],[time]]-2)*2</f>
        <v>-1.1265200000000002</v>
      </c>
      <c r="O46">
        <v>80.739500000000007</v>
      </c>
      <c r="P46">
        <v>2.5632600000000001</v>
      </c>
      <c r="Q46">
        <f>-(Table134[[#This Row],[time]]-2)*2</f>
        <v>-1.1265200000000002</v>
      </c>
      <c r="R46">
        <v>86.607299999999995</v>
      </c>
      <c r="S46">
        <v>2.5632600000000001</v>
      </c>
      <c r="T46">
        <f>-(Table134[[#This Row],[time]]-2)*2</f>
        <v>-1.1265200000000002</v>
      </c>
      <c r="U46">
        <v>78.907399999999996</v>
      </c>
      <c r="V46">
        <v>2.5632600000000001</v>
      </c>
      <c r="W46">
        <f>-(Table134[[#This Row],[time]]-2)*2</f>
        <v>-1.1265200000000002</v>
      </c>
      <c r="X46">
        <v>82.779600000000002</v>
      </c>
    </row>
    <row r="47" spans="1:24" x14ac:dyDescent="0.3">
      <c r="A47">
        <v>2.61022</v>
      </c>
      <c r="B47">
        <f>-(Table134[[#This Row],[time]]-2)*2</f>
        <v>-1.22044</v>
      </c>
      <c r="C47">
        <v>85.462500000000006</v>
      </c>
      <c r="D47">
        <v>2.61022</v>
      </c>
      <c r="E47">
        <f>-(Table134[[#This Row],[time]]-2)*2</f>
        <v>-1.22044</v>
      </c>
      <c r="F47">
        <v>96.394300000000001</v>
      </c>
      <c r="G47">
        <v>2.61022</v>
      </c>
      <c r="H47">
        <f>-(Table134[[#This Row],[time]]-2)*2</f>
        <v>-1.22044</v>
      </c>
      <c r="I47">
        <v>74.760199999999998</v>
      </c>
      <c r="J47">
        <v>2.61022</v>
      </c>
      <c r="K47">
        <f>-(Table134[[#This Row],[time]]-2)*2</f>
        <v>-1.22044</v>
      </c>
      <c r="L47">
        <v>86.231499999999997</v>
      </c>
      <c r="M47">
        <v>2.61022</v>
      </c>
      <c r="N47">
        <f>-(Table134[[#This Row],[time]]-2)*2</f>
        <v>-1.22044</v>
      </c>
      <c r="O47">
        <v>80.637200000000007</v>
      </c>
      <c r="P47">
        <v>2.61022</v>
      </c>
      <c r="Q47">
        <f>-(Table134[[#This Row],[time]]-2)*2</f>
        <v>-1.22044</v>
      </c>
      <c r="R47">
        <v>86.1875</v>
      </c>
      <c r="S47">
        <v>2.61022</v>
      </c>
      <c r="T47">
        <f>-(Table134[[#This Row],[time]]-2)*2</f>
        <v>-1.22044</v>
      </c>
      <c r="U47">
        <v>78.257300000000001</v>
      </c>
      <c r="V47">
        <v>2.61022</v>
      </c>
      <c r="W47">
        <f>-(Table134[[#This Row],[time]]-2)*2</f>
        <v>-1.22044</v>
      </c>
      <c r="X47">
        <v>82.841200000000001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83.810900000000004</v>
      </c>
      <c r="D48">
        <v>2.6619299999999999</v>
      </c>
      <c r="E48">
        <f>-(Table134[[#This Row],[time]]-2)*2</f>
        <v>-1.3238599999999998</v>
      </c>
      <c r="F48">
        <v>96.491</v>
      </c>
      <c r="G48">
        <v>2.6619299999999999</v>
      </c>
      <c r="H48">
        <f>-(Table134[[#This Row],[time]]-2)*2</f>
        <v>-1.3238599999999998</v>
      </c>
      <c r="I48">
        <v>73.000699999999995</v>
      </c>
      <c r="J48">
        <v>2.6619299999999999</v>
      </c>
      <c r="K48">
        <f>-(Table134[[#This Row],[time]]-2)*2</f>
        <v>-1.3238599999999998</v>
      </c>
      <c r="L48">
        <v>86.150700000000001</v>
      </c>
      <c r="M48">
        <v>2.6619299999999999</v>
      </c>
      <c r="N48">
        <f>-(Table134[[#This Row],[time]]-2)*2</f>
        <v>-1.3238599999999998</v>
      </c>
      <c r="O48">
        <v>80.492000000000004</v>
      </c>
      <c r="P48">
        <v>2.6619299999999999</v>
      </c>
      <c r="Q48">
        <f>-(Table134[[#This Row],[time]]-2)*2</f>
        <v>-1.3238599999999998</v>
      </c>
      <c r="R48">
        <v>85.351100000000002</v>
      </c>
      <c r="S48">
        <v>2.6619299999999999</v>
      </c>
      <c r="T48">
        <f>-(Table134[[#This Row],[time]]-2)*2</f>
        <v>-1.3238599999999998</v>
      </c>
      <c r="U48">
        <v>77.702299999999994</v>
      </c>
      <c r="V48">
        <v>2.6619299999999999</v>
      </c>
      <c r="W48">
        <f>-(Table134[[#This Row],[time]]-2)*2</f>
        <v>-1.3238599999999998</v>
      </c>
      <c r="X48">
        <v>82.9499</v>
      </c>
    </row>
    <row r="49" spans="1:24" x14ac:dyDescent="0.3">
      <c r="A49">
        <v>2.70424</v>
      </c>
      <c r="B49">
        <f>-(Table134[[#This Row],[time]]-2)*2</f>
        <v>-1.40848</v>
      </c>
      <c r="C49">
        <v>79.956999999999994</v>
      </c>
      <c r="D49">
        <v>2.70424</v>
      </c>
      <c r="E49">
        <f>-(Table134[[#This Row],[time]]-2)*2</f>
        <v>-1.40848</v>
      </c>
      <c r="F49">
        <v>96.6584</v>
      </c>
      <c r="G49">
        <v>2.70424</v>
      </c>
      <c r="H49">
        <f>-(Table134[[#This Row],[time]]-2)*2</f>
        <v>-1.40848</v>
      </c>
      <c r="I49">
        <v>69.267399999999995</v>
      </c>
      <c r="J49">
        <v>2.70424</v>
      </c>
      <c r="K49">
        <f>-(Table134[[#This Row],[time]]-2)*2</f>
        <v>-1.40848</v>
      </c>
      <c r="L49">
        <v>86.009699999999995</v>
      </c>
      <c r="M49">
        <v>2.70424</v>
      </c>
      <c r="N49">
        <f>-(Table134[[#This Row],[time]]-2)*2</f>
        <v>-1.40848</v>
      </c>
      <c r="O49">
        <v>79.618799999999993</v>
      </c>
      <c r="P49">
        <v>2.70424</v>
      </c>
      <c r="Q49">
        <f>-(Table134[[#This Row],[time]]-2)*2</f>
        <v>-1.40848</v>
      </c>
      <c r="R49">
        <v>85.246700000000004</v>
      </c>
      <c r="S49">
        <v>2.70424</v>
      </c>
      <c r="T49">
        <f>-(Table134[[#This Row],[time]]-2)*2</f>
        <v>-1.40848</v>
      </c>
      <c r="U49">
        <v>77.014799999999994</v>
      </c>
      <c r="V49">
        <v>2.70424</v>
      </c>
      <c r="W49">
        <f>-(Table134[[#This Row],[time]]-2)*2</f>
        <v>-1.40848</v>
      </c>
      <c r="X49">
        <v>82.994</v>
      </c>
    </row>
    <row r="50" spans="1:24" x14ac:dyDescent="0.3">
      <c r="A50">
        <v>2.75779</v>
      </c>
      <c r="B50">
        <f>-(Table134[[#This Row],[time]]-2)*2</f>
        <v>-1.5155799999999999</v>
      </c>
      <c r="C50">
        <v>73.908699999999996</v>
      </c>
      <c r="D50">
        <v>2.75779</v>
      </c>
      <c r="E50">
        <f>-(Table134[[#This Row],[time]]-2)*2</f>
        <v>-1.5155799999999999</v>
      </c>
      <c r="F50">
        <v>96.908699999999996</v>
      </c>
      <c r="G50">
        <v>2.75779</v>
      </c>
      <c r="H50">
        <f>-(Table134[[#This Row],[time]]-2)*2</f>
        <v>-1.5155799999999999</v>
      </c>
      <c r="I50">
        <v>66.034300000000002</v>
      </c>
      <c r="J50">
        <v>2.75779</v>
      </c>
      <c r="K50">
        <f>-(Table134[[#This Row],[time]]-2)*2</f>
        <v>-1.5155799999999999</v>
      </c>
      <c r="L50">
        <v>85.654700000000005</v>
      </c>
      <c r="M50">
        <v>2.75779</v>
      </c>
      <c r="N50">
        <f>-(Table134[[#This Row],[time]]-2)*2</f>
        <v>-1.5155799999999999</v>
      </c>
      <c r="O50">
        <v>78.671899999999994</v>
      </c>
      <c r="P50">
        <v>2.75779</v>
      </c>
      <c r="Q50">
        <f>-(Table134[[#This Row],[time]]-2)*2</f>
        <v>-1.5155799999999999</v>
      </c>
      <c r="R50">
        <v>85.018799999999999</v>
      </c>
      <c r="S50">
        <v>2.75779</v>
      </c>
      <c r="T50">
        <f>-(Table134[[#This Row],[time]]-2)*2</f>
        <v>-1.5155799999999999</v>
      </c>
      <c r="U50">
        <v>76.035499999999999</v>
      </c>
      <c r="V50">
        <v>2.75779</v>
      </c>
      <c r="W50">
        <f>-(Table134[[#This Row],[time]]-2)*2</f>
        <v>-1.5155799999999999</v>
      </c>
      <c r="X50">
        <v>83.091899999999995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70.957800000000006</v>
      </c>
      <c r="D51">
        <v>2.8044500000000001</v>
      </c>
      <c r="E51">
        <f>-(Table134[[#This Row],[time]]-2)*2</f>
        <v>-1.6089000000000002</v>
      </c>
      <c r="F51">
        <v>97.035399999999996</v>
      </c>
      <c r="G51">
        <v>2.8044500000000001</v>
      </c>
      <c r="H51">
        <f>-(Table134[[#This Row],[time]]-2)*2</f>
        <v>-1.6089000000000002</v>
      </c>
      <c r="I51">
        <v>62.811300000000003</v>
      </c>
      <c r="J51">
        <v>2.8044500000000001</v>
      </c>
      <c r="K51">
        <f>-(Table134[[#This Row],[time]]-2)*2</f>
        <v>-1.6089000000000002</v>
      </c>
      <c r="L51">
        <v>85.389600000000002</v>
      </c>
      <c r="M51">
        <v>2.8044500000000001</v>
      </c>
      <c r="N51">
        <f>-(Table134[[#This Row],[time]]-2)*2</f>
        <v>-1.6089000000000002</v>
      </c>
      <c r="O51">
        <v>78.443899999999999</v>
      </c>
      <c r="P51">
        <v>2.8044500000000001</v>
      </c>
      <c r="Q51">
        <f>-(Table134[[#This Row],[time]]-2)*2</f>
        <v>-1.6089000000000002</v>
      </c>
      <c r="R51">
        <v>84.801900000000003</v>
      </c>
      <c r="S51">
        <v>2.8044500000000001</v>
      </c>
      <c r="T51">
        <f>-(Table134[[#This Row],[time]]-2)*2</f>
        <v>-1.6089000000000002</v>
      </c>
      <c r="U51">
        <v>75.538200000000003</v>
      </c>
      <c r="V51">
        <v>2.8044500000000001</v>
      </c>
      <c r="W51">
        <f>-(Table134[[#This Row],[time]]-2)*2</f>
        <v>-1.6089000000000002</v>
      </c>
      <c r="X51">
        <v>82.936899999999994</v>
      </c>
    </row>
    <row r="52" spans="1:24" x14ac:dyDescent="0.3">
      <c r="A52">
        <v>2.8546</v>
      </c>
      <c r="B52">
        <f>-(Table134[[#This Row],[time]]-2)*2</f>
        <v>-1.7092000000000001</v>
      </c>
      <c r="C52">
        <v>64.896600000000007</v>
      </c>
      <c r="D52">
        <v>2.8546</v>
      </c>
      <c r="E52">
        <f>-(Table134[[#This Row],[time]]-2)*2</f>
        <v>-1.7092000000000001</v>
      </c>
      <c r="F52">
        <v>97.194900000000004</v>
      </c>
      <c r="G52">
        <v>2.8546</v>
      </c>
      <c r="H52">
        <f>-(Table134[[#This Row],[time]]-2)*2</f>
        <v>-1.7092000000000001</v>
      </c>
      <c r="I52">
        <v>59.726900000000001</v>
      </c>
      <c r="J52">
        <v>2.8546</v>
      </c>
      <c r="K52">
        <f>-(Table134[[#This Row],[time]]-2)*2</f>
        <v>-1.7092000000000001</v>
      </c>
      <c r="L52">
        <v>84.715400000000002</v>
      </c>
      <c r="M52">
        <v>2.8546</v>
      </c>
      <c r="N52">
        <f>-(Table134[[#This Row],[time]]-2)*2</f>
        <v>-1.7092000000000001</v>
      </c>
      <c r="O52">
        <v>77.475800000000007</v>
      </c>
      <c r="P52">
        <v>2.8546</v>
      </c>
      <c r="Q52">
        <f>-(Table134[[#This Row],[time]]-2)*2</f>
        <v>-1.7092000000000001</v>
      </c>
      <c r="R52">
        <v>84.371399999999994</v>
      </c>
      <c r="S52">
        <v>2.8546</v>
      </c>
      <c r="T52">
        <f>-(Table134[[#This Row],[time]]-2)*2</f>
        <v>-1.7092000000000001</v>
      </c>
      <c r="U52">
        <v>74.728200000000001</v>
      </c>
      <c r="V52">
        <v>2.8546</v>
      </c>
      <c r="W52">
        <f>-(Table134[[#This Row],[time]]-2)*2</f>
        <v>-1.7092000000000001</v>
      </c>
      <c r="X52">
        <v>82.960099999999997</v>
      </c>
    </row>
    <row r="53" spans="1:24" x14ac:dyDescent="0.3">
      <c r="A53">
        <v>2.90442</v>
      </c>
      <c r="B53">
        <f>-(Table134[[#This Row],[time]]-2)*2</f>
        <v>-1.80884</v>
      </c>
      <c r="C53">
        <v>61.744900000000001</v>
      </c>
      <c r="D53">
        <v>2.90442</v>
      </c>
      <c r="E53">
        <f>-(Table134[[#This Row],[time]]-2)*2</f>
        <v>-1.80884</v>
      </c>
      <c r="F53">
        <v>97.238200000000006</v>
      </c>
      <c r="G53">
        <v>2.90442</v>
      </c>
      <c r="H53">
        <f>-(Table134[[#This Row],[time]]-2)*2</f>
        <v>-1.80884</v>
      </c>
      <c r="I53">
        <v>57.600700000000003</v>
      </c>
      <c r="J53">
        <v>2.90442</v>
      </c>
      <c r="K53">
        <f>-(Table134[[#This Row],[time]]-2)*2</f>
        <v>-1.80884</v>
      </c>
      <c r="L53">
        <v>84.322699999999998</v>
      </c>
      <c r="M53">
        <v>2.90442</v>
      </c>
      <c r="N53">
        <f>-(Table134[[#This Row],[time]]-2)*2</f>
        <v>-1.80884</v>
      </c>
      <c r="O53">
        <v>76.842600000000004</v>
      </c>
      <c r="P53">
        <v>2.90442</v>
      </c>
      <c r="Q53">
        <f>-(Table134[[#This Row],[time]]-2)*2</f>
        <v>-1.80884</v>
      </c>
      <c r="R53">
        <v>83.769900000000007</v>
      </c>
      <c r="S53">
        <v>2.90442</v>
      </c>
      <c r="T53">
        <f>-(Table134[[#This Row],[time]]-2)*2</f>
        <v>-1.80884</v>
      </c>
      <c r="U53">
        <v>74.248800000000003</v>
      </c>
      <c r="V53">
        <v>2.90442</v>
      </c>
      <c r="W53">
        <f>-(Table134[[#This Row],[time]]-2)*2</f>
        <v>-1.80884</v>
      </c>
      <c r="X53">
        <v>82.952399999999997</v>
      </c>
    </row>
    <row r="54" spans="1:24" x14ac:dyDescent="0.3">
      <c r="A54">
        <v>2.95797</v>
      </c>
      <c r="B54">
        <f>-(Table134[[#This Row],[time]]-2)*2</f>
        <v>-1.91594</v>
      </c>
      <c r="C54">
        <v>57.236199999999997</v>
      </c>
      <c r="D54">
        <v>2.95797</v>
      </c>
      <c r="E54">
        <f>-(Table134[[#This Row],[time]]-2)*2</f>
        <v>-1.91594</v>
      </c>
      <c r="F54">
        <v>97.222200000000001</v>
      </c>
      <c r="G54">
        <v>2.95797</v>
      </c>
      <c r="H54">
        <f>-(Table134[[#This Row],[time]]-2)*2</f>
        <v>-1.91594</v>
      </c>
      <c r="I54">
        <v>53.752200000000002</v>
      </c>
      <c r="J54">
        <v>2.95797</v>
      </c>
      <c r="K54">
        <f>-(Table134[[#This Row],[time]]-2)*2</f>
        <v>-1.91594</v>
      </c>
      <c r="L54">
        <v>83.616399999999999</v>
      </c>
      <c r="M54">
        <v>2.95797</v>
      </c>
      <c r="N54">
        <f>-(Table134[[#This Row],[time]]-2)*2</f>
        <v>-1.91594</v>
      </c>
      <c r="O54">
        <v>75.470399999999998</v>
      </c>
      <c r="P54">
        <v>2.95797</v>
      </c>
      <c r="Q54">
        <f>-(Table134[[#This Row],[time]]-2)*2</f>
        <v>-1.91594</v>
      </c>
      <c r="R54">
        <v>82.956800000000001</v>
      </c>
      <c r="S54">
        <v>2.95797</v>
      </c>
      <c r="T54">
        <f>-(Table134[[#This Row],[time]]-2)*2</f>
        <v>-1.91594</v>
      </c>
      <c r="U54">
        <v>73.528700000000001</v>
      </c>
      <c r="V54">
        <v>2.95797</v>
      </c>
      <c r="W54">
        <f>-(Table134[[#This Row],[time]]-2)*2</f>
        <v>-1.91594</v>
      </c>
      <c r="X54">
        <v>82.878699999999995</v>
      </c>
    </row>
    <row r="55" spans="1:24" x14ac:dyDescent="0.3">
      <c r="A55">
        <v>3</v>
      </c>
      <c r="B55">
        <f>-(Table134[[#This Row],[time]]-2)*2</f>
        <v>-2</v>
      </c>
      <c r="C55">
        <v>54.241799999999998</v>
      </c>
      <c r="D55">
        <v>3</v>
      </c>
      <c r="E55">
        <f>-(Table134[[#This Row],[time]]-2)*2</f>
        <v>-2</v>
      </c>
      <c r="F55">
        <v>97.149199999999993</v>
      </c>
      <c r="G55">
        <v>3</v>
      </c>
      <c r="H55">
        <f>-(Table134[[#This Row],[time]]-2)*2</f>
        <v>-2</v>
      </c>
      <c r="I55">
        <v>50.933599999999998</v>
      </c>
      <c r="J55">
        <v>3</v>
      </c>
      <c r="K55">
        <f>-(Table134[[#This Row],[time]]-2)*2</f>
        <v>-2</v>
      </c>
      <c r="L55">
        <v>83.083299999999994</v>
      </c>
      <c r="M55">
        <v>3</v>
      </c>
      <c r="N55">
        <f>-(Table134[[#This Row],[time]]-2)*2</f>
        <v>-2</v>
      </c>
      <c r="O55">
        <v>73.619900000000001</v>
      </c>
      <c r="P55">
        <v>3</v>
      </c>
      <c r="Q55">
        <f>-(Table134[[#This Row],[time]]-2)*2</f>
        <v>-2</v>
      </c>
      <c r="R55">
        <v>82.211799999999997</v>
      </c>
      <c r="S55">
        <v>3</v>
      </c>
      <c r="T55">
        <f>-(Table134[[#This Row],[time]]-2)*2</f>
        <v>-2</v>
      </c>
      <c r="U55">
        <v>72.872600000000006</v>
      </c>
      <c r="V55">
        <v>3</v>
      </c>
      <c r="W55">
        <f>-(Table134[[#This Row],[time]]-2)*2</f>
        <v>-2</v>
      </c>
      <c r="X55">
        <v>82.227199999999996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DF2B69-C12B-44A6-A70E-26AC5AF1B8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013EC0-0276-436B-9EDF-8EDD2B39917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3FEA43-4D0E-4D7A-A999-750036CE664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Turner, Sophie</cp:lastModifiedBy>
  <dcterms:created xsi:type="dcterms:W3CDTF">2021-01-03T02:26:34Z</dcterms:created>
  <dcterms:modified xsi:type="dcterms:W3CDTF">2021-01-03T02:38:26Z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