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LatSlideNoTether/"/>
    </mc:Choice>
  </mc:AlternateContent>
  <xr:revisionPtr revIDLastSave="16" documentId="8_{5C90B87C-1F59-4791-AF29-80EB88CC8984}" xr6:coauthVersionLast="45" xr6:coauthVersionMax="45" xr10:uidLastSave="{26C829F9-AA38-4CBF-9BC6-AA2E3EFAEBA0}"/>
  <bookViews>
    <workbookView xWindow="2580" yWindow="2580" windowWidth="17280" windowHeight="9036" xr2:uid="{41DAA4E2-9648-4727-A392-334B88CD6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<sst xmlns="http://schemas.openxmlformats.org/spreadsheetml/2006/main" count="75" uniqueCount="20">
  <si>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</si>
  <si>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</si>
  <si>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</si>
  <si>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</si>
  <si>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</si>
  <si>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</si>
  <si>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</si>
  <si>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</si>
  <si>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</si>
  <si>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</si>
  <si>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</si>
  <si>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</si>
  <si>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</si>
  <si>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</si>
  <si>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</si>
  <si>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</si>
  <si>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5P Latslide NoTether</t>
  </si>
  <si>
    <t>S2_5P_LatSlide_NoTether.odb</t>
  </si>
  <si>
    <t>5N LatSlide NoTether</t>
  </si>
  <si>
    <t>S2_5N_LatSlide_NoTether.odb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</si>
</sst>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AA52D-155B-41EE-8AF4-6CFFB4864891}" name="Table1" displayName="Table1" ref="A5:C26" totalsRowShown="0">
  <autoFilter ref="A5:C26" xr:uid="{C3A4FD3B-4F83-45F0-B455-FC01884A2D24}"/>
  <tableColumns count="3">
    <tableColumn id="1" xr3:uid="{1E10DA22-8A55-4615-9161-57C4ED9BAA74}" name="time"/>
    <tableColumn id="2" xr3:uid="{D833EBA7-4765-4BDB-A562-5A62EAD31ED0}" name="moment" dataDxfId="15">
      <calculatedColumnFormula>(Table1[[#This Row],[time]]-2)*2</calculatedColumnFormula>
    </tableColumn>
    <tableColumn id="3" xr3:uid="{923E00D4-DD28-4894-8819-5CF99FA87E6E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3DD0A-1E3A-4426-B264-F90C76BA0C06}" name="Table2" displayName="Table2" ref="D5:F26" totalsRowShown="0">
  <autoFilter ref="D5:F26" xr:uid="{7FA30F69-8BB9-4744-9414-8F8D3B5420BE}"/>
  <tableColumns count="3">
    <tableColumn id="1" xr3:uid="{5B56E591-1B7C-4A96-A164-4D0FBB7074E2}" name="time"/>
    <tableColumn id="2" xr3:uid="{C1730DCB-6ECA-4167-8C06-148B58986EBB}" name="moment" dataDxfId="14">
      <calculatedColumnFormula>(Table2[[#This Row],[time]]-2)*2</calculatedColumnFormula>
    </tableColumn>
    <tableColumn id="3" xr3:uid="{38DFF89D-D9D3-4DEA-A467-2CB8637C7F9E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705A95-397B-4293-9D5D-EA689FF02279}" name="Table3" displayName="Table3" ref="G5:I26" totalsRowShown="0">
  <autoFilter ref="G5:I26" xr:uid="{E023D762-60C4-42CB-A49D-698717620A78}"/>
  <tableColumns count="3">
    <tableColumn id="1" xr3:uid="{33E87F34-9D19-451F-AE8A-250141444BEA}" name="time"/>
    <tableColumn id="2" xr3:uid="{88B0BA51-EF2D-43B6-A0B1-0C4578D967F5}" name="moment" dataDxfId="13">
      <calculatedColumnFormula>(Table3[[#This Row],[time]]-2)*2</calculatedColumnFormula>
    </tableColumn>
    <tableColumn id="3" xr3:uid="{19F49932-A730-43AC-A2C1-DA2B3E723B27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E125EA-91E2-4490-AECC-A3D98207E4A3}" name="Table4" displayName="Table4" ref="J5:L26" totalsRowShown="0">
  <autoFilter ref="J5:L26" xr:uid="{86578707-8CF1-4956-B47B-5CEDC4286757}"/>
  <tableColumns count="3">
    <tableColumn id="1" xr3:uid="{0BB8C8CE-A5B0-4FF1-B984-2FAED7EC28D4}" name="time"/>
    <tableColumn id="2" xr3:uid="{E02EFCE2-379F-4DDF-9429-7769465FC082}" name="moment" dataDxfId="12">
      <calculatedColumnFormula>(Table4[[#This Row],[time]]-2)*2</calculatedColumnFormula>
    </tableColumn>
    <tableColumn id="3" xr3:uid="{5B48DFAA-D054-4A4E-A72A-EF7371DCCA75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61741-4AE9-46C6-90B6-D9FA780FDFFA}" name="Table5" displayName="Table5" ref="M5:O26" totalsRowShown="0">
  <autoFilter ref="M5:O26" xr:uid="{732B771E-C054-4CF3-A255-25FCF323CA9A}"/>
  <tableColumns count="3">
    <tableColumn id="1" xr3:uid="{3AE36FAD-6A09-429F-8E96-0B39660700D4}" name="time"/>
    <tableColumn id="2" xr3:uid="{63AAD41A-3AFF-451C-9A25-934D802B402C}" name="moment" dataDxfId="11">
      <calculatedColumnFormula>(Table5[[#This Row],[time]]-2)*2</calculatedColumnFormula>
    </tableColumn>
    <tableColumn id="3" xr3:uid="{4920DDA3-8D99-4809-92EA-01E307669653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5FDD92-23F3-42AC-9BD9-AB7E06871B8B}" name="Table6" displayName="Table6" ref="P5:R26" totalsRowShown="0">
  <autoFilter ref="P5:R26" xr:uid="{3D9FCDC5-ECFB-4BB7-95A7-5F9D6FD703E9}"/>
  <tableColumns count="3">
    <tableColumn id="1" xr3:uid="{6DA17E75-7FB6-41E8-926A-3736BD345CD2}" name="time"/>
    <tableColumn id="2" xr3:uid="{A1C8F962-B539-4007-87B0-C0C20F2C956B}" name="moment" dataDxfId="10">
      <calculatedColumnFormula>(Table6[[#This Row],[time]]-2)*2</calculatedColumnFormula>
    </tableColumn>
    <tableColumn id="3" xr3:uid="{AD88CDAE-CBB5-4AA5-87D0-A46A3E6E3F42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1CF5A5-8693-4AA8-936F-7CCA43712ADE}" name="Table7" displayName="Table7" ref="S5:U26" totalsRowShown="0">
  <autoFilter ref="S5:U26" xr:uid="{4ABE6AA4-23A7-4BCD-B26A-B93E2AA2B25D}"/>
  <tableColumns count="3">
    <tableColumn id="1" xr3:uid="{997BB315-3B72-43D5-B706-FD46597B0136}" name="time"/>
    <tableColumn id="2" xr3:uid="{B292A11A-6D8D-42AD-8E2A-B73EE8F7A0ED}" name="moment" dataDxfId="9">
      <calculatedColumnFormula>(Table7[[#This Row],[time]]-2)*2</calculatedColumnFormula>
    </tableColumn>
    <tableColumn id="3" xr3:uid="{D5C670A7-71FA-4557-A9DE-4AFD040C59AE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D37F15-0D33-491D-A5B4-ED9606B59BD3}" name="Table8" displayName="Table8" ref="V5:X26" totalsRowShown="0">
  <autoFilter ref="V5:X26" xr:uid="{2897F757-032C-4A56-B239-DC7D98B28569}"/>
  <tableColumns count="3">
    <tableColumn id="1" xr3:uid="{EF4C563D-6A36-4102-96B1-772FED092473}" name="time"/>
    <tableColumn id="2" xr3:uid="{E7090F8F-11C6-486A-93EB-37BDCC92985B}" name="moment" dataDxfId="8">
      <calculatedColumnFormula>(Table8[[#This Row],[time]]-2)*2</calculatedColumnFormula>
    </tableColumn>
    <tableColumn id="3" xr3:uid="{D28F5917-04A1-4DD6-BEAC-1FCBA7EEEFCA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24E56E-122E-41E7-9838-45C76B814364}" name="Table134" displayName="Table134" ref="A34:C55" totalsRowShown="0">
  <autoFilter ref="A34:C55" xr:uid="{C45FFE13-624B-49E9-ACC0-83FC2115854F}"/>
  <tableColumns count="3">
    <tableColumn id="1" xr3:uid="{0A96BCC7-B24A-4501-89E9-29A6D03D1212}" name="time"/>
    <tableColumn id="2" xr3:uid="{547F86C7-A840-4FF6-9ED5-B36976236A91}" name="moment" dataDxfId="7">
      <calculatedColumnFormula>-(Table134[[#This Row],[time]]-2)*2</calculatedColumnFormula>
    </tableColumn>
    <tableColumn id="3" xr3:uid="{0016918D-79E6-4574-8E1D-6E9B6DDA8ABB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B9A348-D3E3-419A-87A5-1F2B8643CD12}" name="Table235" displayName="Table235" ref="D34:F55" totalsRowShown="0">
  <autoFilter ref="D34:F55" xr:uid="{979CE500-2AC0-4189-8179-A9A9B3EAC900}"/>
  <tableColumns count="3">
    <tableColumn id="1" xr3:uid="{31A946DB-0C14-42C9-A415-FFF7A36F67B8}" name="time"/>
    <tableColumn id="2" xr3:uid="{9D27054C-561C-48B6-93E1-F11C60729906}" name="moment" dataDxfId="6">
      <calculatedColumnFormula>-(Table134[[#This Row],[time]]-2)*2</calculatedColumnFormula>
    </tableColumn>
    <tableColumn id="3" xr3:uid="{A0C1058D-9CA3-4BA0-A41D-062D80BCA797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BD3041-668F-4FE7-8809-F4B646D55B88}" name="Table336" displayName="Table336" ref="G34:I55" totalsRowShown="0">
  <autoFilter ref="G34:I55" xr:uid="{8B2AEEDA-1E12-4D45-8BB8-D3773900FAEC}"/>
  <tableColumns count="3">
    <tableColumn id="1" xr3:uid="{AB225971-8A71-43EE-9366-5A8A1C442F34}" name="time"/>
    <tableColumn id="2" xr3:uid="{1D906CAF-9C5F-47FC-B0B5-9FC92DBEF66F}" name="moment" dataDxfId="5">
      <calculatedColumnFormula>-(Table134[[#This Row],[time]]-2)*2</calculatedColumnFormula>
    </tableColumn>
    <tableColumn id="3" xr3:uid="{513C8832-6BDD-4D67-8CCE-A372C2592E68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322F49A-8324-4C4A-A627-6DC7E0D3785A}" name="Table437" displayName="Table437" ref="J34:L55" totalsRowShown="0">
  <autoFilter ref="J34:L55" xr:uid="{E31C6115-569F-4C76-A09A-20677E66468E}"/>
  <tableColumns count="3">
    <tableColumn id="1" xr3:uid="{E85B3016-0871-400A-BDBC-C8D7BF7B85AE}" name="time"/>
    <tableColumn id="2" xr3:uid="{09145E1B-2FC3-4605-A3B9-1B145F2DB281}" name="moment" dataDxfId="4">
      <calculatedColumnFormula>-(Table134[[#This Row],[time]]-2)*2</calculatedColumnFormula>
    </tableColumn>
    <tableColumn id="3" xr3:uid="{D2AF18CA-63B7-494F-99E2-ECD76A3A01B8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034536-AE78-429B-B8BB-E8163891170A}" name="Table538" displayName="Table538" ref="M34:O55" totalsRowShown="0">
  <autoFilter ref="M34:O55" xr:uid="{6F720B6F-E14E-4F59-BE3A-05144EE9207A}"/>
  <tableColumns count="3">
    <tableColumn id="1" xr3:uid="{0A741AFC-5A94-4CE8-A960-9CA2F4290E33}" name="time"/>
    <tableColumn id="2" xr3:uid="{948244C7-589A-4735-8E28-BE8520141A00}" name="moment" dataDxfId="3">
      <calculatedColumnFormula>-(Table134[[#This Row],[time]]-2)*2</calculatedColumnFormula>
    </tableColumn>
    <tableColumn id="3" xr3:uid="{B790ECFB-8521-4331-B739-C803069D100D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D09A66-4F7F-4982-915B-A755AA3DDF2A}" name="Table639" displayName="Table639" ref="P34:R55" totalsRowShown="0">
  <autoFilter ref="P34:R55" xr:uid="{2AD15643-7BD4-4F91-B7BC-6CE802BBE253}"/>
  <tableColumns count="3">
    <tableColumn id="1" xr3:uid="{7D42BF7E-1282-4352-9B6B-719C415A3E6B}" name="time"/>
    <tableColumn id="2" xr3:uid="{C4A563B2-CA80-41D8-A922-24FFD2580FDF}" name="moment" dataDxfId="2">
      <calculatedColumnFormula>-(Table134[[#This Row],[time]]-2)*2</calculatedColumnFormula>
    </tableColumn>
    <tableColumn id="3" xr3:uid="{EA58B958-3E5D-4FEF-9413-0826741ADD55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C81161-6BFD-4AA7-B9B5-41EBF76CFFE2}" name="Table740" displayName="Table740" ref="S34:U55" totalsRowShown="0">
  <autoFilter ref="S34:U55" xr:uid="{DBA73EF1-646C-4337-B435-0F9209D40832}"/>
  <tableColumns count="3">
    <tableColumn id="1" xr3:uid="{2D7DD86D-A689-4F68-9F44-28C2BFB10C02}" name="time"/>
    <tableColumn id="2" xr3:uid="{4018381E-A804-4740-B1ED-E929E43F3B69}" name="moment" dataDxfId="1">
      <calculatedColumnFormula>-(Table134[[#This Row],[time]]-2)*2</calculatedColumnFormula>
    </tableColumn>
    <tableColumn id="3" xr3:uid="{1343FF70-D460-4553-8BA3-5B9A81F48F73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20987C-F13D-47FC-9AA9-2B0B0DE8C362}" name="Table841" displayName="Table841" ref="V34:X55" totalsRowShown="0">
  <autoFilter ref="V34:X55" xr:uid="{1F994C73-059A-415B-BE4A-24FCDE7BA520}"/>
  <tableColumns count="3">
    <tableColumn id="1" xr3:uid="{2166D57B-8206-494A-BF39-A946E2976C84}" name="time"/>
    <tableColumn id="2" xr3:uid="{8532C2AC-954D-47AC-8F73-0480A1EDE375}" name="moment" dataDxfId="0">
      <calculatedColumnFormula>-(Table134[[#This Row],[time]]-2)*2</calculatedColumnFormula>
    </tableColumn>
    <tableColumn id="3" xr3:uid="{425BFCB1-6D2E-44E6-8EBA-EE2AFBA0081F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E00B-6351-4459-920E-3DEEBB1BC66A}">
  <dimension ref="A1:X55"/>
  <sheetViews>
    <sheetView tabSelected="1" topLeftCell="O28" workbookViewId="0">
      <selection activeCell="X35" sqref="X35:X55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80.561099999999996</v>
      </c>
      <c r="D6">
        <v>2</v>
      </c>
      <c r="E6">
        <f>(Table2[[#This Row],[time]]-2)*2</f>
        <v>0</v>
      </c>
      <c r="F6">
        <v>87.831800000000001</v>
      </c>
      <c r="G6">
        <v>2</v>
      </c>
      <c r="H6">
        <f>(Table3[[#This Row],[time]]-2)*2</f>
        <v>0</v>
      </c>
      <c r="I6">
        <v>85.166700000000006</v>
      </c>
      <c r="J6">
        <v>2</v>
      </c>
      <c r="K6">
        <f>(Table4[[#This Row],[time]]-2)*2</f>
        <v>0</v>
      </c>
      <c r="L6">
        <v>79.101699999999994</v>
      </c>
      <c r="M6">
        <v>2</v>
      </c>
      <c r="N6">
        <f>(Table5[[#This Row],[time]]-2)*2</f>
        <v>0</v>
      </c>
      <c r="O6">
        <v>83.227699999999999</v>
      </c>
      <c r="P6">
        <v>2</v>
      </c>
      <c r="Q6">
        <f>(Table6[[#This Row],[time]]-2)*2</f>
        <v>0</v>
      </c>
      <c r="R6">
        <v>84.265900000000002</v>
      </c>
      <c r="S6">
        <v>2</v>
      </c>
      <c r="T6">
        <f>(Table7[[#This Row],[time]]-2)*2</f>
        <v>0</v>
      </c>
      <c r="U6">
        <v>78.459999999999994</v>
      </c>
      <c r="V6">
        <v>2</v>
      </c>
      <c r="W6">
        <f>(Table8[[#This Row],[time]]-2)*2</f>
        <v>0</v>
      </c>
      <c r="X6">
        <v>83.006</v>
      </c>
    </row>
    <row r="7" spans="1:24" x14ac:dyDescent="0.3">
      <c r="A7">
        <v>2.0575000000000001</v>
      </c>
      <c r="B7">
        <f>(Table1[[#This Row],[time]]-2)*2</f>
        <v>0.11500000000000021</v>
      </c>
      <c r="C7">
        <v>90.3643</v>
      </c>
      <c r="D7">
        <v>2.0575000000000001</v>
      </c>
      <c r="E7">
        <f>(Table2[[#This Row],[time]]-2)*2</f>
        <v>0.11500000000000021</v>
      </c>
      <c r="F7">
        <v>95.371600000000001</v>
      </c>
      <c r="G7">
        <v>2.0575000000000001</v>
      </c>
      <c r="H7">
        <f>(Table3[[#This Row],[time]]-2)*2</f>
        <v>0.11500000000000021</v>
      </c>
      <c r="I7">
        <v>87.371399999999994</v>
      </c>
      <c r="J7">
        <v>2.0575000000000001</v>
      </c>
      <c r="K7">
        <f>(Table4[[#This Row],[time]]-2)*2</f>
        <v>0.11500000000000021</v>
      </c>
      <c r="L7">
        <v>87.558599999999998</v>
      </c>
      <c r="M7">
        <v>2.0575000000000001</v>
      </c>
      <c r="N7">
        <f>(Table5[[#This Row],[time]]-2)*2</f>
        <v>0.11500000000000021</v>
      </c>
      <c r="O7">
        <v>82.528300000000002</v>
      </c>
      <c r="P7">
        <v>2.0575000000000001</v>
      </c>
      <c r="Q7">
        <f>(Table6[[#This Row],[time]]-2)*2</f>
        <v>0.11500000000000021</v>
      </c>
      <c r="R7">
        <v>89.191400000000002</v>
      </c>
      <c r="S7">
        <v>2.0575000000000001</v>
      </c>
      <c r="T7">
        <f>(Table7[[#This Row],[time]]-2)*2</f>
        <v>0.11500000000000021</v>
      </c>
      <c r="U7">
        <v>77.970100000000002</v>
      </c>
      <c r="V7">
        <v>2.0575000000000001</v>
      </c>
      <c r="W7">
        <f>(Table8[[#This Row],[time]]-2)*2</f>
        <v>0.11500000000000021</v>
      </c>
      <c r="X7">
        <v>83.4435</v>
      </c>
    </row>
    <row r="8" spans="1:24" x14ac:dyDescent="0.3">
      <c r="A8">
        <v>2.1025</v>
      </c>
      <c r="B8">
        <f>(Table1[[#This Row],[time]]-2)*2</f>
        <v>0.20500000000000007</v>
      </c>
      <c r="C8">
        <v>89.194599999999994</v>
      </c>
      <c r="D8">
        <v>2.1025</v>
      </c>
      <c r="E8">
        <f>(Table2[[#This Row],[time]]-2)*2</f>
        <v>0.20500000000000007</v>
      </c>
      <c r="F8">
        <v>96.172899999999998</v>
      </c>
      <c r="G8">
        <v>2.1025</v>
      </c>
      <c r="H8">
        <f>(Table3[[#This Row],[time]]-2)*2</f>
        <v>0.20500000000000007</v>
      </c>
      <c r="I8">
        <v>86.453299999999999</v>
      </c>
      <c r="J8">
        <v>2.1025</v>
      </c>
      <c r="K8">
        <f>(Table4[[#This Row],[time]]-2)*2</f>
        <v>0.20500000000000007</v>
      </c>
      <c r="L8">
        <v>88.641499999999994</v>
      </c>
      <c r="M8">
        <v>2.1025</v>
      </c>
      <c r="N8">
        <f>(Table5[[#This Row],[time]]-2)*2</f>
        <v>0.20500000000000007</v>
      </c>
      <c r="O8">
        <v>81.138599999999997</v>
      </c>
      <c r="P8">
        <v>2.1025</v>
      </c>
      <c r="Q8">
        <f>(Table6[[#This Row],[time]]-2)*2</f>
        <v>0.20500000000000007</v>
      </c>
      <c r="R8">
        <v>90.442099999999996</v>
      </c>
      <c r="S8">
        <v>2.1025</v>
      </c>
      <c r="T8">
        <f>(Table7[[#This Row],[time]]-2)*2</f>
        <v>0.20500000000000007</v>
      </c>
      <c r="U8">
        <v>77.728899999999996</v>
      </c>
      <c r="V8">
        <v>2.1025</v>
      </c>
      <c r="W8">
        <f>(Table8[[#This Row],[time]]-2)*2</f>
        <v>0.20500000000000007</v>
      </c>
      <c r="X8">
        <v>83.489199999999997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87.107100000000003</v>
      </c>
      <c r="D9">
        <v>2.1671900000000002</v>
      </c>
      <c r="E9">
        <f>(Table2[[#This Row],[time]]-2)*2</f>
        <v>0.33438000000000034</v>
      </c>
      <c r="F9">
        <v>97.530600000000007</v>
      </c>
      <c r="G9">
        <v>2.1671900000000002</v>
      </c>
      <c r="H9">
        <f>(Table3[[#This Row],[time]]-2)*2</f>
        <v>0.33438000000000034</v>
      </c>
      <c r="I9">
        <v>85.095500000000001</v>
      </c>
      <c r="J9">
        <v>2.1671900000000002</v>
      </c>
      <c r="K9">
        <f>(Table4[[#This Row],[time]]-2)*2</f>
        <v>0.33438000000000034</v>
      </c>
      <c r="L9">
        <v>89.674300000000002</v>
      </c>
      <c r="M9">
        <v>2.1671900000000002</v>
      </c>
      <c r="N9">
        <f>(Table5[[#This Row],[time]]-2)*2</f>
        <v>0.33438000000000034</v>
      </c>
      <c r="O9">
        <v>78.104500000000002</v>
      </c>
      <c r="P9">
        <v>2.1671900000000002</v>
      </c>
      <c r="Q9">
        <f>(Table6[[#This Row],[time]]-2)*2</f>
        <v>0.33438000000000034</v>
      </c>
      <c r="R9">
        <v>92.374600000000001</v>
      </c>
      <c r="S9">
        <v>2.1671900000000002</v>
      </c>
      <c r="T9">
        <f>(Table7[[#This Row],[time]]-2)*2</f>
        <v>0.33438000000000034</v>
      </c>
      <c r="U9">
        <v>77.566199999999995</v>
      </c>
      <c r="V9">
        <v>2.1671900000000002</v>
      </c>
      <c r="W9">
        <f>(Table8[[#This Row],[time]]-2)*2</f>
        <v>0.33438000000000034</v>
      </c>
      <c r="X9">
        <v>83.173000000000002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85.614199999999997</v>
      </c>
      <c r="D10">
        <v>2.2146499999999998</v>
      </c>
      <c r="E10">
        <f>(Table2[[#This Row],[time]]-2)*2</f>
        <v>0.42929999999999957</v>
      </c>
      <c r="F10">
        <v>98.429199999999994</v>
      </c>
      <c r="G10">
        <v>2.2146499999999998</v>
      </c>
      <c r="H10">
        <f>(Table3[[#This Row],[time]]-2)*2</f>
        <v>0.42929999999999957</v>
      </c>
      <c r="I10">
        <v>83.572699999999998</v>
      </c>
      <c r="J10">
        <v>2.2146499999999998</v>
      </c>
      <c r="K10">
        <f>(Table4[[#This Row],[time]]-2)*2</f>
        <v>0.42929999999999957</v>
      </c>
      <c r="L10">
        <v>90.069199999999995</v>
      </c>
      <c r="M10">
        <v>2.2146499999999998</v>
      </c>
      <c r="N10">
        <f>(Table5[[#This Row],[time]]-2)*2</f>
        <v>0.42929999999999957</v>
      </c>
      <c r="O10">
        <v>76.404300000000006</v>
      </c>
      <c r="P10">
        <v>2.2146499999999998</v>
      </c>
      <c r="Q10">
        <f>(Table6[[#This Row],[time]]-2)*2</f>
        <v>0.42929999999999957</v>
      </c>
      <c r="R10">
        <v>92.269499999999994</v>
      </c>
      <c r="S10">
        <v>2.2146499999999998</v>
      </c>
      <c r="T10">
        <f>(Table7[[#This Row],[time]]-2)*2</f>
        <v>0.42929999999999957</v>
      </c>
      <c r="U10">
        <v>77.606899999999996</v>
      </c>
      <c r="V10">
        <v>2.2146499999999998</v>
      </c>
      <c r="W10">
        <f>(Table8[[#This Row],[time]]-2)*2</f>
        <v>0.42929999999999957</v>
      </c>
      <c r="X10">
        <v>82.580200000000005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83.430300000000003</v>
      </c>
      <c r="D11">
        <v>2.2715999999999998</v>
      </c>
      <c r="E11">
        <f>(Table2[[#This Row],[time]]-2)*2</f>
        <v>0.54319999999999968</v>
      </c>
      <c r="F11">
        <v>99.428700000000006</v>
      </c>
      <c r="G11">
        <v>2.2715999999999998</v>
      </c>
      <c r="H11">
        <f>(Table3[[#This Row],[time]]-2)*2</f>
        <v>0.54319999999999968</v>
      </c>
      <c r="I11">
        <v>82.906800000000004</v>
      </c>
      <c r="J11">
        <v>2.2715999999999998</v>
      </c>
      <c r="K11">
        <f>(Table4[[#This Row],[time]]-2)*2</f>
        <v>0.54319999999999968</v>
      </c>
      <c r="L11">
        <v>90.081100000000006</v>
      </c>
      <c r="M11">
        <v>2.2715999999999998</v>
      </c>
      <c r="N11">
        <f>(Table5[[#This Row],[time]]-2)*2</f>
        <v>0.54319999999999968</v>
      </c>
      <c r="O11">
        <v>73.770600000000002</v>
      </c>
      <c r="P11">
        <v>2.2715999999999998</v>
      </c>
      <c r="Q11">
        <f>(Table6[[#This Row],[time]]-2)*2</f>
        <v>0.54319999999999968</v>
      </c>
      <c r="R11">
        <v>93.481099999999998</v>
      </c>
      <c r="S11">
        <v>2.2715999999999998</v>
      </c>
      <c r="T11">
        <f>(Table7[[#This Row],[time]]-2)*2</f>
        <v>0.54319999999999968</v>
      </c>
      <c r="U11">
        <v>77.543400000000005</v>
      </c>
      <c r="V11">
        <v>2.2715999999999998</v>
      </c>
      <c r="W11">
        <f>(Table8[[#This Row],[time]]-2)*2</f>
        <v>0.54319999999999968</v>
      </c>
      <c r="X11">
        <v>81.994799999999998</v>
      </c>
    </row>
    <row r="12" spans="1:24" x14ac:dyDescent="0.3">
      <c r="A12">
        <v>2.32233</v>
      </c>
      <c r="B12">
        <f>(Table1[[#This Row],[time]]-2)*2</f>
        <v>0.64466000000000001</v>
      </c>
      <c r="C12">
        <v>80.995900000000006</v>
      </c>
      <c r="D12">
        <v>2.32233</v>
      </c>
      <c r="E12">
        <f>(Table2[[#This Row],[time]]-2)*2</f>
        <v>0.64466000000000001</v>
      </c>
      <c r="F12">
        <v>102.32599999999999</v>
      </c>
      <c r="G12">
        <v>2.32233</v>
      </c>
      <c r="H12">
        <f>(Table3[[#This Row],[time]]-2)*2</f>
        <v>0.64466000000000001</v>
      </c>
      <c r="I12">
        <v>82.132099999999994</v>
      </c>
      <c r="J12">
        <v>2.32233</v>
      </c>
      <c r="K12">
        <f>(Table4[[#This Row],[time]]-2)*2</f>
        <v>0.64466000000000001</v>
      </c>
      <c r="L12">
        <v>90.169899999999998</v>
      </c>
      <c r="M12">
        <v>2.32233</v>
      </c>
      <c r="N12">
        <f>(Table5[[#This Row],[time]]-2)*2</f>
        <v>0.64466000000000001</v>
      </c>
      <c r="O12">
        <v>72.869600000000005</v>
      </c>
      <c r="P12">
        <v>2.32233</v>
      </c>
      <c r="Q12">
        <f>(Table6[[#This Row],[time]]-2)*2</f>
        <v>0.64466000000000001</v>
      </c>
      <c r="R12">
        <v>94.319199999999995</v>
      </c>
      <c r="S12">
        <v>2.32233</v>
      </c>
      <c r="T12">
        <f>(Table7[[#This Row],[time]]-2)*2</f>
        <v>0.64466000000000001</v>
      </c>
      <c r="U12">
        <v>76.790300000000002</v>
      </c>
      <c r="V12">
        <v>2.32233</v>
      </c>
      <c r="W12">
        <f>(Table8[[#This Row],[time]]-2)*2</f>
        <v>0.64466000000000001</v>
      </c>
      <c r="X12">
        <v>81.546899999999994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78.648099999999999</v>
      </c>
      <c r="D13">
        <v>2.3587899999999999</v>
      </c>
      <c r="E13">
        <f>(Table2[[#This Row],[time]]-2)*2</f>
        <v>0.71757999999999988</v>
      </c>
      <c r="F13">
        <v>104.887</v>
      </c>
      <c r="G13">
        <v>2.3587899999999999</v>
      </c>
      <c r="H13">
        <f>(Table3[[#This Row],[time]]-2)*2</f>
        <v>0.71757999999999988</v>
      </c>
      <c r="I13">
        <v>80.596500000000006</v>
      </c>
      <c r="J13">
        <v>2.3587899999999999</v>
      </c>
      <c r="K13">
        <f>(Table4[[#This Row],[time]]-2)*2</f>
        <v>0.71757999999999988</v>
      </c>
      <c r="L13">
        <v>90.198700000000002</v>
      </c>
      <c r="M13">
        <v>2.3587899999999999</v>
      </c>
      <c r="N13">
        <f>(Table5[[#This Row],[time]]-2)*2</f>
        <v>0.71757999999999988</v>
      </c>
      <c r="O13">
        <v>71.209400000000002</v>
      </c>
      <c r="P13">
        <v>2.3587899999999999</v>
      </c>
      <c r="Q13">
        <f>(Table6[[#This Row],[time]]-2)*2</f>
        <v>0.71757999999999988</v>
      </c>
      <c r="R13">
        <v>94.468000000000004</v>
      </c>
      <c r="S13">
        <v>2.3587899999999999</v>
      </c>
      <c r="T13">
        <f>(Table7[[#This Row],[time]]-2)*2</f>
        <v>0.71757999999999988</v>
      </c>
      <c r="U13">
        <v>76.852800000000002</v>
      </c>
      <c r="V13">
        <v>2.3587899999999999</v>
      </c>
      <c r="W13">
        <f>(Table8[[#This Row],[time]]-2)*2</f>
        <v>0.71757999999999988</v>
      </c>
      <c r="X13">
        <v>81.085999999999999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74.990099999999998</v>
      </c>
      <c r="D14">
        <v>2.4015499999999999</v>
      </c>
      <c r="E14">
        <f>(Table2[[#This Row],[time]]-2)*2</f>
        <v>0.8030999999999997</v>
      </c>
      <c r="F14">
        <v>106.759</v>
      </c>
      <c r="G14">
        <v>2.4015499999999999</v>
      </c>
      <c r="H14">
        <f>(Table3[[#This Row],[time]]-2)*2</f>
        <v>0.8030999999999997</v>
      </c>
      <c r="I14">
        <v>80.2928</v>
      </c>
      <c r="J14">
        <v>2.4015499999999999</v>
      </c>
      <c r="K14">
        <f>(Table4[[#This Row],[time]]-2)*2</f>
        <v>0.8030999999999997</v>
      </c>
      <c r="L14">
        <v>89.784700000000001</v>
      </c>
      <c r="M14">
        <v>2.4015499999999999</v>
      </c>
      <c r="N14">
        <f>(Table5[[#This Row],[time]]-2)*2</f>
        <v>0.8030999999999997</v>
      </c>
      <c r="O14">
        <v>70.102099999999993</v>
      </c>
      <c r="P14">
        <v>2.4015499999999999</v>
      </c>
      <c r="Q14">
        <f>(Table6[[#This Row],[time]]-2)*2</f>
        <v>0.8030999999999997</v>
      </c>
      <c r="R14">
        <v>94.227000000000004</v>
      </c>
      <c r="S14">
        <v>2.4015499999999999</v>
      </c>
      <c r="T14">
        <f>(Table7[[#This Row],[time]]-2)*2</f>
        <v>0.8030999999999997</v>
      </c>
      <c r="U14">
        <v>76.607500000000002</v>
      </c>
      <c r="V14">
        <v>2.4015499999999999</v>
      </c>
      <c r="W14">
        <f>(Table8[[#This Row],[time]]-2)*2</f>
        <v>0.8030999999999997</v>
      </c>
      <c r="X14">
        <v>80.555099999999996</v>
      </c>
    </row>
    <row r="15" spans="1:24" x14ac:dyDescent="0.3">
      <c r="A15">
        <v>2.47973</v>
      </c>
      <c r="B15">
        <f>(Table1[[#This Row],[time]]-2)*2</f>
        <v>0.95945999999999998</v>
      </c>
      <c r="C15">
        <v>72.4071</v>
      </c>
      <c r="D15">
        <v>2.47973</v>
      </c>
      <c r="E15">
        <f>(Table2[[#This Row],[time]]-2)*2</f>
        <v>0.95945999999999998</v>
      </c>
      <c r="F15">
        <v>106.57299999999999</v>
      </c>
      <c r="G15">
        <v>2.47973</v>
      </c>
      <c r="H15">
        <f>(Table3[[#This Row],[time]]-2)*2</f>
        <v>0.95945999999999998</v>
      </c>
      <c r="I15">
        <v>79.616799999999998</v>
      </c>
      <c r="J15">
        <v>2.47973</v>
      </c>
      <c r="K15">
        <f>(Table4[[#This Row],[time]]-2)*2</f>
        <v>0.95945999999999998</v>
      </c>
      <c r="L15">
        <v>89.551199999999994</v>
      </c>
      <c r="M15">
        <v>2.47973</v>
      </c>
      <c r="N15">
        <f>(Table5[[#This Row],[time]]-2)*2</f>
        <v>0.95945999999999998</v>
      </c>
      <c r="O15">
        <v>69.014600000000002</v>
      </c>
      <c r="P15">
        <v>2.47973</v>
      </c>
      <c r="Q15">
        <f>(Table6[[#This Row],[time]]-2)*2</f>
        <v>0.95945999999999998</v>
      </c>
      <c r="R15">
        <v>94.388300000000001</v>
      </c>
      <c r="S15">
        <v>2.47973</v>
      </c>
      <c r="T15">
        <f>(Table7[[#This Row],[time]]-2)*2</f>
        <v>0.95945999999999998</v>
      </c>
      <c r="U15">
        <v>76.611500000000007</v>
      </c>
      <c r="V15">
        <v>2.47973</v>
      </c>
      <c r="W15">
        <f>(Table8[[#This Row],[time]]-2)*2</f>
        <v>0.95945999999999998</v>
      </c>
      <c r="X15">
        <v>80.038399999999996</v>
      </c>
    </row>
    <row r="16" spans="1:24" x14ac:dyDescent="0.3">
      <c r="A16">
        <v>2.51017</v>
      </c>
      <c r="B16">
        <f>(Table1[[#This Row],[time]]-2)*2</f>
        <v>1.02034</v>
      </c>
      <c r="C16">
        <v>68.415800000000004</v>
      </c>
      <c r="D16">
        <v>2.51017</v>
      </c>
      <c r="E16">
        <f>(Table2[[#This Row],[time]]-2)*2</f>
        <v>1.02034</v>
      </c>
      <c r="F16">
        <v>104.21</v>
      </c>
      <c r="G16">
        <v>2.51017</v>
      </c>
      <c r="H16">
        <f>(Table3[[#This Row],[time]]-2)*2</f>
        <v>1.02034</v>
      </c>
      <c r="I16">
        <v>78.289199999999994</v>
      </c>
      <c r="J16">
        <v>2.51017</v>
      </c>
      <c r="K16">
        <f>(Table4[[#This Row],[time]]-2)*2</f>
        <v>1.02034</v>
      </c>
      <c r="L16">
        <v>88.933599999999998</v>
      </c>
      <c r="M16">
        <v>2.51017</v>
      </c>
      <c r="N16">
        <f>(Table5[[#This Row],[time]]-2)*2</f>
        <v>1.02034</v>
      </c>
      <c r="O16">
        <v>67.955299999999994</v>
      </c>
      <c r="P16">
        <v>2.51017</v>
      </c>
      <c r="Q16">
        <f>(Table6[[#This Row],[time]]-2)*2</f>
        <v>1.02034</v>
      </c>
      <c r="R16">
        <v>93.970799999999997</v>
      </c>
      <c r="S16">
        <v>2.51017</v>
      </c>
      <c r="T16">
        <f>(Table7[[#This Row],[time]]-2)*2</f>
        <v>1.02034</v>
      </c>
      <c r="U16">
        <v>75.712599999999995</v>
      </c>
      <c r="V16">
        <v>2.51017</v>
      </c>
      <c r="W16">
        <f>(Table8[[#This Row],[time]]-2)*2</f>
        <v>1.02034</v>
      </c>
      <c r="X16">
        <v>79.649699999999996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66.523600000000002</v>
      </c>
      <c r="D17">
        <v>2.5632600000000001</v>
      </c>
      <c r="E17">
        <f>(Table2[[#This Row],[time]]-2)*2</f>
        <v>1.1265200000000002</v>
      </c>
      <c r="F17">
        <v>101.756</v>
      </c>
      <c r="G17">
        <v>2.5632600000000001</v>
      </c>
      <c r="H17">
        <f>(Table3[[#This Row],[time]]-2)*2</f>
        <v>1.1265200000000002</v>
      </c>
      <c r="I17">
        <v>77.721999999999994</v>
      </c>
      <c r="J17">
        <v>2.5632600000000001</v>
      </c>
      <c r="K17">
        <f>(Table4[[#This Row],[time]]-2)*2</f>
        <v>1.1265200000000002</v>
      </c>
      <c r="L17">
        <v>88.294499999999999</v>
      </c>
      <c r="M17">
        <v>2.5632600000000001</v>
      </c>
      <c r="N17">
        <f>(Table5[[#This Row],[time]]-2)*2</f>
        <v>1.1265200000000002</v>
      </c>
      <c r="O17">
        <v>67.201599999999999</v>
      </c>
      <c r="P17">
        <v>2.5632600000000001</v>
      </c>
      <c r="Q17">
        <f>(Table6[[#This Row],[time]]-2)*2</f>
        <v>1.1265200000000002</v>
      </c>
      <c r="R17">
        <v>93.902199999999993</v>
      </c>
      <c r="S17">
        <v>2.5632600000000001</v>
      </c>
      <c r="T17">
        <f>(Table7[[#This Row],[time]]-2)*2</f>
        <v>1.1265200000000002</v>
      </c>
      <c r="U17">
        <v>75.550799999999995</v>
      </c>
      <c r="V17">
        <v>2.5632600000000001</v>
      </c>
      <c r="W17">
        <f>(Table8[[#This Row],[time]]-2)*2</f>
        <v>1.1265200000000002</v>
      </c>
      <c r="X17">
        <v>79.017700000000005</v>
      </c>
    </row>
    <row r="18" spans="1:24" x14ac:dyDescent="0.3">
      <c r="A18">
        <v>2.61022</v>
      </c>
      <c r="B18">
        <f>(Table1[[#This Row],[time]]-2)*2</f>
        <v>1.22044</v>
      </c>
      <c r="C18">
        <v>65.199399999999997</v>
      </c>
      <c r="D18">
        <v>2.61022</v>
      </c>
      <c r="E18">
        <f>(Table2[[#This Row],[time]]-2)*2</f>
        <v>1.22044</v>
      </c>
      <c r="F18">
        <v>100.072</v>
      </c>
      <c r="G18">
        <v>2.61022</v>
      </c>
      <c r="H18">
        <f>(Table3[[#This Row],[time]]-2)*2</f>
        <v>1.22044</v>
      </c>
      <c r="I18">
        <v>76.667699999999996</v>
      </c>
      <c r="J18">
        <v>2.61022</v>
      </c>
      <c r="K18">
        <f>(Table4[[#This Row],[time]]-2)*2</f>
        <v>1.22044</v>
      </c>
      <c r="L18">
        <v>87.284599999999998</v>
      </c>
      <c r="M18">
        <v>2.61022</v>
      </c>
      <c r="N18">
        <f>(Table5[[#This Row],[time]]-2)*2</f>
        <v>1.22044</v>
      </c>
      <c r="O18">
        <v>66.293899999999994</v>
      </c>
      <c r="P18">
        <v>2.61022</v>
      </c>
      <c r="Q18">
        <f>(Table6[[#This Row],[time]]-2)*2</f>
        <v>1.22044</v>
      </c>
      <c r="R18">
        <v>93.380799999999994</v>
      </c>
      <c r="S18">
        <v>2.61022</v>
      </c>
      <c r="T18">
        <f>(Table7[[#This Row],[time]]-2)*2</f>
        <v>1.22044</v>
      </c>
      <c r="U18">
        <v>74.858500000000006</v>
      </c>
      <c r="V18">
        <v>2.61022</v>
      </c>
      <c r="W18">
        <f>(Table8[[#This Row],[time]]-2)*2</f>
        <v>1.22044</v>
      </c>
      <c r="X18">
        <v>78.511399999999995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63.072600000000001</v>
      </c>
      <c r="D19">
        <v>2.6619299999999999</v>
      </c>
      <c r="E19">
        <f>(Table2[[#This Row],[time]]-2)*2</f>
        <v>1.3238599999999998</v>
      </c>
      <c r="F19">
        <v>98.473100000000002</v>
      </c>
      <c r="G19">
        <v>2.6619299999999999</v>
      </c>
      <c r="H19">
        <f>(Table3[[#This Row],[time]]-2)*2</f>
        <v>1.3238599999999998</v>
      </c>
      <c r="I19">
        <v>75.146000000000001</v>
      </c>
      <c r="J19">
        <v>2.6619299999999999</v>
      </c>
      <c r="K19">
        <f>(Table4[[#This Row],[time]]-2)*2</f>
        <v>1.3238599999999998</v>
      </c>
      <c r="L19">
        <v>86.217200000000005</v>
      </c>
      <c r="M19">
        <v>2.6619299999999999</v>
      </c>
      <c r="N19">
        <f>(Table5[[#This Row],[time]]-2)*2</f>
        <v>1.3238599999999998</v>
      </c>
      <c r="O19">
        <v>65.483000000000004</v>
      </c>
      <c r="P19">
        <v>2.6619299999999999</v>
      </c>
      <c r="Q19">
        <f>(Table6[[#This Row],[time]]-2)*2</f>
        <v>1.3238599999999998</v>
      </c>
      <c r="R19">
        <v>92.738100000000003</v>
      </c>
      <c r="S19">
        <v>2.6619299999999999</v>
      </c>
      <c r="T19">
        <f>(Table7[[#This Row],[time]]-2)*2</f>
        <v>1.3238599999999998</v>
      </c>
      <c r="U19">
        <v>74.341200000000001</v>
      </c>
      <c r="V19">
        <v>2.6619299999999999</v>
      </c>
      <c r="W19">
        <f>(Table8[[#This Row],[time]]-2)*2</f>
        <v>1.3238599999999998</v>
      </c>
      <c r="X19">
        <v>77.621899999999997</v>
      </c>
    </row>
    <row r="20" spans="1:24" x14ac:dyDescent="0.3">
      <c r="A20">
        <v>2.70424</v>
      </c>
      <c r="B20">
        <f>(Table1[[#This Row],[time]]-2)*2</f>
        <v>1.40848</v>
      </c>
      <c r="C20">
        <v>62.366100000000003</v>
      </c>
      <c r="D20">
        <v>2.70424</v>
      </c>
      <c r="E20">
        <f>(Table2[[#This Row],[time]]-2)*2</f>
        <v>1.40848</v>
      </c>
      <c r="F20">
        <v>97.604900000000001</v>
      </c>
      <c r="G20">
        <v>2.70424</v>
      </c>
      <c r="H20">
        <f>(Table3[[#This Row],[time]]-2)*2</f>
        <v>1.40848</v>
      </c>
      <c r="I20">
        <v>74.402799999999999</v>
      </c>
      <c r="J20">
        <v>2.70424</v>
      </c>
      <c r="K20">
        <f>(Table4[[#This Row],[time]]-2)*2</f>
        <v>1.40848</v>
      </c>
      <c r="L20">
        <v>85.623500000000007</v>
      </c>
      <c r="M20">
        <v>2.70424</v>
      </c>
      <c r="N20">
        <f>(Table5[[#This Row],[time]]-2)*2</f>
        <v>1.40848</v>
      </c>
      <c r="O20">
        <v>64.656899999999993</v>
      </c>
      <c r="P20">
        <v>2.70424</v>
      </c>
      <c r="Q20">
        <f>(Table6[[#This Row],[time]]-2)*2</f>
        <v>1.40848</v>
      </c>
      <c r="R20">
        <v>92.130099999999999</v>
      </c>
      <c r="S20">
        <v>2.70424</v>
      </c>
      <c r="T20">
        <f>(Table7[[#This Row],[time]]-2)*2</f>
        <v>1.40848</v>
      </c>
      <c r="U20">
        <v>73.730599999999995</v>
      </c>
      <c r="V20">
        <v>2.70424</v>
      </c>
      <c r="W20">
        <f>(Table8[[#This Row],[time]]-2)*2</f>
        <v>1.40848</v>
      </c>
      <c r="X20">
        <v>77.042299999999997</v>
      </c>
    </row>
    <row r="21" spans="1:24" x14ac:dyDescent="0.3">
      <c r="A21">
        <v>2.75779</v>
      </c>
      <c r="B21">
        <f>(Table1[[#This Row],[time]]-2)*2</f>
        <v>1.5155799999999999</v>
      </c>
      <c r="C21">
        <v>61.07</v>
      </c>
      <c r="D21">
        <v>2.75779</v>
      </c>
      <c r="E21">
        <f>(Table2[[#This Row],[time]]-2)*2</f>
        <v>1.5155799999999999</v>
      </c>
      <c r="F21">
        <v>96.425299999999993</v>
      </c>
      <c r="G21">
        <v>2.75779</v>
      </c>
      <c r="H21">
        <f>(Table3[[#This Row],[time]]-2)*2</f>
        <v>1.5155799999999999</v>
      </c>
      <c r="I21">
        <v>70.348500000000001</v>
      </c>
      <c r="J21">
        <v>2.75779</v>
      </c>
      <c r="K21">
        <f>(Table4[[#This Row],[time]]-2)*2</f>
        <v>1.5155799999999999</v>
      </c>
      <c r="L21">
        <v>84.752899999999997</v>
      </c>
      <c r="M21">
        <v>2.75779</v>
      </c>
      <c r="N21">
        <f>(Table5[[#This Row],[time]]-2)*2</f>
        <v>1.5155799999999999</v>
      </c>
      <c r="O21">
        <v>63.782400000000003</v>
      </c>
      <c r="P21">
        <v>2.75779</v>
      </c>
      <c r="Q21">
        <f>(Table6[[#This Row],[time]]-2)*2</f>
        <v>1.5155799999999999</v>
      </c>
      <c r="R21">
        <v>91.407300000000006</v>
      </c>
      <c r="S21">
        <v>2.75779</v>
      </c>
      <c r="T21">
        <f>(Table7[[#This Row],[time]]-2)*2</f>
        <v>1.5155799999999999</v>
      </c>
      <c r="U21">
        <v>73.176299999999998</v>
      </c>
      <c r="V21">
        <v>2.75779</v>
      </c>
      <c r="W21">
        <f>(Table8[[#This Row],[time]]-2)*2</f>
        <v>1.5155799999999999</v>
      </c>
      <c r="X21">
        <v>76.113799999999998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59.751600000000003</v>
      </c>
      <c r="D22">
        <v>2.8044500000000001</v>
      </c>
      <c r="E22">
        <f>(Table2[[#This Row],[time]]-2)*2</f>
        <v>1.6089000000000002</v>
      </c>
      <c r="F22">
        <v>95.578199999999995</v>
      </c>
      <c r="G22">
        <v>2.8044500000000001</v>
      </c>
      <c r="H22">
        <f>(Table3[[#This Row],[time]]-2)*2</f>
        <v>1.6089000000000002</v>
      </c>
      <c r="I22">
        <v>67.922899999999998</v>
      </c>
      <c r="J22">
        <v>2.8044500000000001</v>
      </c>
      <c r="K22">
        <f>(Table4[[#This Row],[time]]-2)*2</f>
        <v>1.6089000000000002</v>
      </c>
      <c r="L22">
        <v>84.103700000000003</v>
      </c>
      <c r="M22">
        <v>2.8044500000000001</v>
      </c>
      <c r="N22">
        <f>(Table5[[#This Row],[time]]-2)*2</f>
        <v>1.6089000000000002</v>
      </c>
      <c r="O22">
        <v>62.869799999999998</v>
      </c>
      <c r="P22">
        <v>2.8044500000000001</v>
      </c>
      <c r="Q22">
        <f>(Table6[[#This Row],[time]]-2)*2</f>
        <v>1.6089000000000002</v>
      </c>
      <c r="R22">
        <v>91.0184</v>
      </c>
      <c r="S22">
        <v>2.8044500000000001</v>
      </c>
      <c r="T22">
        <f>(Table7[[#This Row],[time]]-2)*2</f>
        <v>1.6089000000000002</v>
      </c>
      <c r="U22">
        <v>72.251199999999997</v>
      </c>
      <c r="V22">
        <v>2.8044500000000001</v>
      </c>
      <c r="W22">
        <f>(Table8[[#This Row],[time]]-2)*2</f>
        <v>1.6089000000000002</v>
      </c>
      <c r="X22">
        <v>75.595699999999994</v>
      </c>
    </row>
    <row r="23" spans="1:24" x14ac:dyDescent="0.3">
      <c r="A23">
        <v>2.8546</v>
      </c>
      <c r="B23">
        <f>(Table1[[#This Row],[time]]-2)*2</f>
        <v>1.7092000000000001</v>
      </c>
      <c r="C23">
        <v>59.2883</v>
      </c>
      <c r="D23">
        <v>2.8546</v>
      </c>
      <c r="E23">
        <f>(Table2[[#This Row],[time]]-2)*2</f>
        <v>1.7092000000000001</v>
      </c>
      <c r="F23">
        <v>94.5154</v>
      </c>
      <c r="G23">
        <v>2.8546</v>
      </c>
      <c r="H23">
        <f>(Table3[[#This Row],[time]]-2)*2</f>
        <v>1.7092000000000001</v>
      </c>
      <c r="I23">
        <v>65.175899999999999</v>
      </c>
      <c r="J23">
        <v>2.8546</v>
      </c>
      <c r="K23">
        <f>(Table4[[#This Row],[time]]-2)*2</f>
        <v>1.7092000000000001</v>
      </c>
      <c r="L23">
        <v>83.264899999999997</v>
      </c>
      <c r="M23">
        <v>2.8546</v>
      </c>
      <c r="N23">
        <f>(Table5[[#This Row],[time]]-2)*2</f>
        <v>1.7092000000000001</v>
      </c>
      <c r="O23">
        <v>61.856400000000001</v>
      </c>
      <c r="P23">
        <v>2.8546</v>
      </c>
      <c r="Q23">
        <f>(Table6[[#This Row],[time]]-2)*2</f>
        <v>1.7092000000000001</v>
      </c>
      <c r="R23">
        <v>90.406599999999997</v>
      </c>
      <c r="S23">
        <v>2.8546</v>
      </c>
      <c r="T23">
        <f>(Table7[[#This Row],[time]]-2)*2</f>
        <v>1.7092000000000001</v>
      </c>
      <c r="U23">
        <v>71.053799999999995</v>
      </c>
      <c r="V23">
        <v>2.8546</v>
      </c>
      <c r="W23">
        <f>(Table8[[#This Row],[time]]-2)*2</f>
        <v>1.7092000000000001</v>
      </c>
      <c r="X23">
        <v>74.7376</v>
      </c>
    </row>
    <row r="24" spans="1:24" x14ac:dyDescent="0.3">
      <c r="A24">
        <v>2.90442</v>
      </c>
      <c r="B24">
        <f>(Table1[[#This Row],[time]]-2)*2</f>
        <v>1.80884</v>
      </c>
      <c r="C24">
        <v>58.901299999999999</v>
      </c>
      <c r="D24">
        <v>2.90442</v>
      </c>
      <c r="E24">
        <f>(Table2[[#This Row],[time]]-2)*2</f>
        <v>1.80884</v>
      </c>
      <c r="F24">
        <v>93.5227</v>
      </c>
      <c r="G24">
        <v>2.90442</v>
      </c>
      <c r="H24">
        <f>(Table3[[#This Row],[time]]-2)*2</f>
        <v>1.80884</v>
      </c>
      <c r="I24">
        <v>61.776200000000003</v>
      </c>
      <c r="J24">
        <v>2.90442</v>
      </c>
      <c r="K24">
        <f>(Table4[[#This Row],[time]]-2)*2</f>
        <v>1.80884</v>
      </c>
      <c r="L24">
        <v>82.559399999999997</v>
      </c>
      <c r="M24">
        <v>2.90442</v>
      </c>
      <c r="N24">
        <f>(Table5[[#This Row],[time]]-2)*2</f>
        <v>1.80884</v>
      </c>
      <c r="O24">
        <v>61.299700000000001</v>
      </c>
      <c r="P24">
        <v>2.90442</v>
      </c>
      <c r="Q24">
        <f>(Table6[[#This Row],[time]]-2)*2</f>
        <v>1.80884</v>
      </c>
      <c r="R24">
        <v>89.857299999999995</v>
      </c>
      <c r="S24">
        <v>2.90442</v>
      </c>
      <c r="T24">
        <f>(Table7[[#This Row],[time]]-2)*2</f>
        <v>1.80884</v>
      </c>
      <c r="U24">
        <v>70.782899999999998</v>
      </c>
      <c r="V24">
        <v>2.90442</v>
      </c>
      <c r="W24">
        <f>(Table8[[#This Row],[time]]-2)*2</f>
        <v>1.80884</v>
      </c>
      <c r="X24">
        <v>74.134600000000006</v>
      </c>
    </row>
    <row r="25" spans="1:24" x14ac:dyDescent="0.3">
      <c r="A25">
        <v>2.95797</v>
      </c>
      <c r="B25">
        <f>(Table1[[#This Row],[time]]-2)*2</f>
        <v>1.91594</v>
      </c>
      <c r="C25">
        <v>57.835700000000003</v>
      </c>
      <c r="D25">
        <v>2.95797</v>
      </c>
      <c r="E25">
        <f>(Table2[[#This Row],[time]]-2)*2</f>
        <v>1.91594</v>
      </c>
      <c r="F25">
        <v>92.470399999999998</v>
      </c>
      <c r="G25">
        <v>2.95797</v>
      </c>
      <c r="H25">
        <f>(Table3[[#This Row],[time]]-2)*2</f>
        <v>1.91594</v>
      </c>
      <c r="I25">
        <v>57.792299999999997</v>
      </c>
      <c r="J25">
        <v>2.95797</v>
      </c>
      <c r="K25">
        <f>(Table4[[#This Row],[time]]-2)*2</f>
        <v>1.91594</v>
      </c>
      <c r="L25">
        <v>81.809200000000004</v>
      </c>
      <c r="M25">
        <v>2.95797</v>
      </c>
      <c r="N25">
        <f>(Table5[[#This Row],[time]]-2)*2</f>
        <v>1.91594</v>
      </c>
      <c r="O25">
        <v>60.859699999999997</v>
      </c>
      <c r="P25">
        <v>2.95797</v>
      </c>
      <c r="Q25">
        <f>(Table6[[#This Row],[time]]-2)*2</f>
        <v>1.91594</v>
      </c>
      <c r="R25">
        <v>89.335300000000004</v>
      </c>
      <c r="S25">
        <v>2.95797</v>
      </c>
      <c r="T25">
        <f>(Table7[[#This Row],[time]]-2)*2</f>
        <v>1.91594</v>
      </c>
      <c r="U25">
        <v>70.528499999999994</v>
      </c>
      <c r="V25">
        <v>2.95797</v>
      </c>
      <c r="W25">
        <f>(Table8[[#This Row],[time]]-2)*2</f>
        <v>1.91594</v>
      </c>
      <c r="X25">
        <v>73.435299999999998</v>
      </c>
    </row>
    <row r="26" spans="1:24" x14ac:dyDescent="0.3">
      <c r="A26">
        <v>3</v>
      </c>
      <c r="B26">
        <f>(Table1[[#This Row],[time]]-2)*2</f>
        <v>2</v>
      </c>
      <c r="C26">
        <v>56.975900000000003</v>
      </c>
      <c r="D26">
        <v>3</v>
      </c>
      <c r="E26">
        <f>(Table2[[#This Row],[time]]-2)*2</f>
        <v>2</v>
      </c>
      <c r="F26">
        <v>91.358999999999995</v>
      </c>
      <c r="G26">
        <v>3</v>
      </c>
      <c r="H26">
        <f>(Table3[[#This Row],[time]]-2)*2</f>
        <v>2</v>
      </c>
      <c r="I26">
        <v>55.889699999999998</v>
      </c>
      <c r="J26">
        <v>3</v>
      </c>
      <c r="K26">
        <f>(Table4[[#This Row],[time]]-2)*2</f>
        <v>2</v>
      </c>
      <c r="L26">
        <v>81.100399999999993</v>
      </c>
      <c r="M26">
        <v>3</v>
      </c>
      <c r="N26">
        <f>(Table5[[#This Row],[time]]-2)*2</f>
        <v>2</v>
      </c>
      <c r="O26">
        <v>60.101199999999999</v>
      </c>
      <c r="P26">
        <v>3</v>
      </c>
      <c r="Q26">
        <f>(Table6[[#This Row],[time]]-2)*2</f>
        <v>2</v>
      </c>
      <c r="R26">
        <v>88.798699999999997</v>
      </c>
      <c r="S26">
        <v>3</v>
      </c>
      <c r="T26">
        <f>(Table7[[#This Row],[time]]-2)*2</f>
        <v>2</v>
      </c>
      <c r="U26">
        <v>69.360900000000001</v>
      </c>
      <c r="V26">
        <v>3</v>
      </c>
      <c r="W26">
        <f>(Table8[[#This Row],[time]]-2)*2</f>
        <v>2</v>
      </c>
      <c r="X26">
        <v>72.827600000000004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80.561099999999996</v>
      </c>
      <c r="D35">
        <v>2</v>
      </c>
      <c r="E35">
        <f>-(Table134[[#This Row],[time]]-2)*2</f>
        <v>0</v>
      </c>
      <c r="F35">
        <v>87.831800000000001</v>
      </c>
      <c r="G35">
        <v>2</v>
      </c>
      <c r="H35">
        <f>-(Table134[[#This Row],[time]]-2)*2</f>
        <v>0</v>
      </c>
      <c r="I35">
        <v>85.166700000000006</v>
      </c>
      <c r="J35">
        <v>2</v>
      </c>
      <c r="K35">
        <f>-(Table134[[#This Row],[time]]-2)*2</f>
        <v>0</v>
      </c>
      <c r="L35">
        <v>79.101699999999994</v>
      </c>
      <c r="M35">
        <v>2</v>
      </c>
      <c r="N35">
        <f>-(Table134[[#This Row],[time]]-2)*2</f>
        <v>0</v>
      </c>
      <c r="O35">
        <v>83.227699999999999</v>
      </c>
      <c r="P35">
        <v>2</v>
      </c>
      <c r="Q35">
        <f>-(Table134[[#This Row],[time]]-2)*2</f>
        <v>0</v>
      </c>
      <c r="R35">
        <v>84.265900000000002</v>
      </c>
      <c r="S35">
        <v>2</v>
      </c>
      <c r="T35">
        <f>-(Table134[[#This Row],[time]]-2)*2</f>
        <v>0</v>
      </c>
      <c r="U35">
        <v>78.459999999999994</v>
      </c>
      <c r="V35">
        <v>2</v>
      </c>
      <c r="W35">
        <f>-(Table134[[#This Row],[time]]-2)*2</f>
        <v>0</v>
      </c>
      <c r="X35">
        <v>83.006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91.135999999999996</v>
      </c>
      <c r="D36">
        <v>2.0575000000000001</v>
      </c>
      <c r="E36">
        <f>-(Table134[[#This Row],[time]]-2)*2</f>
        <v>-0.11500000000000021</v>
      </c>
      <c r="F36">
        <v>94.513499999999993</v>
      </c>
      <c r="G36">
        <v>2.0575000000000001</v>
      </c>
      <c r="H36">
        <f>-(Table134[[#This Row],[time]]-2)*2</f>
        <v>-0.11500000000000021</v>
      </c>
      <c r="I36">
        <v>90.134600000000006</v>
      </c>
      <c r="J36">
        <v>2.0575000000000001</v>
      </c>
      <c r="K36">
        <f>-(Table134[[#This Row],[time]]-2)*2</f>
        <v>-0.11500000000000021</v>
      </c>
      <c r="L36">
        <v>84.268299999999996</v>
      </c>
      <c r="M36">
        <v>2.0575000000000001</v>
      </c>
      <c r="N36">
        <f>-(Table134[[#This Row],[time]]-2)*2</f>
        <v>-0.11500000000000021</v>
      </c>
      <c r="O36">
        <v>82.762500000000003</v>
      </c>
      <c r="P36">
        <v>2.0575000000000001</v>
      </c>
      <c r="Q36">
        <f>-(Table134[[#This Row],[time]]-2)*2</f>
        <v>-0.11500000000000021</v>
      </c>
      <c r="R36">
        <v>86.912400000000005</v>
      </c>
      <c r="S36">
        <v>2.0575000000000001</v>
      </c>
      <c r="T36">
        <f>-(Table134[[#This Row],[time]]-2)*2</f>
        <v>-0.11500000000000021</v>
      </c>
      <c r="U36">
        <v>79.772099999999995</v>
      </c>
      <c r="V36">
        <v>2.0575000000000001</v>
      </c>
      <c r="W36">
        <f>-(Table134[[#This Row],[time]]-2)*2</f>
        <v>-0.11500000000000021</v>
      </c>
      <c r="X36">
        <v>82.911100000000005</v>
      </c>
    </row>
    <row r="37" spans="1:24" x14ac:dyDescent="0.3">
      <c r="A37">
        <v>2.1025</v>
      </c>
      <c r="B37">
        <f>-(Table134[[#This Row],[time]]-2)*2</f>
        <v>-0.20500000000000007</v>
      </c>
      <c r="C37">
        <v>91.001300000000001</v>
      </c>
      <c r="D37">
        <v>2.1025</v>
      </c>
      <c r="E37">
        <f>-(Table134[[#This Row],[time]]-2)*2</f>
        <v>-0.20500000000000007</v>
      </c>
      <c r="F37">
        <v>93.805899999999994</v>
      </c>
      <c r="G37">
        <v>2.1025</v>
      </c>
      <c r="H37">
        <f>-(Table134[[#This Row],[time]]-2)*2</f>
        <v>-0.20500000000000007</v>
      </c>
      <c r="I37">
        <v>90.279600000000002</v>
      </c>
      <c r="J37">
        <v>2.1025</v>
      </c>
      <c r="K37">
        <f>-(Table134[[#This Row],[time]]-2)*2</f>
        <v>-0.20500000000000007</v>
      </c>
      <c r="L37">
        <v>82.399600000000007</v>
      </c>
      <c r="M37">
        <v>2.1025</v>
      </c>
      <c r="N37">
        <f>-(Table134[[#This Row],[time]]-2)*2</f>
        <v>-0.20500000000000007</v>
      </c>
      <c r="O37">
        <v>83.623599999999996</v>
      </c>
      <c r="P37">
        <v>2.1025</v>
      </c>
      <c r="Q37">
        <f>-(Table134[[#This Row],[time]]-2)*2</f>
        <v>-0.20500000000000007</v>
      </c>
      <c r="R37">
        <v>85.007000000000005</v>
      </c>
      <c r="S37">
        <v>2.1025</v>
      </c>
      <c r="T37">
        <f>-(Table134[[#This Row],[time]]-2)*2</f>
        <v>-0.20500000000000007</v>
      </c>
      <c r="U37">
        <v>80.262100000000004</v>
      </c>
      <c r="V37">
        <v>2.1025</v>
      </c>
      <c r="W37">
        <f>-(Table134[[#This Row],[time]]-2)*2</f>
        <v>-0.20500000000000007</v>
      </c>
      <c r="X37">
        <v>82.734499999999997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91.431399999999996</v>
      </c>
      <c r="D38">
        <v>2.1671900000000002</v>
      </c>
      <c r="E38">
        <f>-(Table134[[#This Row],[time]]-2)*2</f>
        <v>-0.33438000000000034</v>
      </c>
      <c r="F38">
        <v>92.870400000000004</v>
      </c>
      <c r="G38">
        <v>2.1671900000000002</v>
      </c>
      <c r="H38">
        <f>-(Table134[[#This Row],[time]]-2)*2</f>
        <v>-0.33438000000000034</v>
      </c>
      <c r="I38">
        <v>90.4559</v>
      </c>
      <c r="J38">
        <v>2.1671900000000002</v>
      </c>
      <c r="K38">
        <f>-(Table134[[#This Row],[time]]-2)*2</f>
        <v>-0.33438000000000034</v>
      </c>
      <c r="L38">
        <v>81.6845</v>
      </c>
      <c r="M38">
        <v>2.1671900000000002</v>
      </c>
      <c r="N38">
        <f>-(Table134[[#This Row],[time]]-2)*2</f>
        <v>-0.33438000000000034</v>
      </c>
      <c r="O38">
        <v>83.413200000000003</v>
      </c>
      <c r="P38">
        <v>2.1671900000000002</v>
      </c>
      <c r="Q38">
        <f>-(Table134[[#This Row],[time]]-2)*2</f>
        <v>-0.33438000000000034</v>
      </c>
      <c r="R38">
        <v>83.855699999999999</v>
      </c>
      <c r="S38">
        <v>2.1671900000000002</v>
      </c>
      <c r="T38">
        <f>-(Table134[[#This Row],[time]]-2)*2</f>
        <v>-0.33438000000000034</v>
      </c>
      <c r="U38">
        <v>80.5227</v>
      </c>
      <c r="V38">
        <v>2.1671900000000002</v>
      </c>
      <c r="W38">
        <f>-(Table134[[#This Row],[time]]-2)*2</f>
        <v>-0.33438000000000034</v>
      </c>
      <c r="X38">
        <v>82.653999999999996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93.315200000000004</v>
      </c>
      <c r="D39">
        <v>2.2146499999999998</v>
      </c>
      <c r="E39">
        <f>-(Table134[[#This Row],[time]]-2)*2</f>
        <v>-0.42929999999999957</v>
      </c>
      <c r="F39">
        <v>90.460300000000004</v>
      </c>
      <c r="G39">
        <v>2.2146499999999998</v>
      </c>
      <c r="H39">
        <f>-(Table134[[#This Row],[time]]-2)*2</f>
        <v>-0.42929999999999957</v>
      </c>
      <c r="I39">
        <v>90.450199999999995</v>
      </c>
      <c r="J39">
        <v>2.2146499999999998</v>
      </c>
      <c r="K39">
        <f>-(Table134[[#This Row],[time]]-2)*2</f>
        <v>-0.42929999999999957</v>
      </c>
      <c r="L39">
        <v>79.988600000000005</v>
      </c>
      <c r="M39">
        <v>2.2146499999999998</v>
      </c>
      <c r="N39">
        <f>-(Table134[[#This Row],[time]]-2)*2</f>
        <v>-0.42929999999999957</v>
      </c>
      <c r="O39">
        <v>84.204099999999997</v>
      </c>
      <c r="P39">
        <v>2.2146499999999998</v>
      </c>
      <c r="Q39">
        <f>-(Table134[[#This Row],[time]]-2)*2</f>
        <v>-0.42929999999999957</v>
      </c>
      <c r="R39">
        <v>80.689300000000003</v>
      </c>
      <c r="S39">
        <v>2.2146499999999998</v>
      </c>
      <c r="T39">
        <f>-(Table134[[#This Row],[time]]-2)*2</f>
        <v>-0.42929999999999957</v>
      </c>
      <c r="U39">
        <v>79.993600000000001</v>
      </c>
      <c r="V39">
        <v>2.2146499999999998</v>
      </c>
      <c r="W39">
        <f>-(Table134[[#This Row],[time]]-2)*2</f>
        <v>-0.42929999999999957</v>
      </c>
      <c r="X39">
        <v>82.501800000000003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94.642899999999997</v>
      </c>
      <c r="D40">
        <v>2.2715999999999998</v>
      </c>
      <c r="E40">
        <f>-(Table134[[#This Row],[time]]-2)*2</f>
        <v>-0.54319999999999968</v>
      </c>
      <c r="F40">
        <v>89.664100000000005</v>
      </c>
      <c r="G40">
        <v>2.2715999999999998</v>
      </c>
      <c r="H40">
        <f>-(Table134[[#This Row],[time]]-2)*2</f>
        <v>-0.54319999999999968</v>
      </c>
      <c r="I40">
        <v>90.241200000000006</v>
      </c>
      <c r="J40">
        <v>2.2715999999999998</v>
      </c>
      <c r="K40">
        <f>-(Table134[[#This Row],[time]]-2)*2</f>
        <v>-0.54319999999999968</v>
      </c>
      <c r="L40">
        <v>78.911000000000001</v>
      </c>
      <c r="M40">
        <v>2.2715999999999998</v>
      </c>
      <c r="N40">
        <f>-(Table134[[#This Row],[time]]-2)*2</f>
        <v>-0.54319999999999968</v>
      </c>
      <c r="O40">
        <v>84.140699999999995</v>
      </c>
      <c r="P40">
        <v>2.2715999999999998</v>
      </c>
      <c r="Q40">
        <f>-(Table134[[#This Row],[time]]-2)*2</f>
        <v>-0.54319999999999968</v>
      </c>
      <c r="R40">
        <v>79.992400000000004</v>
      </c>
      <c r="S40">
        <v>2.2715999999999998</v>
      </c>
      <c r="T40">
        <f>-(Table134[[#This Row],[time]]-2)*2</f>
        <v>-0.54319999999999968</v>
      </c>
      <c r="U40">
        <v>79.396299999999997</v>
      </c>
      <c r="V40">
        <v>2.2715999999999998</v>
      </c>
      <c r="W40">
        <f>-(Table134[[#This Row],[time]]-2)*2</f>
        <v>-0.54319999999999968</v>
      </c>
      <c r="X40">
        <v>82.544899999999998</v>
      </c>
    </row>
    <row r="41" spans="1:24" x14ac:dyDescent="0.3">
      <c r="A41">
        <v>2.32233</v>
      </c>
      <c r="B41">
        <f>-(Table134[[#This Row],[time]]-2)*2</f>
        <v>-0.64466000000000001</v>
      </c>
      <c r="C41">
        <v>95.582899999999995</v>
      </c>
      <c r="D41">
        <v>2.32233</v>
      </c>
      <c r="E41">
        <f>-(Table134[[#This Row],[time]]-2)*2</f>
        <v>-0.64466000000000001</v>
      </c>
      <c r="F41">
        <v>88.826700000000002</v>
      </c>
      <c r="G41">
        <v>2.32233</v>
      </c>
      <c r="H41">
        <f>-(Table134[[#This Row],[time]]-2)*2</f>
        <v>-0.64466000000000001</v>
      </c>
      <c r="I41">
        <v>89.897499999999994</v>
      </c>
      <c r="J41">
        <v>2.32233</v>
      </c>
      <c r="K41">
        <f>-(Table134[[#This Row],[time]]-2)*2</f>
        <v>-0.64466000000000001</v>
      </c>
      <c r="L41">
        <v>78.504499999999993</v>
      </c>
      <c r="M41">
        <v>2.32233</v>
      </c>
      <c r="N41">
        <f>-(Table134[[#This Row],[time]]-2)*2</f>
        <v>-0.64466000000000001</v>
      </c>
      <c r="O41">
        <v>84.665800000000004</v>
      </c>
      <c r="P41">
        <v>2.32233</v>
      </c>
      <c r="Q41">
        <f>-(Table134[[#This Row],[time]]-2)*2</f>
        <v>-0.64466000000000001</v>
      </c>
      <c r="R41">
        <v>79.308999999999997</v>
      </c>
      <c r="S41">
        <v>2.32233</v>
      </c>
      <c r="T41">
        <f>-(Table134[[#This Row],[time]]-2)*2</f>
        <v>-0.64466000000000001</v>
      </c>
      <c r="U41">
        <v>78.335999999999999</v>
      </c>
      <c r="V41">
        <v>2.32233</v>
      </c>
      <c r="W41">
        <f>-(Table134[[#This Row],[time]]-2)*2</f>
        <v>-0.64466000000000001</v>
      </c>
      <c r="X41">
        <v>82.296800000000005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97.451099999999997</v>
      </c>
      <c r="D42">
        <v>2.3587899999999999</v>
      </c>
      <c r="E42">
        <f>-(Table134[[#This Row],[time]]-2)*2</f>
        <v>-0.71757999999999988</v>
      </c>
      <c r="F42">
        <v>87.4739</v>
      </c>
      <c r="G42">
        <v>2.3587899999999999</v>
      </c>
      <c r="H42">
        <f>-(Table134[[#This Row],[time]]-2)*2</f>
        <v>-0.71757999999999988</v>
      </c>
      <c r="I42">
        <v>89.358000000000004</v>
      </c>
      <c r="J42">
        <v>2.3587899999999999</v>
      </c>
      <c r="K42">
        <f>-(Table134[[#This Row],[time]]-2)*2</f>
        <v>-0.71757999999999988</v>
      </c>
      <c r="L42">
        <v>77.559899999999999</v>
      </c>
      <c r="M42">
        <v>2.3587899999999999</v>
      </c>
      <c r="N42">
        <f>-(Table134[[#This Row],[time]]-2)*2</f>
        <v>-0.71757999999999988</v>
      </c>
      <c r="O42">
        <v>84.560299999999998</v>
      </c>
      <c r="P42">
        <v>2.3587899999999999</v>
      </c>
      <c r="Q42">
        <f>-(Table134[[#This Row],[time]]-2)*2</f>
        <v>-0.71757999999999988</v>
      </c>
      <c r="R42">
        <v>78.445800000000006</v>
      </c>
      <c r="S42">
        <v>2.3587899999999999</v>
      </c>
      <c r="T42">
        <f>-(Table134[[#This Row],[time]]-2)*2</f>
        <v>-0.71757999999999988</v>
      </c>
      <c r="U42">
        <v>77.089600000000004</v>
      </c>
      <c r="V42">
        <v>2.3587899999999999</v>
      </c>
      <c r="W42">
        <f>-(Table134[[#This Row],[time]]-2)*2</f>
        <v>-0.71757999999999988</v>
      </c>
      <c r="X42">
        <v>82.470399999999998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98.724299999999999</v>
      </c>
      <c r="D43">
        <v>2.4015499999999999</v>
      </c>
      <c r="E43">
        <f>-(Table134[[#This Row],[time]]-2)*2</f>
        <v>-0.8030999999999997</v>
      </c>
      <c r="F43">
        <v>85.722800000000007</v>
      </c>
      <c r="G43">
        <v>2.4015499999999999</v>
      </c>
      <c r="H43">
        <f>-(Table134[[#This Row],[time]]-2)*2</f>
        <v>-0.8030999999999997</v>
      </c>
      <c r="I43">
        <v>88.741799999999998</v>
      </c>
      <c r="J43">
        <v>2.4015499999999999</v>
      </c>
      <c r="K43">
        <f>-(Table134[[#This Row],[time]]-2)*2</f>
        <v>-0.8030999999999997</v>
      </c>
      <c r="L43">
        <v>76.639799999999994</v>
      </c>
      <c r="M43">
        <v>2.4015499999999999</v>
      </c>
      <c r="N43">
        <f>-(Table134[[#This Row],[time]]-2)*2</f>
        <v>-0.8030999999999997</v>
      </c>
      <c r="O43">
        <v>84.510199999999998</v>
      </c>
      <c r="P43">
        <v>2.4015499999999999</v>
      </c>
      <c r="Q43">
        <f>-(Table134[[#This Row],[time]]-2)*2</f>
        <v>-0.8030999999999997</v>
      </c>
      <c r="R43">
        <v>75.907300000000006</v>
      </c>
      <c r="S43">
        <v>2.4015499999999999</v>
      </c>
      <c r="T43">
        <f>-(Table134[[#This Row],[time]]-2)*2</f>
        <v>-0.8030999999999997</v>
      </c>
      <c r="U43">
        <v>75.696399999999997</v>
      </c>
      <c r="V43">
        <v>2.4015499999999999</v>
      </c>
      <c r="W43">
        <f>-(Table134[[#This Row],[time]]-2)*2</f>
        <v>-0.8030999999999997</v>
      </c>
      <c r="X43">
        <v>82.558800000000005</v>
      </c>
    </row>
    <row r="44" spans="1:24" x14ac:dyDescent="0.3">
      <c r="A44">
        <v>2.47973</v>
      </c>
      <c r="B44">
        <f>-(Table134[[#This Row],[time]]-2)*2</f>
        <v>-0.95945999999999998</v>
      </c>
      <c r="C44">
        <v>99.841899999999995</v>
      </c>
      <c r="D44">
        <v>2.47973</v>
      </c>
      <c r="E44">
        <f>-(Table134[[#This Row],[time]]-2)*2</f>
        <v>-0.95945999999999998</v>
      </c>
      <c r="F44">
        <v>84.485799999999998</v>
      </c>
      <c r="G44">
        <v>2.47973</v>
      </c>
      <c r="H44">
        <f>-(Table134[[#This Row],[time]]-2)*2</f>
        <v>-0.95945999999999998</v>
      </c>
      <c r="I44">
        <v>87.3904</v>
      </c>
      <c r="J44">
        <v>2.47973</v>
      </c>
      <c r="K44">
        <f>-(Table134[[#This Row],[time]]-2)*2</f>
        <v>-0.95945999999999998</v>
      </c>
      <c r="L44">
        <v>74.672600000000003</v>
      </c>
      <c r="M44">
        <v>2.47973</v>
      </c>
      <c r="N44">
        <f>-(Table134[[#This Row],[time]]-2)*2</f>
        <v>-0.95945999999999998</v>
      </c>
      <c r="O44">
        <v>84.486099999999993</v>
      </c>
      <c r="P44">
        <v>2.47973</v>
      </c>
      <c r="Q44">
        <f>-(Table134[[#This Row],[time]]-2)*2</f>
        <v>-0.95945999999999998</v>
      </c>
      <c r="R44">
        <v>74.447999999999993</v>
      </c>
      <c r="S44">
        <v>2.47973</v>
      </c>
      <c r="T44">
        <f>-(Table134[[#This Row],[time]]-2)*2</f>
        <v>-0.95945999999999998</v>
      </c>
      <c r="U44">
        <v>74.217200000000005</v>
      </c>
      <c r="V44">
        <v>2.47973</v>
      </c>
      <c r="W44">
        <f>-(Table134[[#This Row],[time]]-2)*2</f>
        <v>-0.95945999999999998</v>
      </c>
      <c r="X44">
        <v>82.0471</v>
      </c>
    </row>
    <row r="45" spans="1:24" x14ac:dyDescent="0.3">
      <c r="A45">
        <v>2.51017</v>
      </c>
      <c r="B45">
        <f>-(Table134[[#This Row],[time]]-2)*2</f>
        <v>-1.02034</v>
      </c>
      <c r="C45">
        <v>100.461</v>
      </c>
      <c r="D45">
        <v>2.51017</v>
      </c>
      <c r="E45">
        <f>-(Table134[[#This Row],[time]]-2)*2</f>
        <v>-1.02034</v>
      </c>
      <c r="F45">
        <v>83.749600000000001</v>
      </c>
      <c r="G45">
        <v>2.51017</v>
      </c>
      <c r="H45">
        <f>-(Table134[[#This Row],[time]]-2)*2</f>
        <v>-1.02034</v>
      </c>
      <c r="I45">
        <v>86.790199999999999</v>
      </c>
      <c r="J45">
        <v>2.51017</v>
      </c>
      <c r="K45">
        <f>-(Table134[[#This Row],[time]]-2)*2</f>
        <v>-1.02034</v>
      </c>
      <c r="L45">
        <v>74.111599999999996</v>
      </c>
      <c r="M45">
        <v>2.51017</v>
      </c>
      <c r="N45">
        <f>-(Table134[[#This Row],[time]]-2)*2</f>
        <v>-1.02034</v>
      </c>
      <c r="O45">
        <v>84.663499999999999</v>
      </c>
      <c r="P45">
        <v>2.51017</v>
      </c>
      <c r="Q45">
        <f>-(Table134[[#This Row],[time]]-2)*2</f>
        <v>-1.02034</v>
      </c>
      <c r="R45">
        <v>74.211699999999993</v>
      </c>
      <c r="S45">
        <v>2.51017</v>
      </c>
      <c r="T45">
        <f>-(Table134[[#This Row],[time]]-2)*2</f>
        <v>-1.02034</v>
      </c>
      <c r="U45">
        <v>73.523899999999998</v>
      </c>
      <c r="V45">
        <v>2.51017</v>
      </c>
      <c r="W45">
        <f>-(Table134[[#This Row],[time]]-2)*2</f>
        <v>-1.02034</v>
      </c>
      <c r="X45">
        <v>81.478800000000007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101.188</v>
      </c>
      <c r="D46">
        <v>2.5632600000000001</v>
      </c>
      <c r="E46">
        <f>-(Table134[[#This Row],[time]]-2)*2</f>
        <v>-1.1265200000000002</v>
      </c>
      <c r="F46">
        <v>82.204999999999998</v>
      </c>
      <c r="G46">
        <v>2.5632600000000001</v>
      </c>
      <c r="H46">
        <f>-(Table134[[#This Row],[time]]-2)*2</f>
        <v>-1.1265200000000002</v>
      </c>
      <c r="I46">
        <v>85.554500000000004</v>
      </c>
      <c r="J46">
        <v>2.5632600000000001</v>
      </c>
      <c r="K46">
        <f>-(Table134[[#This Row],[time]]-2)*2</f>
        <v>-1.1265200000000002</v>
      </c>
      <c r="L46">
        <v>73.125200000000007</v>
      </c>
      <c r="M46">
        <v>2.5632600000000001</v>
      </c>
      <c r="N46">
        <f>-(Table134[[#This Row],[time]]-2)*2</f>
        <v>-1.1265200000000002</v>
      </c>
      <c r="O46">
        <v>84.077200000000005</v>
      </c>
      <c r="P46">
        <v>2.5632600000000001</v>
      </c>
      <c r="Q46">
        <f>-(Table134[[#This Row],[time]]-2)*2</f>
        <v>-1.1265200000000002</v>
      </c>
      <c r="R46">
        <v>71.418300000000002</v>
      </c>
      <c r="S46">
        <v>2.5632600000000001</v>
      </c>
      <c r="T46">
        <f>-(Table134[[#This Row],[time]]-2)*2</f>
        <v>-1.1265200000000002</v>
      </c>
      <c r="U46">
        <v>72.437600000000003</v>
      </c>
      <c r="V46">
        <v>2.5632600000000001</v>
      </c>
      <c r="W46">
        <f>-(Table134[[#This Row],[time]]-2)*2</f>
        <v>-1.1265200000000002</v>
      </c>
      <c r="X46">
        <v>80.762600000000006</v>
      </c>
    </row>
    <row r="47" spans="1:24" x14ac:dyDescent="0.3">
      <c r="A47">
        <v>2.61022</v>
      </c>
      <c r="B47">
        <f>-(Table134[[#This Row],[time]]-2)*2</f>
        <v>-1.22044</v>
      </c>
      <c r="C47">
        <v>101.378</v>
      </c>
      <c r="D47">
        <v>2.61022</v>
      </c>
      <c r="E47">
        <f>-(Table134[[#This Row],[time]]-2)*2</f>
        <v>-1.22044</v>
      </c>
      <c r="F47">
        <v>81.547899999999998</v>
      </c>
      <c r="G47">
        <v>2.61022</v>
      </c>
      <c r="H47">
        <f>-(Table134[[#This Row],[time]]-2)*2</f>
        <v>-1.22044</v>
      </c>
      <c r="I47">
        <v>84.334699999999998</v>
      </c>
      <c r="J47">
        <v>2.61022</v>
      </c>
      <c r="K47">
        <f>-(Table134[[#This Row],[time]]-2)*2</f>
        <v>-1.22044</v>
      </c>
      <c r="L47">
        <v>72.118600000000001</v>
      </c>
      <c r="M47">
        <v>2.61022</v>
      </c>
      <c r="N47">
        <f>-(Table134[[#This Row],[time]]-2)*2</f>
        <v>-1.22044</v>
      </c>
      <c r="O47">
        <v>83.695899999999995</v>
      </c>
      <c r="P47">
        <v>2.61022</v>
      </c>
      <c r="Q47">
        <f>-(Table134[[#This Row],[time]]-2)*2</f>
        <v>-1.22044</v>
      </c>
      <c r="R47">
        <v>69.781499999999994</v>
      </c>
      <c r="S47">
        <v>2.61022</v>
      </c>
      <c r="T47">
        <f>-(Table134[[#This Row],[time]]-2)*2</f>
        <v>-1.22044</v>
      </c>
      <c r="U47">
        <v>71.488799999999998</v>
      </c>
      <c r="V47">
        <v>2.61022</v>
      </c>
      <c r="W47">
        <f>-(Table134[[#This Row],[time]]-2)*2</f>
        <v>-1.22044</v>
      </c>
      <c r="X47">
        <v>80.786299999999997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101.389</v>
      </c>
      <c r="D48">
        <v>2.6619299999999999</v>
      </c>
      <c r="E48">
        <f>-(Table134[[#This Row],[time]]-2)*2</f>
        <v>-1.3238599999999998</v>
      </c>
      <c r="F48">
        <v>81.047799999999995</v>
      </c>
      <c r="G48">
        <v>2.6619299999999999</v>
      </c>
      <c r="H48">
        <f>-(Table134[[#This Row],[time]]-2)*2</f>
        <v>-1.3238599999999998</v>
      </c>
      <c r="I48">
        <v>83.449399999999997</v>
      </c>
      <c r="J48">
        <v>2.6619299999999999</v>
      </c>
      <c r="K48">
        <f>-(Table134[[#This Row],[time]]-2)*2</f>
        <v>-1.3238599999999998</v>
      </c>
      <c r="L48">
        <v>71.4268</v>
      </c>
      <c r="M48">
        <v>2.6619299999999999</v>
      </c>
      <c r="N48">
        <f>-(Table134[[#This Row],[time]]-2)*2</f>
        <v>-1.3238599999999998</v>
      </c>
      <c r="O48">
        <v>83.215900000000005</v>
      </c>
      <c r="P48">
        <v>2.6619299999999999</v>
      </c>
      <c r="Q48">
        <f>-(Table134[[#This Row],[time]]-2)*2</f>
        <v>-1.3238599999999998</v>
      </c>
      <c r="R48">
        <v>69.566299999999998</v>
      </c>
      <c r="S48">
        <v>2.6619299999999999</v>
      </c>
      <c r="T48">
        <f>-(Table134[[#This Row],[time]]-2)*2</f>
        <v>-1.3238599999999998</v>
      </c>
      <c r="U48">
        <v>70.653199999999998</v>
      </c>
      <c r="V48">
        <v>2.6619299999999999</v>
      </c>
      <c r="W48">
        <f>-(Table134[[#This Row],[time]]-2)*2</f>
        <v>-1.3238599999999998</v>
      </c>
      <c r="X48">
        <v>79.827600000000004</v>
      </c>
    </row>
    <row r="49" spans="1:24" x14ac:dyDescent="0.3">
      <c r="A49">
        <v>2.70424</v>
      </c>
      <c r="B49">
        <f>-(Table134[[#This Row],[time]]-2)*2</f>
        <v>-1.40848</v>
      </c>
      <c r="C49">
        <v>101.11799999999999</v>
      </c>
      <c r="D49">
        <v>2.70424</v>
      </c>
      <c r="E49">
        <f>-(Table134[[#This Row],[time]]-2)*2</f>
        <v>-1.40848</v>
      </c>
      <c r="F49">
        <v>78.633700000000005</v>
      </c>
      <c r="G49">
        <v>2.70424</v>
      </c>
      <c r="H49">
        <f>-(Table134[[#This Row],[time]]-2)*2</f>
        <v>-1.40848</v>
      </c>
      <c r="I49">
        <v>82.447900000000004</v>
      </c>
      <c r="J49">
        <v>2.70424</v>
      </c>
      <c r="K49">
        <f>-(Table134[[#This Row],[time]]-2)*2</f>
        <v>-1.40848</v>
      </c>
      <c r="L49">
        <v>68.327600000000004</v>
      </c>
      <c r="M49">
        <v>2.70424</v>
      </c>
      <c r="N49">
        <f>-(Table134[[#This Row],[time]]-2)*2</f>
        <v>-1.40848</v>
      </c>
      <c r="O49">
        <v>82.732100000000003</v>
      </c>
      <c r="P49">
        <v>2.70424</v>
      </c>
      <c r="Q49">
        <f>-(Table134[[#This Row],[time]]-2)*2</f>
        <v>-1.40848</v>
      </c>
      <c r="R49">
        <v>67.589500000000001</v>
      </c>
      <c r="S49">
        <v>2.70424</v>
      </c>
      <c r="T49">
        <f>-(Table134[[#This Row],[time]]-2)*2</f>
        <v>-1.40848</v>
      </c>
      <c r="U49">
        <v>69.782600000000002</v>
      </c>
      <c r="V49">
        <v>2.70424</v>
      </c>
      <c r="W49">
        <f>-(Table134[[#This Row],[time]]-2)*2</f>
        <v>-1.40848</v>
      </c>
      <c r="X49">
        <v>79.798699999999997</v>
      </c>
    </row>
    <row r="50" spans="1:24" x14ac:dyDescent="0.3">
      <c r="A50">
        <v>2.75779</v>
      </c>
      <c r="B50">
        <f>-(Table134[[#This Row],[time]]-2)*2</f>
        <v>-1.5155799999999999</v>
      </c>
      <c r="C50">
        <v>100.35</v>
      </c>
      <c r="D50">
        <v>2.75779</v>
      </c>
      <c r="E50">
        <f>-(Table134[[#This Row],[time]]-2)*2</f>
        <v>-1.5155799999999999</v>
      </c>
      <c r="F50">
        <v>77.712500000000006</v>
      </c>
      <c r="G50">
        <v>2.75779</v>
      </c>
      <c r="H50">
        <f>-(Table134[[#This Row],[time]]-2)*2</f>
        <v>-1.5155799999999999</v>
      </c>
      <c r="I50">
        <v>80.874600000000001</v>
      </c>
      <c r="J50">
        <v>2.75779</v>
      </c>
      <c r="K50">
        <f>-(Table134[[#This Row],[time]]-2)*2</f>
        <v>-1.5155799999999999</v>
      </c>
      <c r="L50">
        <v>66.332800000000006</v>
      </c>
      <c r="M50">
        <v>2.75779</v>
      </c>
      <c r="N50">
        <f>-(Table134[[#This Row],[time]]-2)*2</f>
        <v>-1.5155799999999999</v>
      </c>
      <c r="O50">
        <v>81.821899999999999</v>
      </c>
      <c r="P50">
        <v>2.75779</v>
      </c>
      <c r="Q50">
        <f>-(Table134[[#This Row],[time]]-2)*2</f>
        <v>-1.5155799999999999</v>
      </c>
      <c r="R50">
        <v>63.564500000000002</v>
      </c>
      <c r="S50">
        <v>2.75779</v>
      </c>
      <c r="T50">
        <f>-(Table134[[#This Row],[time]]-2)*2</f>
        <v>-1.5155799999999999</v>
      </c>
      <c r="U50">
        <v>68.298100000000005</v>
      </c>
      <c r="V50">
        <v>2.75779</v>
      </c>
      <c r="W50">
        <f>-(Table134[[#This Row],[time]]-2)*2</f>
        <v>-1.5155799999999999</v>
      </c>
      <c r="X50">
        <v>78.580500000000001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99.822800000000001</v>
      </c>
      <c r="D51">
        <v>2.8044500000000001</v>
      </c>
      <c r="E51">
        <f>-(Table134[[#This Row],[time]]-2)*2</f>
        <v>-1.6089000000000002</v>
      </c>
      <c r="F51">
        <v>74.617800000000003</v>
      </c>
      <c r="G51">
        <v>2.8044500000000001</v>
      </c>
      <c r="H51">
        <f>-(Table134[[#This Row],[time]]-2)*2</f>
        <v>-1.6089000000000002</v>
      </c>
      <c r="I51">
        <v>80.212800000000001</v>
      </c>
      <c r="J51">
        <v>2.8044500000000001</v>
      </c>
      <c r="K51">
        <f>-(Table134[[#This Row],[time]]-2)*2</f>
        <v>-1.6089000000000002</v>
      </c>
      <c r="L51">
        <v>65.535399999999996</v>
      </c>
      <c r="M51">
        <v>2.8044500000000001</v>
      </c>
      <c r="N51">
        <f>-(Table134[[#This Row],[time]]-2)*2</f>
        <v>-1.6089000000000002</v>
      </c>
      <c r="O51">
        <v>81.348299999999995</v>
      </c>
      <c r="P51">
        <v>2.8044500000000001</v>
      </c>
      <c r="Q51">
        <f>-(Table134[[#This Row],[time]]-2)*2</f>
        <v>-1.6089000000000002</v>
      </c>
      <c r="R51">
        <v>62.612200000000001</v>
      </c>
      <c r="S51">
        <v>2.8044500000000001</v>
      </c>
      <c r="T51">
        <f>-(Table134[[#This Row],[time]]-2)*2</f>
        <v>-1.6089000000000002</v>
      </c>
      <c r="U51">
        <v>67.601100000000002</v>
      </c>
      <c r="V51">
        <v>2.8044500000000001</v>
      </c>
      <c r="W51">
        <f>-(Table134[[#This Row],[time]]-2)*2</f>
        <v>-1.6089000000000002</v>
      </c>
      <c r="X51">
        <v>77.617199999999997</v>
      </c>
    </row>
    <row r="52" spans="1:24" x14ac:dyDescent="0.3">
      <c r="A52">
        <v>2.8546</v>
      </c>
      <c r="B52">
        <f>-(Table134[[#This Row],[time]]-2)*2</f>
        <v>-1.7092000000000001</v>
      </c>
      <c r="C52">
        <v>99.101200000000006</v>
      </c>
      <c r="D52">
        <v>2.8546</v>
      </c>
      <c r="E52">
        <f>-(Table134[[#This Row],[time]]-2)*2</f>
        <v>-1.7092000000000001</v>
      </c>
      <c r="F52">
        <v>71.897499999999994</v>
      </c>
      <c r="G52">
        <v>2.8546</v>
      </c>
      <c r="H52">
        <f>-(Table134[[#This Row],[time]]-2)*2</f>
        <v>-1.7092000000000001</v>
      </c>
      <c r="I52">
        <v>79.627399999999994</v>
      </c>
      <c r="J52">
        <v>2.8546</v>
      </c>
      <c r="K52">
        <f>-(Table134[[#This Row],[time]]-2)*2</f>
        <v>-1.7092000000000001</v>
      </c>
      <c r="L52">
        <v>65.380300000000005</v>
      </c>
      <c r="M52">
        <v>2.8546</v>
      </c>
      <c r="N52">
        <f>-(Table134[[#This Row],[time]]-2)*2</f>
        <v>-1.7092000000000001</v>
      </c>
      <c r="O52">
        <v>80.901799999999994</v>
      </c>
      <c r="P52">
        <v>2.8546</v>
      </c>
      <c r="Q52">
        <f>-(Table134[[#This Row],[time]]-2)*2</f>
        <v>-1.7092000000000001</v>
      </c>
      <c r="R52">
        <v>61.417099999999998</v>
      </c>
      <c r="S52">
        <v>2.8546</v>
      </c>
      <c r="T52">
        <f>-(Table134[[#This Row],[time]]-2)*2</f>
        <v>-1.7092000000000001</v>
      </c>
      <c r="U52">
        <v>66.937799999999996</v>
      </c>
      <c r="V52">
        <v>2.8546</v>
      </c>
      <c r="W52">
        <f>-(Table134[[#This Row],[time]]-2)*2</f>
        <v>-1.7092000000000001</v>
      </c>
      <c r="X52">
        <v>75.361800000000002</v>
      </c>
    </row>
    <row r="53" spans="1:24" x14ac:dyDescent="0.3">
      <c r="A53">
        <v>2.90442</v>
      </c>
      <c r="B53">
        <f>-(Table134[[#This Row],[time]]-2)*2</f>
        <v>-1.80884</v>
      </c>
      <c r="C53">
        <v>98.388499999999993</v>
      </c>
      <c r="D53">
        <v>2.90442</v>
      </c>
      <c r="E53">
        <f>-(Table134[[#This Row],[time]]-2)*2</f>
        <v>-1.80884</v>
      </c>
      <c r="F53">
        <v>70.386700000000005</v>
      </c>
      <c r="G53">
        <v>2.90442</v>
      </c>
      <c r="H53">
        <f>-(Table134[[#This Row],[time]]-2)*2</f>
        <v>-1.80884</v>
      </c>
      <c r="I53">
        <v>79.091200000000001</v>
      </c>
      <c r="J53">
        <v>2.90442</v>
      </c>
      <c r="K53">
        <f>-(Table134[[#This Row],[time]]-2)*2</f>
        <v>-1.80884</v>
      </c>
      <c r="L53">
        <v>64.011899999999997</v>
      </c>
      <c r="M53">
        <v>2.90442</v>
      </c>
      <c r="N53">
        <f>-(Table134[[#This Row],[time]]-2)*2</f>
        <v>-1.80884</v>
      </c>
      <c r="O53">
        <v>80.380600000000001</v>
      </c>
      <c r="P53">
        <v>2.90442</v>
      </c>
      <c r="Q53">
        <f>-(Table134[[#This Row],[time]]-2)*2</f>
        <v>-1.80884</v>
      </c>
      <c r="R53">
        <v>59.936100000000003</v>
      </c>
      <c r="S53">
        <v>2.90442</v>
      </c>
      <c r="T53">
        <f>-(Table134[[#This Row],[time]]-2)*2</f>
        <v>-1.80884</v>
      </c>
      <c r="U53">
        <v>66.360600000000005</v>
      </c>
      <c r="V53">
        <v>2.90442</v>
      </c>
      <c r="W53">
        <f>-(Table134[[#This Row],[time]]-2)*2</f>
        <v>-1.80884</v>
      </c>
      <c r="X53">
        <v>74.757400000000004</v>
      </c>
    </row>
    <row r="54" spans="1:24" x14ac:dyDescent="0.3">
      <c r="A54">
        <v>2.95797</v>
      </c>
      <c r="B54">
        <f>-(Table134[[#This Row],[time]]-2)*2</f>
        <v>-1.91594</v>
      </c>
      <c r="C54">
        <v>96.850300000000004</v>
      </c>
      <c r="D54">
        <v>2.95797</v>
      </c>
      <c r="E54">
        <f>-(Table134[[#This Row],[time]]-2)*2</f>
        <v>-1.91594</v>
      </c>
      <c r="F54">
        <v>67.675799999999995</v>
      </c>
      <c r="G54">
        <v>2.95797</v>
      </c>
      <c r="H54">
        <f>-(Table134[[#This Row],[time]]-2)*2</f>
        <v>-1.91594</v>
      </c>
      <c r="I54">
        <v>78.118399999999994</v>
      </c>
      <c r="J54">
        <v>2.95797</v>
      </c>
      <c r="K54">
        <f>-(Table134[[#This Row],[time]]-2)*2</f>
        <v>-1.91594</v>
      </c>
      <c r="L54">
        <v>62.920900000000003</v>
      </c>
      <c r="M54">
        <v>2.95797</v>
      </c>
      <c r="N54">
        <f>-(Table134[[#This Row],[time]]-2)*2</f>
        <v>-1.91594</v>
      </c>
      <c r="O54">
        <v>79.707800000000006</v>
      </c>
      <c r="P54">
        <v>2.95797</v>
      </c>
      <c r="Q54">
        <f>-(Table134[[#This Row],[time]]-2)*2</f>
        <v>-1.91594</v>
      </c>
      <c r="R54">
        <v>56.930999999999997</v>
      </c>
      <c r="S54">
        <v>2.95797</v>
      </c>
      <c r="T54">
        <f>-(Table134[[#This Row],[time]]-2)*2</f>
        <v>-1.91594</v>
      </c>
      <c r="U54">
        <v>65.306899999999999</v>
      </c>
      <c r="V54">
        <v>2.95797</v>
      </c>
      <c r="W54">
        <f>-(Table134[[#This Row],[time]]-2)*2</f>
        <v>-1.91594</v>
      </c>
      <c r="X54">
        <v>71.7834</v>
      </c>
    </row>
    <row r="55" spans="1:24" x14ac:dyDescent="0.3">
      <c r="A55">
        <v>3</v>
      </c>
      <c r="B55">
        <f>-(Table134[[#This Row],[time]]-2)*2</f>
        <v>-2</v>
      </c>
      <c r="C55">
        <v>96.639300000000006</v>
      </c>
      <c r="D55">
        <v>3</v>
      </c>
      <c r="E55">
        <f>-(Table134[[#This Row],[time]]-2)*2</f>
        <v>-2</v>
      </c>
      <c r="F55">
        <v>67.166499999999999</v>
      </c>
      <c r="G55">
        <v>3</v>
      </c>
      <c r="H55">
        <f>-(Table134[[#This Row],[time]]-2)*2</f>
        <v>-2</v>
      </c>
      <c r="I55">
        <v>77.995599999999996</v>
      </c>
      <c r="J55">
        <v>3</v>
      </c>
      <c r="K55">
        <f>-(Table134[[#This Row],[time]]-2)*2</f>
        <v>-2</v>
      </c>
      <c r="L55">
        <v>62.887099999999997</v>
      </c>
      <c r="M55">
        <v>3</v>
      </c>
      <c r="N55">
        <f>-(Table134[[#This Row],[time]]-2)*2</f>
        <v>-2</v>
      </c>
      <c r="O55">
        <v>79.574100000000001</v>
      </c>
      <c r="P55">
        <v>3</v>
      </c>
      <c r="Q55">
        <f>-(Table134[[#This Row],[time]]-2)*2</f>
        <v>-2</v>
      </c>
      <c r="R55">
        <v>56.194400000000002</v>
      </c>
      <c r="S55">
        <v>3</v>
      </c>
      <c r="T55">
        <f>-(Table134[[#This Row],[time]]-2)*2</f>
        <v>-2</v>
      </c>
      <c r="U55">
        <v>65.186499999999995</v>
      </c>
      <c r="V55">
        <v>3</v>
      </c>
      <c r="W55">
        <f>-(Table134[[#This Row],[time]]-2)*2</f>
        <v>-2</v>
      </c>
      <c r="X55">
        <v>71.144900000000007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C68940-9462-4780-99B7-0B3CC5699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FC948C-AA4C-411A-963F-2FC6CA3A6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44218-5629-4CBB-BAA2-BE32E8024C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2020-12-29T22:39:31Z</dcterms:created>
  <dcterms:modified xsi:type="dcterms:W3CDTF">2020-12-29T22:49:51Z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