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PhysPhysTether/"/>
    </mc:Choice>
  </mc:AlternateContent>
  <xr:revisionPtr revIDLastSave="16" documentId="8_{9FD5FBBC-F9A6-4BE8-9102-8B0B0AA93450}" xr6:coauthVersionLast="45" xr6:coauthVersionMax="45" xr10:uidLastSave="{460B8B90-7AAD-4ADF-A392-C235AC78FE39}"/>
  <bookViews>
    <workbookView xWindow="1500" yWindow="1500" windowWidth="17280" windowHeight="9036" xr2:uid="{698318E7-AF55-442D-B18F-87FF911A4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<sst xmlns="http://schemas.openxmlformats.org/spreadsheetml/2006/main" count="75" uniqueCount="20">
  <si>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</si>
  <si>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</si>
  <si>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</si>
  <si>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</si>
  <si>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</si>
  <si>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</si>
  <si>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</si>
  <si>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</si>
  <si>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</si>
  <si>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</si>
  <si>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</si>
  <si>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</si>
  <si>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</si>
  <si>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</si>
  <si>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</si>
  <si>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</si>
  <si>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6P PhysPhys Tether</t>
  </si>
  <si>
    <t>S2_6P_PhysPhys_Tether.odb</t>
  </si>
  <si>
    <t>6N PhysPhys Tether</t>
  </si>
  <si>
    <t>S2_6N_PhysPhys_Tether.odb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</si>
</sst>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8390CD-5F1B-4CCE-8221-E828E95102B8}" name="Table1" displayName="Table1" ref="A5:C26" totalsRowShown="0">
  <autoFilter ref="A5:C26" xr:uid="{A60D5C7C-2098-4D80-8E6D-AC4C87C49F9E}"/>
  <tableColumns count="3">
    <tableColumn id="1" xr3:uid="{8CF6871C-C2F9-4EDC-A4C3-E9D0A9D0216C}" name="time"/>
    <tableColumn id="2" xr3:uid="{EF814543-03B8-419C-B0CF-4B510BAF58C0}" name="moment" dataDxfId="15">
      <calculatedColumnFormula>(Table1[[#This Row],[time]]-2)*2</calculatedColumnFormula>
    </tableColumn>
    <tableColumn id="3" xr3:uid="{A472C0DF-636C-4FCF-A939-E8DFB34FF730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78515E-FBC6-4FFD-8BB1-069D6624B483}" name="Table235" displayName="Table235" ref="D34:F55" totalsRowShown="0">
  <autoFilter ref="D34:F55" xr:uid="{302CD19F-4D50-4A63-808C-E5808F38BC38}"/>
  <tableColumns count="3">
    <tableColumn id="1" xr3:uid="{17A6B5B6-4C4C-4B05-A216-90EDC683B280}" name="time"/>
    <tableColumn id="2" xr3:uid="{DFA570FA-0693-4453-AB2C-1A0E7AE9C0D8}" name="moment" dataDxfId="6">
      <calculatedColumnFormula>-(Table134[[#This Row],[time]]-2)*2</calculatedColumnFormula>
    </tableColumn>
    <tableColumn id="3" xr3:uid="{F9710309-8FE4-4216-8BD3-021BB4BE3321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57CB1A-EF6C-4337-BE27-993886859A24}" name="Table336" displayName="Table336" ref="G34:I55" totalsRowShown="0">
  <autoFilter ref="G34:I55" xr:uid="{98CEC677-7DDF-42E9-BEBC-5DD5AE686BA7}"/>
  <tableColumns count="3">
    <tableColumn id="1" xr3:uid="{2EDA47D1-0F3E-4DAD-9413-174A6E2EF397}" name="time"/>
    <tableColumn id="2" xr3:uid="{FC26DE70-C1F1-44D4-8016-D05120ABA846}" name="moment" dataDxfId="5">
      <calculatedColumnFormula>-(Table134[[#This Row],[time]]-2)*2</calculatedColumnFormula>
    </tableColumn>
    <tableColumn id="3" xr3:uid="{1531C64B-D969-47F3-BDE3-63B60055B9E1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CE5CE1-D71D-4ACE-AC8C-E0D987179DD0}" name="Table437" displayName="Table437" ref="J34:L55" totalsRowShown="0">
  <autoFilter ref="J34:L55" xr:uid="{E3079ED0-AC85-4B5B-A4D4-E14834A7DFEA}"/>
  <tableColumns count="3">
    <tableColumn id="1" xr3:uid="{DB0EE40E-CC15-48A7-8E35-BDB9E5EB223D}" name="time"/>
    <tableColumn id="2" xr3:uid="{DC9A30F7-FACB-4DD2-8714-3DD2F81A54C8}" name="moment" dataDxfId="4">
      <calculatedColumnFormula>-(Table134[[#This Row],[time]]-2)*2</calculatedColumnFormula>
    </tableColumn>
    <tableColumn id="3" xr3:uid="{3BF674DB-A856-4736-BC57-F94AB5591EFD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743A053-A378-4180-A1F5-7CACCB0362D0}" name="Table538" displayName="Table538" ref="M34:O55" totalsRowShown="0">
  <autoFilter ref="M34:O55" xr:uid="{808917F7-C876-46A9-B659-3E6937E25FB6}"/>
  <tableColumns count="3">
    <tableColumn id="1" xr3:uid="{393FC7A7-8180-4408-A049-FEB4504304DD}" name="time"/>
    <tableColumn id="2" xr3:uid="{AF948203-BC42-4F2F-B0E5-BDB62537B5CA}" name="moment" dataDxfId="3">
      <calculatedColumnFormula>-(Table134[[#This Row],[time]]-2)*2</calculatedColumnFormula>
    </tableColumn>
    <tableColumn id="3" xr3:uid="{816BEF22-E705-42A4-A9DB-934B3820BA8C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441A21-A987-432D-94F4-1F422D6949E5}" name="Table639" displayName="Table639" ref="P34:R55" totalsRowShown="0">
  <autoFilter ref="P34:R55" xr:uid="{B4B5F5FE-7F05-4B60-823C-12267597DB16}"/>
  <tableColumns count="3">
    <tableColumn id="1" xr3:uid="{933B1D28-E565-48BE-8E47-08CACB4E1305}" name="time"/>
    <tableColumn id="2" xr3:uid="{339BCA2A-C9DA-4E03-A2AB-497C161EFEF1}" name="moment" dataDxfId="2">
      <calculatedColumnFormula>-(Table134[[#This Row],[time]]-2)*2</calculatedColumnFormula>
    </tableColumn>
    <tableColumn id="3" xr3:uid="{E114C5F4-77C6-47AE-9EA3-91929CBA6C8B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09BE6AD-D4F5-4E69-ADB9-2221473773E6}" name="Table740" displayName="Table740" ref="S34:U55" totalsRowShown="0">
  <autoFilter ref="S34:U55" xr:uid="{E9590F57-B185-4E84-BADC-44EB420D23DE}"/>
  <tableColumns count="3">
    <tableColumn id="1" xr3:uid="{63333537-DC77-4475-8369-4CF418C12273}" name="time"/>
    <tableColumn id="2" xr3:uid="{A4D7A441-2366-4649-B61F-68FDEF188039}" name="moment" dataDxfId="1">
      <calculatedColumnFormula>-(Table134[[#This Row],[time]]-2)*2</calculatedColumnFormula>
    </tableColumn>
    <tableColumn id="3" xr3:uid="{7127F5FB-A0F0-47AF-B510-D586DED0978A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73CE865-1A5A-4A2C-9628-F3ECFEF08F61}" name="Table841" displayName="Table841" ref="V34:X55" totalsRowShown="0">
  <autoFilter ref="V34:X55" xr:uid="{E1E01A6A-20D7-4083-ABC8-78EC7BF3599E}"/>
  <tableColumns count="3">
    <tableColumn id="1" xr3:uid="{F6713E2A-383A-4A4F-8977-B9989DD26789}" name="time"/>
    <tableColumn id="2" xr3:uid="{5603C912-02EC-41FC-93DC-3F62B3C420A4}" name="moment" dataDxfId="0">
      <calculatedColumnFormula>-(Table134[[#This Row],[time]]-2)*2</calculatedColumnFormula>
    </tableColumn>
    <tableColumn id="3" xr3:uid="{9D6EBC24-1AB5-484F-91E4-970C10FFA6D4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219586-0081-4D9C-B418-EC441CE6B36A}" name="Table2" displayName="Table2" ref="D5:F26" totalsRowShown="0">
  <autoFilter ref="D5:F26" xr:uid="{F9159972-625E-4AC8-AB82-65F87F80C3EB}"/>
  <tableColumns count="3">
    <tableColumn id="1" xr3:uid="{33BC0A58-0F49-4AE0-AA9F-7F4281B69C9D}" name="time"/>
    <tableColumn id="2" xr3:uid="{17B558B2-E112-45F3-BE23-212213A9FAD5}" name="moment" dataDxfId="14">
      <calculatedColumnFormula>(Table2[[#This Row],[time]]-2)*2</calculatedColumnFormula>
    </tableColumn>
    <tableColumn id="3" xr3:uid="{17C62859-E5E3-4F00-9539-014BA44828F3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664AAD-2102-4FE7-8176-F02B0DABE260}" name="Table3" displayName="Table3" ref="G5:I26" totalsRowShown="0">
  <autoFilter ref="G5:I26" xr:uid="{F920D4AE-38D7-4677-9571-6FE8F71C718A}"/>
  <tableColumns count="3">
    <tableColumn id="1" xr3:uid="{BE9AF5AD-3172-4FD9-BC1F-B18AA3F2C7E1}" name="time"/>
    <tableColumn id="2" xr3:uid="{D8D0EB88-EEDE-4CDA-A324-4803AE0B85D0}" name="moment" dataDxfId="13">
      <calculatedColumnFormula>(Table3[[#This Row],[time]]-2)*2</calculatedColumnFormula>
    </tableColumn>
    <tableColumn id="3" xr3:uid="{61C03B5F-E072-46E3-8F0B-7FD03EEFF5E3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4E7A51-A319-463E-B62C-11289175B098}" name="Table4" displayName="Table4" ref="J5:L26" totalsRowShown="0">
  <autoFilter ref="J5:L26" xr:uid="{1CF2FD32-D233-4AF6-8FC8-0DF62CA2180C}"/>
  <tableColumns count="3">
    <tableColumn id="1" xr3:uid="{7B8F82EE-9C2B-4A7E-B00C-86F9CA1A6D92}" name="time"/>
    <tableColumn id="2" xr3:uid="{19006716-7275-4FCE-A6DF-CAEFB2AC8865}" name="moment" dataDxfId="12">
      <calculatedColumnFormula>(Table4[[#This Row],[time]]-2)*2</calculatedColumnFormula>
    </tableColumn>
    <tableColumn id="3" xr3:uid="{4C2DE131-BFE2-405C-9C18-33C4C69BFA44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3459D0-2814-4638-9848-C728624F4673}" name="Table5" displayName="Table5" ref="M5:O26" totalsRowShown="0">
  <autoFilter ref="M5:O26" xr:uid="{F17E62A4-B585-479D-8715-586F6ABDE9E4}"/>
  <tableColumns count="3">
    <tableColumn id="1" xr3:uid="{B350A16D-19BB-4205-A573-1F11AE3ECBA0}" name="time"/>
    <tableColumn id="2" xr3:uid="{FC9D5E3E-5211-4314-AA46-34B2BD389188}" name="moment" dataDxfId="11">
      <calculatedColumnFormula>(Table5[[#This Row],[time]]-2)*2</calculatedColumnFormula>
    </tableColumn>
    <tableColumn id="3" xr3:uid="{AE321EED-6968-4670-886E-5ECECDC2DA8B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C0328C-69AE-49E0-A7A8-A86752ABA55D}" name="Table6" displayName="Table6" ref="P5:R26" totalsRowShown="0">
  <autoFilter ref="P5:R26" xr:uid="{07C7CBE9-D839-4FA1-B597-CF09C7D44531}"/>
  <tableColumns count="3">
    <tableColumn id="1" xr3:uid="{AB10A35C-D7C8-4F6F-9478-D8F71E061DF6}" name="time"/>
    <tableColumn id="2" xr3:uid="{5FC9535C-715C-4D08-8475-DF65DB9E07F4}" name="moment" dataDxfId="10">
      <calculatedColumnFormula>(Table6[[#This Row],[time]]-2)*2</calculatedColumnFormula>
    </tableColumn>
    <tableColumn id="3" xr3:uid="{EC2AA83C-9B2E-4AB8-AE57-515B9ACB22FD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D45E15-ABBA-44E3-BC63-4A1A2D2949CC}" name="Table7" displayName="Table7" ref="S5:U26" totalsRowShown="0">
  <autoFilter ref="S5:U26" xr:uid="{3E210146-D998-4C16-A337-A6A804D1DA47}"/>
  <tableColumns count="3">
    <tableColumn id="1" xr3:uid="{1761FEFE-BB31-4A1B-BAEF-867B4BCF544D}" name="time"/>
    <tableColumn id="2" xr3:uid="{47C729D2-8026-43D9-9E73-6967A361201A}" name="moment" dataDxfId="9">
      <calculatedColumnFormula>(Table7[[#This Row],[time]]-2)*2</calculatedColumnFormula>
    </tableColumn>
    <tableColumn id="3" xr3:uid="{62F46895-6328-401C-AADA-078D53F8B7F2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DE16F2-5248-40B1-9373-D365573C7153}" name="Table8" displayName="Table8" ref="V5:X26" totalsRowShown="0">
  <autoFilter ref="V5:X26" xr:uid="{C15DA172-887C-484B-9A0F-2D21174D071A}"/>
  <tableColumns count="3">
    <tableColumn id="1" xr3:uid="{5AD809AD-7D3C-442D-89F1-ADAB39B6F1C6}" name="time"/>
    <tableColumn id="2" xr3:uid="{98E187A5-3BE8-4809-BE03-EC837FA9C984}" name="moment" dataDxfId="8">
      <calculatedColumnFormula>(Table8[[#This Row],[time]]-2)*2</calculatedColumnFormula>
    </tableColumn>
    <tableColumn id="3" xr3:uid="{2EF53515-BEB7-494D-A97C-761B4308F984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F84CD4-032E-4F02-A27D-719FC9872C27}" name="Table134" displayName="Table134" ref="A34:C55" totalsRowShown="0">
  <autoFilter ref="A34:C55" xr:uid="{FF2D2D07-EC44-4AB6-9286-8D1CB360A979}"/>
  <tableColumns count="3">
    <tableColumn id="1" xr3:uid="{24B2A440-4EDE-4C61-97C7-B5818AFA47B5}" name="time"/>
    <tableColumn id="2" xr3:uid="{7B5B53D6-1745-409D-8BC2-FD5D724C77A1}" name="moment" dataDxfId="7">
      <calculatedColumnFormula>-(Table134[[#This Row],[time]]-2)*2</calculatedColumnFormula>
    </tableColumn>
    <tableColumn id="3" xr3:uid="{B8560A94-378C-49D3-8FD3-DBEAB3991D4B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8D34-B637-4F75-B3A9-F850CED7ADA2}">
  <dimension ref="A1:X55"/>
  <sheetViews>
    <sheetView tabSelected="1" topLeftCell="O25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91.105400000000003</v>
      </c>
      <c r="D6">
        <v>2</v>
      </c>
      <c r="E6">
        <f>(Table2[[#This Row],[time]]-2)*2</f>
        <v>0</v>
      </c>
      <c r="F6">
        <v>95.867800000000003</v>
      </c>
      <c r="G6">
        <v>2</v>
      </c>
      <c r="H6">
        <f>(Table3[[#This Row],[time]]-2)*2</f>
        <v>0</v>
      </c>
      <c r="I6">
        <v>89.266099999999994</v>
      </c>
      <c r="J6">
        <v>2</v>
      </c>
      <c r="K6">
        <f>(Table4[[#This Row],[time]]-2)*2</f>
        <v>0</v>
      </c>
      <c r="L6">
        <v>86.426900000000003</v>
      </c>
      <c r="M6">
        <v>2</v>
      </c>
      <c r="N6">
        <f>(Table5[[#This Row],[time]]-2)*2</f>
        <v>0</v>
      </c>
      <c r="O6">
        <v>82.680599999999998</v>
      </c>
      <c r="P6">
        <v>2</v>
      </c>
      <c r="Q6">
        <f>(Table6[[#This Row],[time]]-2)*2</f>
        <v>0</v>
      </c>
      <c r="R6">
        <v>88.9298</v>
      </c>
      <c r="S6">
        <v>2</v>
      </c>
      <c r="T6">
        <f>(Table7[[#This Row],[time]]-2)*2</f>
        <v>0</v>
      </c>
      <c r="U6">
        <v>78.958100000000002</v>
      </c>
      <c r="V6">
        <v>2</v>
      </c>
      <c r="W6">
        <f>(Table8[[#This Row],[time]]-2)*2</f>
        <v>0</v>
      </c>
      <c r="X6">
        <v>83.134600000000006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91.092699999999994</v>
      </c>
      <c r="D7">
        <v>2.0575000000000001</v>
      </c>
      <c r="E7">
        <f>(Table2[[#This Row],[time]]-2)*2</f>
        <v>0.11500000000000021</v>
      </c>
      <c r="F7">
        <v>95.857200000000006</v>
      </c>
      <c r="G7">
        <v>2.0575000000000001</v>
      </c>
      <c r="H7">
        <f>(Table3[[#This Row],[time]]-2)*2</f>
        <v>0.11500000000000021</v>
      </c>
      <c r="I7">
        <v>89.202100000000002</v>
      </c>
      <c r="J7">
        <v>2.0575000000000001</v>
      </c>
      <c r="K7">
        <f>(Table4[[#This Row],[time]]-2)*2</f>
        <v>0.11500000000000021</v>
      </c>
      <c r="L7">
        <v>86.459299999999999</v>
      </c>
      <c r="M7">
        <v>2.0575000000000001</v>
      </c>
      <c r="N7">
        <f>(Table5[[#This Row],[time]]-2)*2</f>
        <v>0.11500000000000021</v>
      </c>
      <c r="O7">
        <v>82.739400000000003</v>
      </c>
      <c r="P7">
        <v>2.0575000000000001</v>
      </c>
      <c r="Q7">
        <f>(Table6[[#This Row],[time]]-2)*2</f>
        <v>0.11500000000000021</v>
      </c>
      <c r="R7">
        <v>88.845200000000006</v>
      </c>
      <c r="S7">
        <v>2.0575000000000001</v>
      </c>
      <c r="T7">
        <f>(Table7[[#This Row],[time]]-2)*2</f>
        <v>0.11500000000000021</v>
      </c>
      <c r="U7">
        <v>78.822100000000006</v>
      </c>
      <c r="V7">
        <v>2.0575000000000001</v>
      </c>
      <c r="W7">
        <f>(Table8[[#This Row],[time]]-2)*2</f>
        <v>0.11500000000000021</v>
      </c>
      <c r="X7">
        <v>83.060100000000006</v>
      </c>
    </row>
    <row r="8" spans="1:24" x14ac:dyDescent="0.3">
      <c r="A8">
        <v>2.1025</v>
      </c>
      <c r="B8">
        <f>(Table1[[#This Row],[time]]-2)*2</f>
        <v>0.20500000000000007</v>
      </c>
      <c r="C8">
        <v>91.107399999999998</v>
      </c>
      <c r="D8">
        <v>2.1025</v>
      </c>
      <c r="E8">
        <f>(Table2[[#This Row],[time]]-2)*2</f>
        <v>0.20500000000000007</v>
      </c>
      <c r="F8">
        <v>95.273099999999999</v>
      </c>
      <c r="G8">
        <v>2.1025</v>
      </c>
      <c r="H8">
        <f>(Table3[[#This Row],[time]]-2)*2</f>
        <v>0.20500000000000007</v>
      </c>
      <c r="I8">
        <v>89.033600000000007</v>
      </c>
      <c r="J8">
        <v>2.1025</v>
      </c>
      <c r="K8">
        <f>(Table4[[#This Row],[time]]-2)*2</f>
        <v>0.20500000000000007</v>
      </c>
      <c r="L8">
        <v>86.614099999999993</v>
      </c>
      <c r="M8">
        <v>2.1025</v>
      </c>
      <c r="N8">
        <f>(Table5[[#This Row],[time]]-2)*2</f>
        <v>0.20500000000000007</v>
      </c>
      <c r="O8">
        <v>83.298299999999998</v>
      </c>
      <c r="P8">
        <v>2.1025</v>
      </c>
      <c r="Q8">
        <f>(Table6[[#This Row],[time]]-2)*2</f>
        <v>0.20500000000000007</v>
      </c>
      <c r="R8">
        <v>89.306799999999996</v>
      </c>
      <c r="S8">
        <v>2.1025</v>
      </c>
      <c r="T8">
        <f>(Table7[[#This Row],[time]]-2)*2</f>
        <v>0.20500000000000007</v>
      </c>
      <c r="U8">
        <v>78.531999999999996</v>
      </c>
      <c r="V8">
        <v>2.1025</v>
      </c>
      <c r="W8">
        <f>(Table8[[#This Row],[time]]-2)*2</f>
        <v>0.20500000000000007</v>
      </c>
      <c r="X8">
        <v>83.162700000000001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91.015500000000003</v>
      </c>
      <c r="D9">
        <v>2.1671900000000002</v>
      </c>
      <c r="E9">
        <f>(Table2[[#This Row],[time]]-2)*2</f>
        <v>0.33438000000000034</v>
      </c>
      <c r="F9">
        <v>95.045400000000001</v>
      </c>
      <c r="G9">
        <v>2.1671900000000002</v>
      </c>
      <c r="H9">
        <f>(Table3[[#This Row],[time]]-2)*2</f>
        <v>0.33438000000000034</v>
      </c>
      <c r="I9">
        <v>88.810599999999994</v>
      </c>
      <c r="J9">
        <v>2.1671900000000002</v>
      </c>
      <c r="K9">
        <f>(Table4[[#This Row],[time]]-2)*2</f>
        <v>0.33438000000000034</v>
      </c>
      <c r="L9">
        <v>86.837199999999996</v>
      </c>
      <c r="M9">
        <v>2.1671900000000002</v>
      </c>
      <c r="N9">
        <f>(Table5[[#This Row],[time]]-2)*2</f>
        <v>0.33438000000000034</v>
      </c>
      <c r="O9">
        <v>82.597800000000007</v>
      </c>
      <c r="P9">
        <v>2.1671900000000002</v>
      </c>
      <c r="Q9">
        <f>(Table6[[#This Row],[time]]-2)*2</f>
        <v>0.33438000000000034</v>
      </c>
      <c r="R9">
        <v>88.680199999999999</v>
      </c>
      <c r="S9">
        <v>2.1671900000000002</v>
      </c>
      <c r="T9">
        <f>(Table7[[#This Row],[time]]-2)*2</f>
        <v>0.33438000000000034</v>
      </c>
      <c r="U9">
        <v>77.984700000000004</v>
      </c>
      <c r="V9">
        <v>2.1671900000000002</v>
      </c>
      <c r="W9">
        <f>(Table8[[#This Row],[time]]-2)*2</f>
        <v>0.33438000000000034</v>
      </c>
      <c r="X9">
        <v>83.094099999999997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90.9542</v>
      </c>
      <c r="D10">
        <v>2.2146499999999998</v>
      </c>
      <c r="E10">
        <f>(Table2[[#This Row],[time]]-2)*2</f>
        <v>0.42929999999999957</v>
      </c>
      <c r="F10">
        <v>94.749300000000005</v>
      </c>
      <c r="G10">
        <v>2.2146499999999998</v>
      </c>
      <c r="H10">
        <f>(Table3[[#This Row],[time]]-2)*2</f>
        <v>0.42929999999999957</v>
      </c>
      <c r="I10">
        <v>88.334699999999998</v>
      </c>
      <c r="J10">
        <v>2.2146499999999998</v>
      </c>
      <c r="K10">
        <f>(Table4[[#This Row],[time]]-2)*2</f>
        <v>0.42929999999999957</v>
      </c>
      <c r="L10">
        <v>86.959299999999999</v>
      </c>
      <c r="M10">
        <v>2.2146499999999998</v>
      </c>
      <c r="N10">
        <f>(Table5[[#This Row],[time]]-2)*2</f>
        <v>0.42929999999999957</v>
      </c>
      <c r="O10">
        <v>82.337800000000001</v>
      </c>
      <c r="P10">
        <v>2.2146499999999998</v>
      </c>
      <c r="Q10">
        <f>(Table6[[#This Row],[time]]-2)*2</f>
        <v>0.42929999999999957</v>
      </c>
      <c r="R10">
        <v>88.714100000000002</v>
      </c>
      <c r="S10">
        <v>2.2146499999999998</v>
      </c>
      <c r="T10">
        <f>(Table7[[#This Row],[time]]-2)*2</f>
        <v>0.42929999999999957</v>
      </c>
      <c r="U10">
        <v>77.881</v>
      </c>
      <c r="V10">
        <v>2.2146499999999998</v>
      </c>
      <c r="W10">
        <f>(Table8[[#This Row],[time]]-2)*2</f>
        <v>0.42929999999999957</v>
      </c>
      <c r="X10">
        <v>83.085700000000003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90.850999999999999</v>
      </c>
      <c r="D11">
        <v>2.2715999999999998</v>
      </c>
      <c r="E11">
        <f>(Table2[[#This Row],[time]]-2)*2</f>
        <v>0.54319999999999968</v>
      </c>
      <c r="F11">
        <v>93.075299999999999</v>
      </c>
      <c r="G11">
        <v>2.2715999999999998</v>
      </c>
      <c r="H11">
        <f>(Table3[[#This Row],[time]]-2)*2</f>
        <v>0.54319999999999968</v>
      </c>
      <c r="I11">
        <v>87.889200000000002</v>
      </c>
      <c r="J11">
        <v>2.2715999999999998</v>
      </c>
      <c r="K11">
        <f>(Table4[[#This Row],[time]]-2)*2</f>
        <v>0.54319999999999968</v>
      </c>
      <c r="L11">
        <v>87.326599999999999</v>
      </c>
      <c r="M11">
        <v>2.2715999999999998</v>
      </c>
      <c r="N11">
        <f>(Table5[[#This Row],[time]]-2)*2</f>
        <v>0.54319999999999968</v>
      </c>
      <c r="O11">
        <v>81.706100000000006</v>
      </c>
      <c r="P11">
        <v>2.2715999999999998</v>
      </c>
      <c r="Q11">
        <f>(Table6[[#This Row],[time]]-2)*2</f>
        <v>0.54319999999999968</v>
      </c>
      <c r="R11">
        <v>89.108900000000006</v>
      </c>
      <c r="S11">
        <v>2.2715999999999998</v>
      </c>
      <c r="T11">
        <f>(Table7[[#This Row],[time]]-2)*2</f>
        <v>0.54319999999999968</v>
      </c>
      <c r="U11">
        <v>77.716499999999996</v>
      </c>
      <c r="V11">
        <v>2.2715999999999998</v>
      </c>
      <c r="W11">
        <f>(Table8[[#This Row],[time]]-2)*2</f>
        <v>0.54319999999999968</v>
      </c>
      <c r="X11">
        <v>82.769599999999997</v>
      </c>
    </row>
    <row r="12" spans="1:24" x14ac:dyDescent="0.3">
      <c r="A12">
        <v>2.32233</v>
      </c>
      <c r="B12">
        <f>(Table1[[#This Row],[time]]-2)*2</f>
        <v>0.64466000000000001</v>
      </c>
      <c r="C12">
        <v>90.694500000000005</v>
      </c>
      <c r="D12">
        <v>2.32233</v>
      </c>
      <c r="E12">
        <f>(Table2[[#This Row],[time]]-2)*2</f>
        <v>0.64466000000000001</v>
      </c>
      <c r="F12">
        <v>92.213399999999993</v>
      </c>
      <c r="G12">
        <v>2.32233</v>
      </c>
      <c r="H12">
        <f>(Table3[[#This Row],[time]]-2)*2</f>
        <v>0.64466000000000001</v>
      </c>
      <c r="I12">
        <v>87.149500000000003</v>
      </c>
      <c r="J12">
        <v>2.32233</v>
      </c>
      <c r="K12">
        <f>(Table4[[#This Row],[time]]-2)*2</f>
        <v>0.64466000000000001</v>
      </c>
      <c r="L12">
        <v>87.347499999999997</v>
      </c>
      <c r="M12">
        <v>2.32233</v>
      </c>
      <c r="N12">
        <f>(Table5[[#This Row],[time]]-2)*2</f>
        <v>0.64466000000000001</v>
      </c>
      <c r="O12">
        <v>80.637299999999996</v>
      </c>
      <c r="P12">
        <v>2.32233</v>
      </c>
      <c r="Q12">
        <f>(Table6[[#This Row],[time]]-2)*2</f>
        <v>0.64466000000000001</v>
      </c>
      <c r="R12">
        <v>91.671599999999998</v>
      </c>
      <c r="S12">
        <v>2.32233</v>
      </c>
      <c r="T12">
        <f>(Table7[[#This Row],[time]]-2)*2</f>
        <v>0.64466000000000001</v>
      </c>
      <c r="U12">
        <v>77.678299999999993</v>
      </c>
      <c r="V12">
        <v>2.32233</v>
      </c>
      <c r="W12">
        <f>(Table8[[#This Row],[time]]-2)*2</f>
        <v>0.64466000000000001</v>
      </c>
      <c r="X12">
        <v>82.127099999999999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90.6267</v>
      </c>
      <c r="D13">
        <v>2.3587899999999999</v>
      </c>
      <c r="E13">
        <f>(Table2[[#This Row],[time]]-2)*2</f>
        <v>0.71757999999999988</v>
      </c>
      <c r="F13">
        <v>89.683899999999994</v>
      </c>
      <c r="G13">
        <v>2.3587899999999999</v>
      </c>
      <c r="H13">
        <f>(Table3[[#This Row],[time]]-2)*2</f>
        <v>0.71757999999999988</v>
      </c>
      <c r="I13">
        <v>86.368300000000005</v>
      </c>
      <c r="J13">
        <v>2.3587899999999999</v>
      </c>
      <c r="K13">
        <f>(Table4[[#This Row],[time]]-2)*2</f>
        <v>0.71757999999999988</v>
      </c>
      <c r="L13">
        <v>87.7911</v>
      </c>
      <c r="M13">
        <v>2.3587899999999999</v>
      </c>
      <c r="N13">
        <f>(Table5[[#This Row],[time]]-2)*2</f>
        <v>0.71757999999999988</v>
      </c>
      <c r="O13">
        <v>77.793499999999995</v>
      </c>
      <c r="P13">
        <v>2.3587899999999999</v>
      </c>
      <c r="Q13">
        <f>(Table6[[#This Row],[time]]-2)*2</f>
        <v>0.71757999999999988</v>
      </c>
      <c r="R13">
        <v>91.436199999999999</v>
      </c>
      <c r="S13">
        <v>2.3587899999999999</v>
      </c>
      <c r="T13">
        <f>(Table7[[#This Row],[time]]-2)*2</f>
        <v>0.71757999999999988</v>
      </c>
      <c r="U13">
        <v>77.643900000000002</v>
      </c>
      <c r="V13">
        <v>2.3587899999999999</v>
      </c>
      <c r="W13">
        <f>(Table8[[#This Row],[time]]-2)*2</f>
        <v>0.71757999999999988</v>
      </c>
      <c r="X13">
        <v>81.678700000000006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90.337800000000001</v>
      </c>
      <c r="D14">
        <v>2.4015499999999999</v>
      </c>
      <c r="E14">
        <f>(Table2[[#This Row],[time]]-2)*2</f>
        <v>0.8030999999999997</v>
      </c>
      <c r="F14">
        <v>84.834800000000001</v>
      </c>
      <c r="G14">
        <v>2.4015499999999999</v>
      </c>
      <c r="H14">
        <f>(Table3[[#This Row],[time]]-2)*2</f>
        <v>0.8030999999999997</v>
      </c>
      <c r="I14">
        <v>85.449299999999994</v>
      </c>
      <c r="J14">
        <v>2.4015499999999999</v>
      </c>
      <c r="K14">
        <f>(Table4[[#This Row],[time]]-2)*2</f>
        <v>0.8030999999999997</v>
      </c>
      <c r="L14">
        <v>86.761899999999997</v>
      </c>
      <c r="M14">
        <v>2.4015499999999999</v>
      </c>
      <c r="N14">
        <f>(Table5[[#This Row],[time]]-2)*2</f>
        <v>0.8030999999999997</v>
      </c>
      <c r="O14">
        <v>76.0184</v>
      </c>
      <c r="P14">
        <v>2.4015499999999999</v>
      </c>
      <c r="Q14">
        <f>(Table6[[#This Row],[time]]-2)*2</f>
        <v>0.8030999999999997</v>
      </c>
      <c r="R14">
        <v>90.956900000000005</v>
      </c>
      <c r="S14">
        <v>2.4015499999999999</v>
      </c>
      <c r="T14">
        <f>(Table7[[#This Row],[time]]-2)*2</f>
        <v>0.8030999999999997</v>
      </c>
      <c r="U14">
        <v>77.706599999999995</v>
      </c>
      <c r="V14">
        <v>2.4015499999999999</v>
      </c>
      <c r="W14">
        <f>(Table8[[#This Row],[time]]-2)*2</f>
        <v>0.8030999999999997</v>
      </c>
      <c r="X14">
        <v>81.128</v>
      </c>
    </row>
    <row r="15" spans="1:24" x14ac:dyDescent="0.3">
      <c r="A15">
        <v>2.47973</v>
      </c>
      <c r="B15">
        <f>(Table1[[#This Row],[time]]-2)*2</f>
        <v>0.95945999999999998</v>
      </c>
      <c r="C15">
        <v>90.060100000000006</v>
      </c>
      <c r="D15">
        <v>2.47973</v>
      </c>
      <c r="E15">
        <f>(Table2[[#This Row],[time]]-2)*2</f>
        <v>0.95945999999999998</v>
      </c>
      <c r="F15">
        <v>69.241900000000001</v>
      </c>
      <c r="G15">
        <v>2.47973</v>
      </c>
      <c r="H15">
        <f>(Table3[[#This Row],[time]]-2)*2</f>
        <v>0.95945999999999998</v>
      </c>
      <c r="I15">
        <v>84.646900000000002</v>
      </c>
      <c r="J15">
        <v>2.47973</v>
      </c>
      <c r="K15">
        <f>(Table4[[#This Row],[time]]-2)*2</f>
        <v>0.95945999999999998</v>
      </c>
      <c r="L15">
        <v>85.1691</v>
      </c>
      <c r="M15">
        <v>2.47973</v>
      </c>
      <c r="N15">
        <f>(Table5[[#This Row],[time]]-2)*2</f>
        <v>0.95945999999999998</v>
      </c>
      <c r="O15">
        <v>74.363500000000002</v>
      </c>
      <c r="P15">
        <v>2.47973</v>
      </c>
      <c r="Q15">
        <f>(Table6[[#This Row],[time]]-2)*2</f>
        <v>0.95945999999999998</v>
      </c>
      <c r="R15">
        <v>91.895799999999994</v>
      </c>
      <c r="S15">
        <v>2.47973</v>
      </c>
      <c r="T15">
        <f>(Table7[[#This Row],[time]]-2)*2</f>
        <v>0.95945999999999998</v>
      </c>
      <c r="U15">
        <v>77.641499999999994</v>
      </c>
      <c r="V15">
        <v>2.47973</v>
      </c>
      <c r="W15">
        <f>(Table8[[#This Row],[time]]-2)*2</f>
        <v>0.95945999999999998</v>
      </c>
      <c r="X15">
        <v>80.708399999999997</v>
      </c>
    </row>
    <row r="16" spans="1:24" x14ac:dyDescent="0.3">
      <c r="A16">
        <v>2.51017</v>
      </c>
      <c r="B16">
        <f>(Table1[[#This Row],[time]]-2)*2</f>
        <v>1.02034</v>
      </c>
      <c r="C16">
        <v>89.427999999999997</v>
      </c>
      <c r="D16">
        <v>2.51017</v>
      </c>
      <c r="E16">
        <f>(Table2[[#This Row],[time]]-2)*2</f>
        <v>1.02034</v>
      </c>
      <c r="F16">
        <v>60.281700000000001</v>
      </c>
      <c r="G16">
        <v>2.51017</v>
      </c>
      <c r="H16">
        <f>(Table3[[#This Row],[time]]-2)*2</f>
        <v>1.02034</v>
      </c>
      <c r="I16">
        <v>83.785700000000006</v>
      </c>
      <c r="J16">
        <v>2.51017</v>
      </c>
      <c r="K16">
        <f>(Table4[[#This Row],[time]]-2)*2</f>
        <v>1.02034</v>
      </c>
      <c r="L16">
        <v>82.008200000000002</v>
      </c>
      <c r="M16">
        <v>2.51017</v>
      </c>
      <c r="N16">
        <f>(Table5[[#This Row],[time]]-2)*2</f>
        <v>1.02034</v>
      </c>
      <c r="O16">
        <v>72.140600000000006</v>
      </c>
      <c r="P16">
        <v>2.51017</v>
      </c>
      <c r="Q16">
        <f>(Table6[[#This Row],[time]]-2)*2</f>
        <v>1.02034</v>
      </c>
      <c r="R16">
        <v>91.855699999999999</v>
      </c>
      <c r="S16">
        <v>2.51017</v>
      </c>
      <c r="T16">
        <f>(Table7[[#This Row],[time]]-2)*2</f>
        <v>1.02034</v>
      </c>
      <c r="U16">
        <v>77.539199999999994</v>
      </c>
      <c r="V16">
        <v>2.51017</v>
      </c>
      <c r="W16">
        <f>(Table8[[#This Row],[time]]-2)*2</f>
        <v>1.02034</v>
      </c>
      <c r="X16">
        <v>80.1965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88.6417</v>
      </c>
      <c r="D17">
        <v>2.5632600000000001</v>
      </c>
      <c r="E17">
        <f>(Table2[[#This Row],[time]]-2)*2</f>
        <v>1.1265200000000002</v>
      </c>
      <c r="F17">
        <v>52.41</v>
      </c>
      <c r="G17">
        <v>2.5632600000000001</v>
      </c>
      <c r="H17">
        <f>(Table3[[#This Row],[time]]-2)*2</f>
        <v>1.1265200000000002</v>
      </c>
      <c r="I17">
        <v>83.014499999999998</v>
      </c>
      <c r="J17">
        <v>2.5632600000000001</v>
      </c>
      <c r="K17">
        <f>(Table4[[#This Row],[time]]-2)*2</f>
        <v>1.1265200000000002</v>
      </c>
      <c r="L17">
        <v>75.385999999999996</v>
      </c>
      <c r="M17">
        <v>2.5632600000000001</v>
      </c>
      <c r="N17">
        <f>(Table5[[#This Row],[time]]-2)*2</f>
        <v>1.1265200000000002</v>
      </c>
      <c r="O17">
        <v>70.526300000000006</v>
      </c>
      <c r="P17">
        <v>2.5632600000000001</v>
      </c>
      <c r="Q17">
        <f>(Table6[[#This Row],[time]]-2)*2</f>
        <v>1.1265200000000002</v>
      </c>
      <c r="R17">
        <v>91.999099999999999</v>
      </c>
      <c r="S17">
        <v>2.5632600000000001</v>
      </c>
      <c r="T17">
        <f>(Table7[[#This Row],[time]]-2)*2</f>
        <v>1.1265200000000002</v>
      </c>
      <c r="U17">
        <v>77.233400000000003</v>
      </c>
      <c r="V17">
        <v>2.5632600000000001</v>
      </c>
      <c r="W17">
        <f>(Table8[[#This Row],[time]]-2)*2</f>
        <v>1.1265200000000002</v>
      </c>
      <c r="X17">
        <v>79.587100000000007</v>
      </c>
    </row>
    <row r="18" spans="1:24" x14ac:dyDescent="0.3">
      <c r="A18">
        <v>2.61022</v>
      </c>
      <c r="B18">
        <f>(Table1[[#This Row],[time]]-2)*2</f>
        <v>1.22044</v>
      </c>
      <c r="C18">
        <v>87.604600000000005</v>
      </c>
      <c r="D18">
        <v>2.61022</v>
      </c>
      <c r="E18">
        <f>(Table2[[#This Row],[time]]-2)*2</f>
        <v>1.22044</v>
      </c>
      <c r="F18">
        <v>45.259099999999997</v>
      </c>
      <c r="G18">
        <v>2.61022</v>
      </c>
      <c r="H18">
        <f>(Table3[[#This Row],[time]]-2)*2</f>
        <v>1.22044</v>
      </c>
      <c r="I18">
        <v>82.36</v>
      </c>
      <c r="J18">
        <v>2.61022</v>
      </c>
      <c r="K18">
        <f>(Table4[[#This Row],[time]]-2)*2</f>
        <v>1.22044</v>
      </c>
      <c r="L18">
        <v>69.048400000000001</v>
      </c>
      <c r="M18">
        <v>2.61022</v>
      </c>
      <c r="N18">
        <f>(Table5[[#This Row],[time]]-2)*2</f>
        <v>1.22044</v>
      </c>
      <c r="O18">
        <v>69.122299999999996</v>
      </c>
      <c r="P18">
        <v>2.61022</v>
      </c>
      <c r="Q18">
        <f>(Table6[[#This Row],[time]]-2)*2</f>
        <v>1.22044</v>
      </c>
      <c r="R18">
        <v>91.256799999999998</v>
      </c>
      <c r="S18">
        <v>2.61022</v>
      </c>
      <c r="T18">
        <f>(Table7[[#This Row],[time]]-2)*2</f>
        <v>1.22044</v>
      </c>
      <c r="U18">
        <v>77.260800000000003</v>
      </c>
      <c r="V18">
        <v>2.61022</v>
      </c>
      <c r="W18">
        <f>(Table8[[#This Row],[time]]-2)*2</f>
        <v>1.22044</v>
      </c>
      <c r="X18">
        <v>78.949399999999997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86.882400000000004</v>
      </c>
      <c r="D19">
        <v>2.6619299999999999</v>
      </c>
      <c r="E19">
        <f>(Table2[[#This Row],[time]]-2)*2</f>
        <v>1.3238599999999998</v>
      </c>
      <c r="F19">
        <v>39.6706</v>
      </c>
      <c r="G19">
        <v>2.6619299999999999</v>
      </c>
      <c r="H19">
        <f>(Table3[[#This Row],[time]]-2)*2</f>
        <v>1.3238599999999998</v>
      </c>
      <c r="I19">
        <v>82.008899999999997</v>
      </c>
      <c r="J19">
        <v>2.6619299999999999</v>
      </c>
      <c r="K19">
        <f>(Table4[[#This Row],[time]]-2)*2</f>
        <v>1.3238599999999998</v>
      </c>
      <c r="L19">
        <v>63.618299999999998</v>
      </c>
      <c r="M19">
        <v>2.6619299999999999</v>
      </c>
      <c r="N19">
        <f>(Table5[[#This Row],[time]]-2)*2</f>
        <v>1.3238599999999998</v>
      </c>
      <c r="O19">
        <v>68.618899999999996</v>
      </c>
      <c r="P19">
        <v>2.6619299999999999</v>
      </c>
      <c r="Q19">
        <f>(Table6[[#This Row],[time]]-2)*2</f>
        <v>1.3238599999999998</v>
      </c>
      <c r="R19">
        <v>90.991100000000003</v>
      </c>
      <c r="S19">
        <v>2.6619299999999999</v>
      </c>
      <c r="T19">
        <f>(Table7[[#This Row],[time]]-2)*2</f>
        <v>1.3238599999999998</v>
      </c>
      <c r="U19">
        <v>77.222499999999997</v>
      </c>
      <c r="V19">
        <v>2.6619299999999999</v>
      </c>
      <c r="W19">
        <f>(Table8[[#This Row],[time]]-2)*2</f>
        <v>1.3238599999999998</v>
      </c>
      <c r="X19">
        <v>78.416200000000003</v>
      </c>
    </row>
    <row r="20" spans="1:24" x14ac:dyDescent="0.3">
      <c r="A20">
        <v>2.70424</v>
      </c>
      <c r="B20">
        <f>(Table1[[#This Row],[time]]-2)*2</f>
        <v>1.40848</v>
      </c>
      <c r="C20">
        <v>84.856200000000001</v>
      </c>
      <c r="D20">
        <v>2.70424</v>
      </c>
      <c r="E20">
        <f>(Table2[[#This Row],[time]]-2)*2</f>
        <v>1.40848</v>
      </c>
      <c r="F20">
        <v>33.406599999999997</v>
      </c>
      <c r="G20">
        <v>2.70424</v>
      </c>
      <c r="H20">
        <f>(Table3[[#This Row],[time]]-2)*2</f>
        <v>1.40848</v>
      </c>
      <c r="I20">
        <v>81.374499999999998</v>
      </c>
      <c r="J20">
        <v>2.70424</v>
      </c>
      <c r="K20">
        <f>(Table4[[#This Row],[time]]-2)*2</f>
        <v>1.40848</v>
      </c>
      <c r="L20">
        <v>51.693399999999997</v>
      </c>
      <c r="M20">
        <v>2.70424</v>
      </c>
      <c r="N20">
        <f>(Table5[[#This Row],[time]]-2)*2</f>
        <v>1.40848</v>
      </c>
      <c r="O20">
        <v>67.606700000000004</v>
      </c>
      <c r="P20">
        <v>2.70424</v>
      </c>
      <c r="Q20">
        <f>(Table6[[#This Row],[time]]-2)*2</f>
        <v>1.40848</v>
      </c>
      <c r="R20">
        <v>90.890900000000002</v>
      </c>
      <c r="S20">
        <v>2.70424</v>
      </c>
      <c r="T20">
        <f>(Table7[[#This Row],[time]]-2)*2</f>
        <v>1.40848</v>
      </c>
      <c r="U20">
        <v>77.058099999999996</v>
      </c>
      <c r="V20">
        <v>2.70424</v>
      </c>
      <c r="W20">
        <f>(Table8[[#This Row],[time]]-2)*2</f>
        <v>1.40848</v>
      </c>
      <c r="X20">
        <v>77.703400000000002</v>
      </c>
    </row>
    <row r="21" spans="1:24" x14ac:dyDescent="0.3">
      <c r="A21">
        <v>2.75779</v>
      </c>
      <c r="B21">
        <f>(Table1[[#This Row],[time]]-2)*2</f>
        <v>1.5155799999999999</v>
      </c>
      <c r="C21">
        <v>83.954700000000003</v>
      </c>
      <c r="D21">
        <v>2.75779</v>
      </c>
      <c r="E21">
        <f>(Table2[[#This Row],[time]]-2)*2</f>
        <v>1.5155799999999999</v>
      </c>
      <c r="F21">
        <v>28.888200000000001</v>
      </c>
      <c r="G21">
        <v>2.75779</v>
      </c>
      <c r="H21">
        <f>(Table3[[#This Row],[time]]-2)*2</f>
        <v>1.5155799999999999</v>
      </c>
      <c r="I21">
        <v>80.836100000000002</v>
      </c>
      <c r="J21">
        <v>2.75779</v>
      </c>
      <c r="K21">
        <f>(Table4[[#This Row],[time]]-2)*2</f>
        <v>1.5155799999999999</v>
      </c>
      <c r="L21">
        <v>45.434899999999999</v>
      </c>
      <c r="M21">
        <v>2.75779</v>
      </c>
      <c r="N21">
        <f>(Table5[[#This Row],[time]]-2)*2</f>
        <v>1.5155799999999999</v>
      </c>
      <c r="O21">
        <v>66.992099999999994</v>
      </c>
      <c r="P21">
        <v>2.75779</v>
      </c>
      <c r="Q21">
        <f>(Table6[[#This Row],[time]]-2)*2</f>
        <v>1.5155799999999999</v>
      </c>
      <c r="R21">
        <v>90.623000000000005</v>
      </c>
      <c r="S21">
        <v>2.75779</v>
      </c>
      <c r="T21">
        <f>(Table7[[#This Row],[time]]-2)*2</f>
        <v>1.5155799999999999</v>
      </c>
      <c r="U21">
        <v>76.921499999999995</v>
      </c>
      <c r="V21">
        <v>2.75779</v>
      </c>
      <c r="W21">
        <f>(Table8[[#This Row],[time]]-2)*2</f>
        <v>1.5155799999999999</v>
      </c>
      <c r="X21">
        <v>77.215100000000007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82.729299999999995</v>
      </c>
      <c r="D22">
        <v>2.8044500000000001</v>
      </c>
      <c r="E22">
        <f>(Table2[[#This Row],[time]]-2)*2</f>
        <v>1.6089000000000002</v>
      </c>
      <c r="F22">
        <v>22.688800000000001</v>
      </c>
      <c r="G22">
        <v>2.8044500000000001</v>
      </c>
      <c r="H22">
        <f>(Table3[[#This Row],[time]]-2)*2</f>
        <v>1.6089000000000002</v>
      </c>
      <c r="I22">
        <v>80.360200000000006</v>
      </c>
      <c r="J22">
        <v>2.8044500000000001</v>
      </c>
      <c r="K22">
        <f>(Table4[[#This Row],[time]]-2)*2</f>
        <v>1.6089000000000002</v>
      </c>
      <c r="L22">
        <v>40.414900000000003</v>
      </c>
      <c r="M22">
        <v>2.8044500000000001</v>
      </c>
      <c r="N22">
        <f>(Table5[[#This Row],[time]]-2)*2</f>
        <v>1.6089000000000002</v>
      </c>
      <c r="O22">
        <v>66.067800000000005</v>
      </c>
      <c r="P22">
        <v>2.8044500000000001</v>
      </c>
      <c r="Q22">
        <f>(Table6[[#This Row],[time]]-2)*2</f>
        <v>1.6089000000000002</v>
      </c>
      <c r="R22">
        <v>90.141300000000001</v>
      </c>
      <c r="S22">
        <v>2.8044500000000001</v>
      </c>
      <c r="T22">
        <f>(Table7[[#This Row],[time]]-2)*2</f>
        <v>1.6089000000000002</v>
      </c>
      <c r="U22">
        <v>76.624099999999999</v>
      </c>
      <c r="V22">
        <v>2.8044500000000001</v>
      </c>
      <c r="W22">
        <f>(Table8[[#This Row],[time]]-2)*2</f>
        <v>1.6089000000000002</v>
      </c>
      <c r="X22">
        <v>76.738799999999998</v>
      </c>
    </row>
    <row r="23" spans="1:24" x14ac:dyDescent="0.3">
      <c r="A23">
        <v>2.8546</v>
      </c>
      <c r="B23">
        <f>(Table1[[#This Row],[time]]-2)*2</f>
        <v>1.7092000000000001</v>
      </c>
      <c r="C23">
        <v>81.581400000000002</v>
      </c>
      <c r="D23">
        <v>2.8546</v>
      </c>
      <c r="E23">
        <f>(Table2[[#This Row],[time]]-2)*2</f>
        <v>1.7092000000000001</v>
      </c>
      <c r="F23">
        <v>18.6404</v>
      </c>
      <c r="G23">
        <v>2.8546</v>
      </c>
      <c r="H23">
        <f>(Table3[[#This Row],[time]]-2)*2</f>
        <v>1.7092000000000001</v>
      </c>
      <c r="I23">
        <v>79.847999999999999</v>
      </c>
      <c r="J23">
        <v>2.8546</v>
      </c>
      <c r="K23">
        <f>(Table4[[#This Row],[time]]-2)*2</f>
        <v>1.7092000000000001</v>
      </c>
      <c r="L23">
        <v>33.927300000000002</v>
      </c>
      <c r="M23">
        <v>2.8546</v>
      </c>
      <c r="N23">
        <f>(Table5[[#This Row],[time]]-2)*2</f>
        <v>1.7092000000000001</v>
      </c>
      <c r="O23">
        <v>64.115799999999993</v>
      </c>
      <c r="P23">
        <v>2.8546</v>
      </c>
      <c r="Q23">
        <f>(Table6[[#This Row],[time]]-2)*2</f>
        <v>1.7092000000000001</v>
      </c>
      <c r="R23">
        <v>89.441299999999998</v>
      </c>
      <c r="S23">
        <v>2.8546</v>
      </c>
      <c r="T23">
        <f>(Table7[[#This Row],[time]]-2)*2</f>
        <v>1.7092000000000001</v>
      </c>
      <c r="U23">
        <v>75.813199999999995</v>
      </c>
      <c r="V23">
        <v>2.8546</v>
      </c>
      <c r="W23">
        <f>(Table8[[#This Row],[time]]-2)*2</f>
        <v>1.7092000000000001</v>
      </c>
      <c r="X23">
        <v>75.940799999999996</v>
      </c>
    </row>
    <row r="24" spans="1:24" x14ac:dyDescent="0.3">
      <c r="A24">
        <v>2.90442</v>
      </c>
      <c r="B24">
        <f>(Table1[[#This Row],[time]]-2)*2</f>
        <v>1.80884</v>
      </c>
      <c r="C24">
        <v>80.017200000000003</v>
      </c>
      <c r="D24">
        <v>2.90442</v>
      </c>
      <c r="E24">
        <f>(Table2[[#This Row],[time]]-2)*2</f>
        <v>1.80884</v>
      </c>
      <c r="F24">
        <v>14.064500000000001</v>
      </c>
      <c r="G24">
        <v>2.90442</v>
      </c>
      <c r="H24">
        <f>(Table3[[#This Row],[time]]-2)*2</f>
        <v>1.80884</v>
      </c>
      <c r="I24">
        <v>79.442899999999995</v>
      </c>
      <c r="J24">
        <v>2.90442</v>
      </c>
      <c r="K24">
        <f>(Table4[[#This Row],[time]]-2)*2</f>
        <v>1.80884</v>
      </c>
      <c r="L24">
        <v>33.411499999999997</v>
      </c>
      <c r="M24">
        <v>2.90442</v>
      </c>
      <c r="N24">
        <f>(Table5[[#This Row],[time]]-2)*2</f>
        <v>1.80884</v>
      </c>
      <c r="O24">
        <v>63.210799999999999</v>
      </c>
      <c r="P24">
        <v>2.90442</v>
      </c>
      <c r="Q24">
        <f>(Table6[[#This Row],[time]]-2)*2</f>
        <v>1.80884</v>
      </c>
      <c r="R24">
        <v>88.731999999999999</v>
      </c>
      <c r="S24">
        <v>2.90442</v>
      </c>
      <c r="T24">
        <f>(Table7[[#This Row],[time]]-2)*2</f>
        <v>1.80884</v>
      </c>
      <c r="U24">
        <v>75.403300000000002</v>
      </c>
      <c r="V24">
        <v>2.90442</v>
      </c>
      <c r="W24">
        <f>(Table8[[#This Row],[time]]-2)*2</f>
        <v>1.80884</v>
      </c>
      <c r="X24">
        <v>75.271500000000003</v>
      </c>
    </row>
    <row r="25" spans="1:24" x14ac:dyDescent="0.3">
      <c r="A25">
        <v>2.95797</v>
      </c>
      <c r="B25">
        <f>(Table1[[#This Row],[time]]-2)*2</f>
        <v>1.91594</v>
      </c>
      <c r="C25">
        <v>79.158500000000004</v>
      </c>
      <c r="D25">
        <v>2.95797</v>
      </c>
      <c r="E25">
        <f>(Table2[[#This Row],[time]]-2)*2</f>
        <v>1.91594</v>
      </c>
      <c r="F25">
        <v>13.0205</v>
      </c>
      <c r="G25">
        <v>2.95797</v>
      </c>
      <c r="H25">
        <f>(Table3[[#This Row],[time]]-2)*2</f>
        <v>1.91594</v>
      </c>
      <c r="I25">
        <v>79.2256</v>
      </c>
      <c r="J25">
        <v>2.95797</v>
      </c>
      <c r="K25">
        <f>(Table4[[#This Row],[time]]-2)*2</f>
        <v>1.91594</v>
      </c>
      <c r="L25">
        <v>31.407699999999998</v>
      </c>
      <c r="M25">
        <v>2.95797</v>
      </c>
      <c r="N25">
        <f>(Table5[[#This Row],[time]]-2)*2</f>
        <v>1.91594</v>
      </c>
      <c r="O25">
        <v>62.552599999999998</v>
      </c>
      <c r="P25">
        <v>2.95797</v>
      </c>
      <c r="Q25">
        <f>(Table6[[#This Row],[time]]-2)*2</f>
        <v>1.91594</v>
      </c>
      <c r="R25">
        <v>88.535300000000007</v>
      </c>
      <c r="S25">
        <v>2.95797</v>
      </c>
      <c r="T25">
        <f>(Table7[[#This Row],[time]]-2)*2</f>
        <v>1.91594</v>
      </c>
      <c r="U25">
        <v>74.886200000000002</v>
      </c>
      <c r="V25">
        <v>2.95797</v>
      </c>
      <c r="W25">
        <f>(Table8[[#This Row],[time]]-2)*2</f>
        <v>1.91594</v>
      </c>
      <c r="X25">
        <v>74.915400000000005</v>
      </c>
    </row>
    <row r="26" spans="1:24" x14ac:dyDescent="0.3">
      <c r="A26">
        <v>3</v>
      </c>
      <c r="B26">
        <f>(Table1[[#This Row],[time]]-2)*2</f>
        <v>2</v>
      </c>
      <c r="C26">
        <v>77.650800000000004</v>
      </c>
      <c r="D26">
        <v>3</v>
      </c>
      <c r="E26">
        <f>(Table2[[#This Row],[time]]-2)*2</f>
        <v>2</v>
      </c>
      <c r="F26">
        <v>11.0121</v>
      </c>
      <c r="G26">
        <v>3</v>
      </c>
      <c r="H26">
        <f>(Table3[[#This Row],[time]]-2)*2</f>
        <v>2</v>
      </c>
      <c r="I26">
        <v>78.773099999999999</v>
      </c>
      <c r="J26">
        <v>3</v>
      </c>
      <c r="K26">
        <f>(Table4[[#This Row],[time]]-2)*2</f>
        <v>2</v>
      </c>
      <c r="L26">
        <v>30.163</v>
      </c>
      <c r="M26">
        <v>3</v>
      </c>
      <c r="N26">
        <f>(Table5[[#This Row],[time]]-2)*2</f>
        <v>2</v>
      </c>
      <c r="O26">
        <v>61.937899999999999</v>
      </c>
      <c r="P26">
        <v>3</v>
      </c>
      <c r="Q26">
        <f>(Table6[[#This Row],[time]]-2)*2</f>
        <v>2</v>
      </c>
      <c r="R26">
        <v>88.168300000000002</v>
      </c>
      <c r="S26">
        <v>3</v>
      </c>
      <c r="T26">
        <f>(Table7[[#This Row],[time]]-2)*2</f>
        <v>2</v>
      </c>
      <c r="U26">
        <v>74.552599999999998</v>
      </c>
      <c r="V26">
        <v>3</v>
      </c>
      <c r="W26">
        <f>(Table8[[#This Row],[time]]-2)*2</f>
        <v>2</v>
      </c>
      <c r="X26">
        <v>74.348100000000002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91.105400000000003</v>
      </c>
      <c r="D35">
        <v>2</v>
      </c>
      <c r="E35">
        <f>-(Table134[[#This Row],[time]]-2)*2</f>
        <v>0</v>
      </c>
      <c r="F35">
        <v>95.867800000000003</v>
      </c>
      <c r="G35">
        <v>2</v>
      </c>
      <c r="H35">
        <f>-(Table134[[#This Row],[time]]-2)*2</f>
        <v>0</v>
      </c>
      <c r="I35">
        <v>89.266099999999994</v>
      </c>
      <c r="J35">
        <v>2</v>
      </c>
      <c r="K35">
        <f>-(Table134[[#This Row],[time]]-2)*2</f>
        <v>0</v>
      </c>
      <c r="L35">
        <v>86.426900000000003</v>
      </c>
      <c r="M35">
        <v>2</v>
      </c>
      <c r="N35">
        <f>-(Table134[[#This Row],[time]]-2)*2</f>
        <v>0</v>
      </c>
      <c r="O35">
        <v>82.680599999999998</v>
      </c>
      <c r="P35">
        <v>2</v>
      </c>
      <c r="Q35">
        <f>-(Table134[[#This Row],[time]]-2)*2</f>
        <v>0</v>
      </c>
      <c r="R35">
        <v>88.9298</v>
      </c>
      <c r="S35">
        <v>2</v>
      </c>
      <c r="T35">
        <f>-(Table134[[#This Row],[time]]-2)*2</f>
        <v>0</v>
      </c>
      <c r="U35">
        <v>78.958100000000002</v>
      </c>
      <c r="V35">
        <v>2</v>
      </c>
      <c r="W35">
        <f>-(Table134[[#This Row],[time]]-2)*2</f>
        <v>0</v>
      </c>
      <c r="X35">
        <v>83.134600000000006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91.095299999999995</v>
      </c>
      <c r="D36">
        <v>2.0575000000000001</v>
      </c>
      <c r="E36">
        <f>-(Table134[[#This Row],[time]]-2)*2</f>
        <v>-0.11500000000000021</v>
      </c>
      <c r="F36">
        <v>95.869699999999995</v>
      </c>
      <c r="G36">
        <v>2.0575000000000001</v>
      </c>
      <c r="H36">
        <f>-(Table134[[#This Row],[time]]-2)*2</f>
        <v>-0.11500000000000021</v>
      </c>
      <c r="I36">
        <v>89.264399999999995</v>
      </c>
      <c r="J36">
        <v>2.0575000000000001</v>
      </c>
      <c r="K36">
        <f>-(Table134[[#This Row],[time]]-2)*2</f>
        <v>-0.11500000000000021</v>
      </c>
      <c r="L36">
        <v>86.450199999999995</v>
      </c>
      <c r="M36">
        <v>2.0575000000000001</v>
      </c>
      <c r="N36">
        <f>-(Table134[[#This Row],[time]]-2)*2</f>
        <v>-0.11500000000000021</v>
      </c>
      <c r="O36">
        <v>82.644000000000005</v>
      </c>
      <c r="P36">
        <v>2.0575000000000001</v>
      </c>
      <c r="Q36">
        <f>-(Table134[[#This Row],[time]]-2)*2</f>
        <v>-0.11500000000000021</v>
      </c>
      <c r="R36">
        <v>88.9589</v>
      </c>
      <c r="S36">
        <v>2.0575000000000001</v>
      </c>
      <c r="T36">
        <f>-(Table134[[#This Row],[time]]-2)*2</f>
        <v>-0.11500000000000021</v>
      </c>
      <c r="U36">
        <v>79.012500000000003</v>
      </c>
      <c r="V36">
        <v>2.0575000000000001</v>
      </c>
      <c r="W36">
        <f>-(Table134[[#This Row],[time]]-2)*2</f>
        <v>-0.11500000000000021</v>
      </c>
      <c r="X36">
        <v>83.168999999999997</v>
      </c>
    </row>
    <row r="37" spans="1:24" x14ac:dyDescent="0.3">
      <c r="A37">
        <v>2.1025</v>
      </c>
      <c r="B37">
        <f>-(Table134[[#This Row],[time]]-2)*2</f>
        <v>-0.20500000000000007</v>
      </c>
      <c r="C37">
        <v>91.062100000000001</v>
      </c>
      <c r="D37">
        <v>2.1025</v>
      </c>
      <c r="E37">
        <f>-(Table134[[#This Row],[time]]-2)*2</f>
        <v>-0.20500000000000007</v>
      </c>
      <c r="F37">
        <v>96.058800000000005</v>
      </c>
      <c r="G37">
        <v>2.1025</v>
      </c>
      <c r="H37">
        <f>-(Table134[[#This Row],[time]]-2)*2</f>
        <v>-0.20500000000000007</v>
      </c>
      <c r="I37">
        <v>89.268900000000002</v>
      </c>
      <c r="J37">
        <v>2.1025</v>
      </c>
      <c r="K37">
        <f>-(Table134[[#This Row],[time]]-2)*2</f>
        <v>-0.20500000000000007</v>
      </c>
      <c r="L37">
        <v>86.505600000000001</v>
      </c>
      <c r="M37">
        <v>2.1025</v>
      </c>
      <c r="N37">
        <f>-(Table134[[#This Row],[time]]-2)*2</f>
        <v>-0.20500000000000007</v>
      </c>
      <c r="O37">
        <v>82.512699999999995</v>
      </c>
      <c r="P37">
        <v>2.1025</v>
      </c>
      <c r="Q37">
        <f>-(Table134[[#This Row],[time]]-2)*2</f>
        <v>-0.20500000000000007</v>
      </c>
      <c r="R37">
        <v>89.037300000000002</v>
      </c>
      <c r="S37">
        <v>2.1025</v>
      </c>
      <c r="T37">
        <f>-(Table134[[#This Row],[time]]-2)*2</f>
        <v>-0.20500000000000007</v>
      </c>
      <c r="U37">
        <v>79.168999999999997</v>
      </c>
      <c r="V37">
        <v>2.1025</v>
      </c>
      <c r="W37">
        <f>-(Table134[[#This Row],[time]]-2)*2</f>
        <v>-0.20500000000000007</v>
      </c>
      <c r="X37">
        <v>83.240600000000001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91.015799999999999</v>
      </c>
      <c r="D38">
        <v>2.1671900000000002</v>
      </c>
      <c r="E38">
        <f>-(Table134[[#This Row],[time]]-2)*2</f>
        <v>-0.33438000000000034</v>
      </c>
      <c r="F38">
        <v>96.068399999999997</v>
      </c>
      <c r="G38">
        <v>2.1671900000000002</v>
      </c>
      <c r="H38">
        <f>-(Table134[[#This Row],[time]]-2)*2</f>
        <v>-0.33438000000000034</v>
      </c>
      <c r="I38">
        <v>89.286500000000004</v>
      </c>
      <c r="J38">
        <v>2.1671900000000002</v>
      </c>
      <c r="K38">
        <f>-(Table134[[#This Row],[time]]-2)*2</f>
        <v>-0.33438000000000034</v>
      </c>
      <c r="L38">
        <v>86.552999999999997</v>
      </c>
      <c r="M38">
        <v>2.1671900000000002</v>
      </c>
      <c r="N38">
        <f>-(Table134[[#This Row],[time]]-2)*2</f>
        <v>-0.33438000000000034</v>
      </c>
      <c r="O38">
        <v>82.385599999999997</v>
      </c>
      <c r="P38">
        <v>2.1671900000000002</v>
      </c>
      <c r="Q38">
        <f>-(Table134[[#This Row],[time]]-2)*2</f>
        <v>-0.33438000000000034</v>
      </c>
      <c r="R38">
        <v>89.079099999999997</v>
      </c>
      <c r="S38">
        <v>2.1671900000000002</v>
      </c>
      <c r="T38">
        <f>-(Table134[[#This Row],[time]]-2)*2</f>
        <v>-0.33438000000000034</v>
      </c>
      <c r="U38">
        <v>79.364099999999993</v>
      </c>
      <c r="V38">
        <v>2.1671900000000002</v>
      </c>
      <c r="W38">
        <f>-(Table134[[#This Row],[time]]-2)*2</f>
        <v>-0.33438000000000034</v>
      </c>
      <c r="X38">
        <v>83.199799999999996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90.919700000000006</v>
      </c>
      <c r="D39">
        <v>2.2146499999999998</v>
      </c>
      <c r="E39">
        <f>-(Table134[[#This Row],[time]]-2)*2</f>
        <v>-0.42929999999999957</v>
      </c>
      <c r="F39">
        <v>96.091099999999997</v>
      </c>
      <c r="G39">
        <v>2.2146499999999998</v>
      </c>
      <c r="H39">
        <f>-(Table134[[#This Row],[time]]-2)*2</f>
        <v>-0.42929999999999957</v>
      </c>
      <c r="I39">
        <v>88.990600000000001</v>
      </c>
      <c r="J39">
        <v>2.2146499999999998</v>
      </c>
      <c r="K39">
        <f>-(Table134[[#This Row],[time]]-2)*2</f>
        <v>-0.42929999999999957</v>
      </c>
      <c r="L39">
        <v>86.616600000000005</v>
      </c>
      <c r="M39">
        <v>2.2146499999999998</v>
      </c>
      <c r="N39">
        <f>-(Table134[[#This Row],[time]]-2)*2</f>
        <v>-0.42929999999999957</v>
      </c>
      <c r="O39">
        <v>82.119399999999999</v>
      </c>
      <c r="P39">
        <v>2.2146499999999998</v>
      </c>
      <c r="Q39">
        <f>-(Table134[[#This Row],[time]]-2)*2</f>
        <v>-0.42929999999999957</v>
      </c>
      <c r="R39">
        <v>89.142700000000005</v>
      </c>
      <c r="S39">
        <v>2.2146499999999998</v>
      </c>
      <c r="T39">
        <f>-(Table134[[#This Row],[time]]-2)*2</f>
        <v>-0.42929999999999957</v>
      </c>
      <c r="U39">
        <v>79.531199999999998</v>
      </c>
      <c r="V39">
        <v>2.2146499999999998</v>
      </c>
      <c r="W39">
        <f>-(Table134[[#This Row],[time]]-2)*2</f>
        <v>-0.42929999999999957</v>
      </c>
      <c r="X39">
        <v>83.125399999999999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90.843699999999998</v>
      </c>
      <c r="D40">
        <v>2.2715999999999998</v>
      </c>
      <c r="E40">
        <f>-(Table134[[#This Row],[time]]-2)*2</f>
        <v>-0.54319999999999968</v>
      </c>
      <c r="F40">
        <v>96.130499999999998</v>
      </c>
      <c r="G40">
        <v>2.2715999999999998</v>
      </c>
      <c r="H40">
        <f>-(Table134[[#This Row],[time]]-2)*2</f>
        <v>-0.54319999999999968</v>
      </c>
      <c r="I40">
        <v>89.002099999999999</v>
      </c>
      <c r="J40">
        <v>2.2715999999999998</v>
      </c>
      <c r="K40">
        <f>-(Table134[[#This Row],[time]]-2)*2</f>
        <v>-0.54319999999999968</v>
      </c>
      <c r="L40">
        <v>86.653199999999998</v>
      </c>
      <c r="M40">
        <v>2.2715999999999998</v>
      </c>
      <c r="N40">
        <f>-(Table134[[#This Row],[time]]-2)*2</f>
        <v>-0.54319999999999968</v>
      </c>
      <c r="O40">
        <v>81.785700000000006</v>
      </c>
      <c r="P40">
        <v>2.2715999999999998</v>
      </c>
      <c r="Q40">
        <f>-(Table134[[#This Row],[time]]-2)*2</f>
        <v>-0.54319999999999968</v>
      </c>
      <c r="R40">
        <v>89.235900000000001</v>
      </c>
      <c r="S40">
        <v>2.2715999999999998</v>
      </c>
      <c r="T40">
        <f>-(Table134[[#This Row],[time]]-2)*2</f>
        <v>-0.54319999999999968</v>
      </c>
      <c r="U40">
        <v>79.697500000000005</v>
      </c>
      <c r="V40">
        <v>2.2715999999999998</v>
      </c>
      <c r="W40">
        <f>-(Table134[[#This Row],[time]]-2)*2</f>
        <v>-0.54319999999999968</v>
      </c>
      <c r="X40">
        <v>83.0501</v>
      </c>
    </row>
    <row r="41" spans="1:24" x14ac:dyDescent="0.3">
      <c r="A41">
        <v>2.32233</v>
      </c>
      <c r="B41">
        <f>-(Table134[[#This Row],[time]]-2)*2</f>
        <v>-0.64466000000000001</v>
      </c>
      <c r="C41">
        <v>90.773899999999998</v>
      </c>
      <c r="D41">
        <v>2.32233</v>
      </c>
      <c r="E41">
        <f>-(Table134[[#This Row],[time]]-2)*2</f>
        <v>-0.64466000000000001</v>
      </c>
      <c r="F41">
        <v>96.180099999999996</v>
      </c>
      <c r="G41">
        <v>2.32233</v>
      </c>
      <c r="H41">
        <f>-(Table134[[#This Row],[time]]-2)*2</f>
        <v>-0.64466000000000001</v>
      </c>
      <c r="I41">
        <v>88.234399999999994</v>
      </c>
      <c r="J41">
        <v>2.32233</v>
      </c>
      <c r="K41">
        <f>-(Table134[[#This Row],[time]]-2)*2</f>
        <v>-0.64466000000000001</v>
      </c>
      <c r="L41">
        <v>86.673699999999997</v>
      </c>
      <c r="M41">
        <v>2.32233</v>
      </c>
      <c r="N41">
        <f>-(Table134[[#This Row],[time]]-2)*2</f>
        <v>-0.64466000000000001</v>
      </c>
      <c r="O41">
        <v>82.074100000000001</v>
      </c>
      <c r="P41">
        <v>2.32233</v>
      </c>
      <c r="Q41">
        <f>-(Table134[[#This Row],[time]]-2)*2</f>
        <v>-0.64466000000000001</v>
      </c>
      <c r="R41">
        <v>88.922200000000004</v>
      </c>
      <c r="S41">
        <v>2.32233</v>
      </c>
      <c r="T41">
        <f>-(Table134[[#This Row],[time]]-2)*2</f>
        <v>-0.64466000000000001</v>
      </c>
      <c r="U41">
        <v>79.629599999999996</v>
      </c>
      <c r="V41">
        <v>2.32233</v>
      </c>
      <c r="W41">
        <f>-(Table134[[#This Row],[time]]-2)*2</f>
        <v>-0.64466000000000001</v>
      </c>
      <c r="X41">
        <v>82.899100000000004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90.389499999999998</v>
      </c>
      <c r="D42">
        <v>2.3587899999999999</v>
      </c>
      <c r="E42">
        <f>-(Table134[[#This Row],[time]]-2)*2</f>
        <v>-0.71757999999999988</v>
      </c>
      <c r="F42">
        <v>96.242800000000003</v>
      </c>
      <c r="G42">
        <v>2.3587899999999999</v>
      </c>
      <c r="H42">
        <f>-(Table134[[#This Row],[time]]-2)*2</f>
        <v>-0.71757999999999988</v>
      </c>
      <c r="I42">
        <v>88.143900000000002</v>
      </c>
      <c r="J42">
        <v>2.3587899999999999</v>
      </c>
      <c r="K42">
        <f>-(Table134[[#This Row],[time]]-2)*2</f>
        <v>-0.71757999999999988</v>
      </c>
      <c r="L42">
        <v>86.666700000000006</v>
      </c>
      <c r="M42">
        <v>2.3587899999999999</v>
      </c>
      <c r="N42">
        <f>-(Table134[[#This Row],[time]]-2)*2</f>
        <v>-0.71757999999999988</v>
      </c>
      <c r="O42">
        <v>81.864099999999993</v>
      </c>
      <c r="P42">
        <v>2.3587899999999999</v>
      </c>
      <c r="Q42">
        <f>-(Table134[[#This Row],[time]]-2)*2</f>
        <v>-0.71757999999999988</v>
      </c>
      <c r="R42">
        <v>88.303100000000001</v>
      </c>
      <c r="S42">
        <v>2.3587899999999999</v>
      </c>
      <c r="T42">
        <f>-(Table134[[#This Row],[time]]-2)*2</f>
        <v>-0.71757999999999988</v>
      </c>
      <c r="U42">
        <v>80.004499999999993</v>
      </c>
      <c r="V42">
        <v>2.3587899999999999</v>
      </c>
      <c r="W42">
        <f>-(Table134[[#This Row],[time]]-2)*2</f>
        <v>-0.71757999999999988</v>
      </c>
      <c r="X42">
        <v>82.877300000000005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90.013999999999996</v>
      </c>
      <c r="D43">
        <v>2.4015499999999999</v>
      </c>
      <c r="E43">
        <f>-(Table134[[#This Row],[time]]-2)*2</f>
        <v>-0.8030999999999997</v>
      </c>
      <c r="F43">
        <v>96.333699999999993</v>
      </c>
      <c r="G43">
        <v>2.4015499999999999</v>
      </c>
      <c r="H43">
        <f>-(Table134[[#This Row],[time]]-2)*2</f>
        <v>-0.8030999999999997</v>
      </c>
      <c r="I43">
        <v>87.983699999999999</v>
      </c>
      <c r="J43">
        <v>2.4015499999999999</v>
      </c>
      <c r="K43">
        <f>-(Table134[[#This Row],[time]]-2)*2</f>
        <v>-0.8030999999999997</v>
      </c>
      <c r="L43">
        <v>86.6464</v>
      </c>
      <c r="M43">
        <v>2.4015499999999999</v>
      </c>
      <c r="N43">
        <f>-(Table134[[#This Row],[time]]-2)*2</f>
        <v>-0.8030999999999997</v>
      </c>
      <c r="O43">
        <v>81.894800000000004</v>
      </c>
      <c r="P43">
        <v>2.4015499999999999</v>
      </c>
      <c r="Q43">
        <f>-(Table134[[#This Row],[time]]-2)*2</f>
        <v>-0.8030999999999997</v>
      </c>
      <c r="R43">
        <v>87.136899999999997</v>
      </c>
      <c r="S43">
        <v>2.4015499999999999</v>
      </c>
      <c r="T43">
        <f>-(Table134[[#This Row],[time]]-2)*2</f>
        <v>-0.8030999999999997</v>
      </c>
      <c r="U43">
        <v>79.954499999999996</v>
      </c>
      <c r="V43">
        <v>2.4015499999999999</v>
      </c>
      <c r="W43">
        <f>-(Table134[[#This Row],[time]]-2)*2</f>
        <v>-0.8030999999999997</v>
      </c>
      <c r="X43">
        <v>82.805599999999998</v>
      </c>
    </row>
    <row r="44" spans="1:24" x14ac:dyDescent="0.3">
      <c r="A44">
        <v>2.47973</v>
      </c>
      <c r="B44">
        <f>-(Table134[[#This Row],[time]]-2)*2</f>
        <v>-0.95945999999999998</v>
      </c>
      <c r="C44">
        <v>89.5809</v>
      </c>
      <c r="D44">
        <v>2.47973</v>
      </c>
      <c r="E44">
        <f>-(Table134[[#This Row],[time]]-2)*2</f>
        <v>-0.95945999999999998</v>
      </c>
      <c r="F44">
        <v>96.413300000000007</v>
      </c>
      <c r="G44">
        <v>2.47973</v>
      </c>
      <c r="H44">
        <f>-(Table134[[#This Row],[time]]-2)*2</f>
        <v>-0.95945999999999998</v>
      </c>
      <c r="I44">
        <v>87.865399999999994</v>
      </c>
      <c r="J44">
        <v>2.47973</v>
      </c>
      <c r="K44">
        <f>-(Table134[[#This Row],[time]]-2)*2</f>
        <v>-0.95945999999999998</v>
      </c>
      <c r="L44">
        <v>86.588499999999996</v>
      </c>
      <c r="M44">
        <v>2.47973</v>
      </c>
      <c r="N44">
        <f>-(Table134[[#This Row],[time]]-2)*2</f>
        <v>-0.95945999999999998</v>
      </c>
      <c r="O44">
        <v>81.698499999999996</v>
      </c>
      <c r="P44">
        <v>2.47973</v>
      </c>
      <c r="Q44">
        <f>-(Table134[[#This Row],[time]]-2)*2</f>
        <v>-0.95945999999999998</v>
      </c>
      <c r="R44">
        <v>86.994200000000006</v>
      </c>
      <c r="S44">
        <v>2.47973</v>
      </c>
      <c r="T44">
        <f>-(Table134[[#This Row],[time]]-2)*2</f>
        <v>-0.95945999999999998</v>
      </c>
      <c r="U44">
        <v>79.744900000000001</v>
      </c>
      <c r="V44">
        <v>2.47973</v>
      </c>
      <c r="W44">
        <f>-(Table134[[#This Row],[time]]-2)*2</f>
        <v>-0.95945999999999998</v>
      </c>
      <c r="X44">
        <v>82.745900000000006</v>
      </c>
    </row>
    <row r="45" spans="1:24" x14ac:dyDescent="0.3">
      <c r="A45">
        <v>2.51017</v>
      </c>
      <c r="B45">
        <f>-(Table134[[#This Row],[time]]-2)*2</f>
        <v>-1.02034</v>
      </c>
      <c r="C45">
        <v>87.851699999999994</v>
      </c>
      <c r="D45">
        <v>2.51017</v>
      </c>
      <c r="E45">
        <f>-(Table134[[#This Row],[time]]-2)*2</f>
        <v>-1.02034</v>
      </c>
      <c r="F45">
        <v>96.530600000000007</v>
      </c>
      <c r="G45">
        <v>2.51017</v>
      </c>
      <c r="H45">
        <f>-(Table134[[#This Row],[time]]-2)*2</f>
        <v>-1.02034</v>
      </c>
      <c r="I45">
        <v>84.253200000000007</v>
      </c>
      <c r="J45">
        <v>2.51017</v>
      </c>
      <c r="K45">
        <f>-(Table134[[#This Row],[time]]-2)*2</f>
        <v>-1.02034</v>
      </c>
      <c r="L45">
        <v>86.497100000000003</v>
      </c>
      <c r="M45">
        <v>2.51017</v>
      </c>
      <c r="N45">
        <f>-(Table134[[#This Row],[time]]-2)*2</f>
        <v>-1.02034</v>
      </c>
      <c r="O45">
        <v>81.3917</v>
      </c>
      <c r="P45">
        <v>2.51017</v>
      </c>
      <c r="Q45">
        <f>-(Table134[[#This Row],[time]]-2)*2</f>
        <v>-1.02034</v>
      </c>
      <c r="R45">
        <v>86.772300000000001</v>
      </c>
      <c r="S45">
        <v>2.51017</v>
      </c>
      <c r="T45">
        <f>-(Table134[[#This Row],[time]]-2)*2</f>
        <v>-1.02034</v>
      </c>
      <c r="U45">
        <v>79.406599999999997</v>
      </c>
      <c r="V45">
        <v>2.51017</v>
      </c>
      <c r="W45">
        <f>-(Table134[[#This Row],[time]]-2)*2</f>
        <v>-1.02034</v>
      </c>
      <c r="X45">
        <v>82.751999999999995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85.923299999999998</v>
      </c>
      <c r="D46">
        <v>2.5632600000000001</v>
      </c>
      <c r="E46">
        <f>-(Table134[[#This Row],[time]]-2)*2</f>
        <v>-1.1265200000000002</v>
      </c>
      <c r="F46">
        <v>96.654600000000002</v>
      </c>
      <c r="G46">
        <v>2.5632600000000001</v>
      </c>
      <c r="H46">
        <f>-(Table134[[#This Row],[time]]-2)*2</f>
        <v>-1.1265200000000002</v>
      </c>
      <c r="I46">
        <v>78.6541</v>
      </c>
      <c r="J46">
        <v>2.5632600000000001</v>
      </c>
      <c r="K46">
        <f>-(Table134[[#This Row],[time]]-2)*2</f>
        <v>-1.1265200000000002</v>
      </c>
      <c r="L46">
        <v>86.386499999999998</v>
      </c>
      <c r="M46">
        <v>2.5632600000000001</v>
      </c>
      <c r="N46">
        <f>-(Table134[[#This Row],[time]]-2)*2</f>
        <v>-1.1265200000000002</v>
      </c>
      <c r="O46">
        <v>81.292400000000001</v>
      </c>
      <c r="P46">
        <v>2.5632600000000001</v>
      </c>
      <c r="Q46">
        <f>-(Table134[[#This Row],[time]]-2)*2</f>
        <v>-1.1265200000000002</v>
      </c>
      <c r="R46">
        <v>86.186000000000007</v>
      </c>
      <c r="S46">
        <v>2.5632600000000001</v>
      </c>
      <c r="T46">
        <f>-(Table134[[#This Row],[time]]-2)*2</f>
        <v>-1.1265200000000002</v>
      </c>
      <c r="U46">
        <v>78.897800000000004</v>
      </c>
      <c r="V46">
        <v>2.5632600000000001</v>
      </c>
      <c r="W46">
        <f>-(Table134[[#This Row],[time]]-2)*2</f>
        <v>-1.1265200000000002</v>
      </c>
      <c r="X46">
        <v>82.774600000000007</v>
      </c>
    </row>
    <row r="47" spans="1:24" x14ac:dyDescent="0.3">
      <c r="A47">
        <v>2.61022</v>
      </c>
      <c r="B47">
        <f>-(Table134[[#This Row],[time]]-2)*2</f>
        <v>-1.22044</v>
      </c>
      <c r="C47">
        <v>85.457899999999995</v>
      </c>
      <c r="D47">
        <v>2.61022</v>
      </c>
      <c r="E47">
        <f>-(Table134[[#This Row],[time]]-2)*2</f>
        <v>-1.22044</v>
      </c>
      <c r="F47">
        <v>96.787400000000005</v>
      </c>
      <c r="G47">
        <v>2.61022</v>
      </c>
      <c r="H47">
        <f>-(Table134[[#This Row],[time]]-2)*2</f>
        <v>-1.22044</v>
      </c>
      <c r="I47">
        <v>74.760999999999996</v>
      </c>
      <c r="J47">
        <v>2.61022</v>
      </c>
      <c r="K47">
        <f>-(Table134[[#This Row],[time]]-2)*2</f>
        <v>-1.22044</v>
      </c>
      <c r="L47">
        <v>86.314499999999995</v>
      </c>
      <c r="M47">
        <v>2.61022</v>
      </c>
      <c r="N47">
        <f>-(Table134[[#This Row],[time]]-2)*2</f>
        <v>-1.22044</v>
      </c>
      <c r="O47">
        <v>80.736900000000006</v>
      </c>
      <c r="P47">
        <v>2.61022</v>
      </c>
      <c r="Q47">
        <f>-(Table134[[#This Row],[time]]-2)*2</f>
        <v>-1.22044</v>
      </c>
      <c r="R47">
        <v>85.348600000000005</v>
      </c>
      <c r="S47">
        <v>2.61022</v>
      </c>
      <c r="T47">
        <f>-(Table134[[#This Row],[time]]-2)*2</f>
        <v>-1.22044</v>
      </c>
      <c r="U47">
        <v>78.247399999999999</v>
      </c>
      <c r="V47">
        <v>2.61022</v>
      </c>
      <c r="W47">
        <f>-(Table134[[#This Row],[time]]-2)*2</f>
        <v>-1.22044</v>
      </c>
      <c r="X47">
        <v>82.836500000000001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83.380899999999997</v>
      </c>
      <c r="D48">
        <v>2.6619299999999999</v>
      </c>
      <c r="E48">
        <f>-(Table134[[#This Row],[time]]-2)*2</f>
        <v>-1.3238599999999998</v>
      </c>
      <c r="F48">
        <v>96.869</v>
      </c>
      <c r="G48">
        <v>2.6619299999999999</v>
      </c>
      <c r="H48">
        <f>-(Table134[[#This Row],[time]]-2)*2</f>
        <v>-1.3238599999999998</v>
      </c>
      <c r="I48">
        <v>72.793899999999994</v>
      </c>
      <c r="J48">
        <v>2.6619299999999999</v>
      </c>
      <c r="K48">
        <f>-(Table134[[#This Row],[time]]-2)*2</f>
        <v>-1.3238599999999998</v>
      </c>
      <c r="L48">
        <v>86.235500000000002</v>
      </c>
      <c r="M48">
        <v>2.6619299999999999</v>
      </c>
      <c r="N48">
        <f>-(Table134[[#This Row],[time]]-2)*2</f>
        <v>-1.3238599999999998</v>
      </c>
      <c r="O48">
        <v>80.5685</v>
      </c>
      <c r="P48">
        <v>2.6619299999999999</v>
      </c>
      <c r="Q48">
        <f>-(Table134[[#This Row],[time]]-2)*2</f>
        <v>-1.3238599999999998</v>
      </c>
      <c r="R48">
        <v>85.341499999999996</v>
      </c>
      <c r="S48">
        <v>2.6619299999999999</v>
      </c>
      <c r="T48">
        <f>-(Table134[[#This Row],[time]]-2)*2</f>
        <v>-1.3238599999999998</v>
      </c>
      <c r="U48">
        <v>77.691000000000003</v>
      </c>
      <c r="V48">
        <v>2.6619299999999999</v>
      </c>
      <c r="W48">
        <f>-(Table134[[#This Row],[time]]-2)*2</f>
        <v>-1.3238599999999998</v>
      </c>
      <c r="X48">
        <v>82.946700000000007</v>
      </c>
    </row>
    <row r="49" spans="1:24" x14ac:dyDescent="0.3">
      <c r="A49">
        <v>2.70424</v>
      </c>
      <c r="B49">
        <f>-(Table134[[#This Row],[time]]-2)*2</f>
        <v>-1.40848</v>
      </c>
      <c r="C49">
        <v>79.956199999999995</v>
      </c>
      <c r="D49">
        <v>2.70424</v>
      </c>
      <c r="E49">
        <f>-(Table134[[#This Row],[time]]-2)*2</f>
        <v>-1.40848</v>
      </c>
      <c r="F49">
        <v>97.014099999999999</v>
      </c>
      <c r="G49">
        <v>2.70424</v>
      </c>
      <c r="H49">
        <f>-(Table134[[#This Row],[time]]-2)*2</f>
        <v>-1.40848</v>
      </c>
      <c r="I49">
        <v>69.265299999999996</v>
      </c>
      <c r="J49">
        <v>2.70424</v>
      </c>
      <c r="K49">
        <f>-(Table134[[#This Row],[time]]-2)*2</f>
        <v>-1.40848</v>
      </c>
      <c r="L49">
        <v>86.079800000000006</v>
      </c>
      <c r="M49">
        <v>2.70424</v>
      </c>
      <c r="N49">
        <f>-(Table134[[#This Row],[time]]-2)*2</f>
        <v>-1.40848</v>
      </c>
      <c r="O49">
        <v>80.308400000000006</v>
      </c>
      <c r="P49">
        <v>2.70424</v>
      </c>
      <c r="Q49">
        <f>-(Table134[[#This Row],[time]]-2)*2</f>
        <v>-1.40848</v>
      </c>
      <c r="R49">
        <v>85.112399999999994</v>
      </c>
      <c r="S49">
        <v>2.70424</v>
      </c>
      <c r="T49">
        <f>-(Table134[[#This Row],[time]]-2)*2</f>
        <v>-1.40848</v>
      </c>
      <c r="U49">
        <v>77.003</v>
      </c>
      <c r="V49">
        <v>2.70424</v>
      </c>
      <c r="W49">
        <f>-(Table134[[#This Row],[time]]-2)*2</f>
        <v>-1.40848</v>
      </c>
      <c r="X49">
        <v>82.992900000000006</v>
      </c>
    </row>
    <row r="50" spans="1:24" x14ac:dyDescent="0.3">
      <c r="A50">
        <v>2.75779</v>
      </c>
      <c r="B50">
        <f>-(Table134[[#This Row],[time]]-2)*2</f>
        <v>-1.5155799999999999</v>
      </c>
      <c r="C50">
        <v>72.786299999999997</v>
      </c>
      <c r="D50">
        <v>2.75779</v>
      </c>
      <c r="E50">
        <f>-(Table134[[#This Row],[time]]-2)*2</f>
        <v>-1.5155799999999999</v>
      </c>
      <c r="F50">
        <v>97.265000000000001</v>
      </c>
      <c r="G50">
        <v>2.75779</v>
      </c>
      <c r="H50">
        <f>-(Table134[[#This Row],[time]]-2)*2</f>
        <v>-1.5155799999999999</v>
      </c>
      <c r="I50">
        <v>66.023600000000002</v>
      </c>
      <c r="J50">
        <v>2.75779</v>
      </c>
      <c r="K50">
        <f>-(Table134[[#This Row],[time]]-2)*2</f>
        <v>-1.5155799999999999</v>
      </c>
      <c r="L50">
        <v>85.718100000000007</v>
      </c>
      <c r="M50">
        <v>2.75779</v>
      </c>
      <c r="N50">
        <f>-(Table134[[#This Row],[time]]-2)*2</f>
        <v>-1.5155799999999999</v>
      </c>
      <c r="O50">
        <v>79.309200000000004</v>
      </c>
      <c r="P50">
        <v>2.75779</v>
      </c>
      <c r="Q50">
        <f>-(Table134[[#This Row],[time]]-2)*2</f>
        <v>-1.5155799999999999</v>
      </c>
      <c r="R50">
        <v>84.855900000000005</v>
      </c>
      <c r="S50">
        <v>2.75779</v>
      </c>
      <c r="T50">
        <f>-(Table134[[#This Row],[time]]-2)*2</f>
        <v>-1.5155799999999999</v>
      </c>
      <c r="U50">
        <v>76.021000000000001</v>
      </c>
      <c r="V50">
        <v>2.75779</v>
      </c>
      <c r="W50">
        <f>-(Table134[[#This Row],[time]]-2)*2</f>
        <v>-1.5155799999999999</v>
      </c>
      <c r="X50">
        <v>83.091999999999999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70.615399999999994</v>
      </c>
      <c r="D51">
        <v>2.8044500000000001</v>
      </c>
      <c r="E51">
        <f>-(Table134[[#This Row],[time]]-2)*2</f>
        <v>-1.6089000000000002</v>
      </c>
      <c r="F51">
        <v>97.392600000000002</v>
      </c>
      <c r="G51">
        <v>2.8044500000000001</v>
      </c>
      <c r="H51">
        <f>-(Table134[[#This Row],[time]]-2)*2</f>
        <v>-1.6089000000000002</v>
      </c>
      <c r="I51">
        <v>61.842399999999998</v>
      </c>
      <c r="J51">
        <v>2.8044500000000001</v>
      </c>
      <c r="K51">
        <f>-(Table134[[#This Row],[time]]-2)*2</f>
        <v>-1.6089000000000002</v>
      </c>
      <c r="L51">
        <v>85.424300000000002</v>
      </c>
      <c r="M51">
        <v>2.8044500000000001</v>
      </c>
      <c r="N51">
        <f>-(Table134[[#This Row],[time]]-2)*2</f>
        <v>-1.6089000000000002</v>
      </c>
      <c r="O51">
        <v>79.077100000000002</v>
      </c>
      <c r="P51">
        <v>2.8044500000000001</v>
      </c>
      <c r="Q51">
        <f>-(Table134[[#This Row],[time]]-2)*2</f>
        <v>-1.6089000000000002</v>
      </c>
      <c r="R51">
        <v>84.557900000000004</v>
      </c>
      <c r="S51">
        <v>2.8044500000000001</v>
      </c>
      <c r="T51">
        <f>-(Table134[[#This Row],[time]]-2)*2</f>
        <v>-1.6089000000000002</v>
      </c>
      <c r="U51">
        <v>75.523099999999999</v>
      </c>
      <c r="V51">
        <v>2.8044500000000001</v>
      </c>
      <c r="W51">
        <f>-(Table134[[#This Row],[time]]-2)*2</f>
        <v>-1.6089000000000002</v>
      </c>
      <c r="X51">
        <v>82.937799999999996</v>
      </c>
    </row>
    <row r="52" spans="1:24" x14ac:dyDescent="0.3">
      <c r="A52">
        <v>2.8546</v>
      </c>
      <c r="B52">
        <f>-(Table134[[#This Row],[time]]-2)*2</f>
        <v>-1.7092000000000001</v>
      </c>
      <c r="C52">
        <v>63.538200000000003</v>
      </c>
      <c r="D52">
        <v>2.8546</v>
      </c>
      <c r="E52">
        <f>-(Table134[[#This Row],[time]]-2)*2</f>
        <v>-1.7092000000000001</v>
      </c>
      <c r="F52">
        <v>97.556200000000004</v>
      </c>
      <c r="G52">
        <v>2.8546</v>
      </c>
      <c r="H52">
        <f>-(Table134[[#This Row],[time]]-2)*2</f>
        <v>-1.7092000000000001</v>
      </c>
      <c r="I52">
        <v>59.711100000000002</v>
      </c>
      <c r="J52">
        <v>2.8546</v>
      </c>
      <c r="K52">
        <f>-(Table134[[#This Row],[time]]-2)*2</f>
        <v>-1.7092000000000001</v>
      </c>
      <c r="L52">
        <v>84.717399999999998</v>
      </c>
      <c r="M52">
        <v>2.8546</v>
      </c>
      <c r="N52">
        <f>-(Table134[[#This Row],[time]]-2)*2</f>
        <v>-1.7092000000000001</v>
      </c>
      <c r="O52">
        <v>77.892300000000006</v>
      </c>
      <c r="P52">
        <v>2.8546</v>
      </c>
      <c r="Q52">
        <f>-(Table134[[#This Row],[time]]-2)*2</f>
        <v>-1.7092000000000001</v>
      </c>
      <c r="R52">
        <v>83.875399999999999</v>
      </c>
      <c r="S52">
        <v>2.8546</v>
      </c>
      <c r="T52">
        <f>-(Table134[[#This Row],[time]]-2)*2</f>
        <v>-1.7092000000000001</v>
      </c>
      <c r="U52">
        <v>74.710300000000004</v>
      </c>
      <c r="V52">
        <v>2.8546</v>
      </c>
      <c r="W52">
        <f>-(Table134[[#This Row],[time]]-2)*2</f>
        <v>-1.7092000000000001</v>
      </c>
      <c r="X52">
        <v>82.961100000000002</v>
      </c>
    </row>
    <row r="53" spans="1:24" x14ac:dyDescent="0.3">
      <c r="A53">
        <v>2.90442</v>
      </c>
      <c r="B53">
        <f>-(Table134[[#This Row],[time]]-2)*2</f>
        <v>-1.80884</v>
      </c>
      <c r="C53">
        <v>61.743099999999998</v>
      </c>
      <c r="D53">
        <v>2.90442</v>
      </c>
      <c r="E53">
        <f>-(Table134[[#This Row],[time]]-2)*2</f>
        <v>-1.80884</v>
      </c>
      <c r="F53">
        <v>97.619299999999996</v>
      </c>
      <c r="G53">
        <v>2.90442</v>
      </c>
      <c r="H53">
        <f>-(Table134[[#This Row],[time]]-2)*2</f>
        <v>-1.80884</v>
      </c>
      <c r="I53">
        <v>57.581899999999997</v>
      </c>
      <c r="J53">
        <v>2.90442</v>
      </c>
      <c r="K53">
        <f>-(Table134[[#This Row],[time]]-2)*2</f>
        <v>-1.80884</v>
      </c>
      <c r="L53">
        <v>84.306899999999999</v>
      </c>
      <c r="M53">
        <v>2.90442</v>
      </c>
      <c r="N53">
        <f>-(Table134[[#This Row],[time]]-2)*2</f>
        <v>-1.80884</v>
      </c>
      <c r="O53">
        <v>77.626300000000001</v>
      </c>
      <c r="P53">
        <v>2.90442</v>
      </c>
      <c r="Q53">
        <f>-(Table134[[#This Row],[time]]-2)*2</f>
        <v>-1.80884</v>
      </c>
      <c r="R53">
        <v>83.341700000000003</v>
      </c>
      <c r="S53">
        <v>2.90442</v>
      </c>
      <c r="T53">
        <f>-(Table134[[#This Row],[time]]-2)*2</f>
        <v>-1.80884</v>
      </c>
      <c r="U53">
        <v>74.234899999999996</v>
      </c>
      <c r="V53">
        <v>2.90442</v>
      </c>
      <c r="W53">
        <f>-(Table134[[#This Row],[time]]-2)*2</f>
        <v>-1.80884</v>
      </c>
      <c r="X53">
        <v>82.950400000000002</v>
      </c>
    </row>
    <row r="54" spans="1:24" x14ac:dyDescent="0.3">
      <c r="A54">
        <v>2.95797</v>
      </c>
      <c r="B54">
        <f>-(Table134[[#This Row],[time]]-2)*2</f>
        <v>-1.91594</v>
      </c>
      <c r="C54">
        <v>56.7746</v>
      </c>
      <c r="D54">
        <v>2.95797</v>
      </c>
      <c r="E54">
        <f>-(Table134[[#This Row],[time]]-2)*2</f>
        <v>-1.91594</v>
      </c>
      <c r="F54">
        <v>97.62</v>
      </c>
      <c r="G54">
        <v>2.95797</v>
      </c>
      <c r="H54">
        <f>-(Table134[[#This Row],[time]]-2)*2</f>
        <v>-1.91594</v>
      </c>
      <c r="I54">
        <v>53.515000000000001</v>
      </c>
      <c r="J54">
        <v>2.95797</v>
      </c>
      <c r="K54">
        <f>-(Table134[[#This Row],[time]]-2)*2</f>
        <v>-1.91594</v>
      </c>
      <c r="L54">
        <v>83.576400000000007</v>
      </c>
      <c r="M54">
        <v>2.95797</v>
      </c>
      <c r="N54">
        <f>-(Table134[[#This Row],[time]]-2)*2</f>
        <v>-1.91594</v>
      </c>
      <c r="O54">
        <v>76.320999999999998</v>
      </c>
      <c r="P54">
        <v>2.95797</v>
      </c>
      <c r="Q54">
        <f>-(Table134[[#This Row],[time]]-2)*2</f>
        <v>-1.91594</v>
      </c>
      <c r="R54">
        <v>82.526300000000006</v>
      </c>
      <c r="S54">
        <v>2.95797</v>
      </c>
      <c r="T54">
        <f>-(Table134[[#This Row],[time]]-2)*2</f>
        <v>-1.91594</v>
      </c>
      <c r="U54">
        <v>73.514499999999998</v>
      </c>
      <c r="V54">
        <v>2.95797</v>
      </c>
      <c r="W54">
        <f>-(Table134[[#This Row],[time]]-2)*2</f>
        <v>-1.91594</v>
      </c>
      <c r="X54">
        <v>82.872900000000001</v>
      </c>
    </row>
    <row r="55" spans="1:24" x14ac:dyDescent="0.3">
      <c r="A55">
        <v>3</v>
      </c>
      <c r="B55">
        <f>-(Table134[[#This Row],[time]]-2)*2</f>
        <v>-2</v>
      </c>
      <c r="C55">
        <v>54.2378</v>
      </c>
      <c r="D55">
        <v>3</v>
      </c>
      <c r="E55">
        <f>-(Table134[[#This Row],[time]]-2)*2</f>
        <v>-2</v>
      </c>
      <c r="F55">
        <v>97.537099999999995</v>
      </c>
      <c r="G55">
        <v>3</v>
      </c>
      <c r="H55">
        <f>-(Table134[[#This Row],[time]]-2)*2</f>
        <v>-2</v>
      </c>
      <c r="I55">
        <v>49.326999999999998</v>
      </c>
      <c r="J55">
        <v>3</v>
      </c>
      <c r="K55">
        <f>-(Table134[[#This Row],[time]]-2)*2</f>
        <v>-2</v>
      </c>
      <c r="L55">
        <v>83.019499999999994</v>
      </c>
      <c r="M55">
        <v>3</v>
      </c>
      <c r="N55">
        <f>-(Table134[[#This Row],[time]]-2)*2</f>
        <v>-2</v>
      </c>
      <c r="O55">
        <v>74.455600000000004</v>
      </c>
      <c r="P55">
        <v>3</v>
      </c>
      <c r="Q55">
        <f>-(Table134[[#This Row],[time]]-2)*2</f>
        <v>-2</v>
      </c>
      <c r="R55">
        <v>81.832099999999997</v>
      </c>
      <c r="S55">
        <v>3</v>
      </c>
      <c r="T55">
        <f>-(Table134[[#This Row],[time]]-2)*2</f>
        <v>-2</v>
      </c>
      <c r="U55">
        <v>72.858900000000006</v>
      </c>
      <c r="V55">
        <v>3</v>
      </c>
      <c r="W55">
        <f>-(Table134[[#This Row],[time]]-2)*2</f>
        <v>-2</v>
      </c>
      <c r="X55">
        <v>82.224000000000004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FBB874-AEFB-45CC-88DA-3272722534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7785AB-A70F-47F5-8E6D-5DD156A280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B29183-6BA1-4300-B44C-6F7190C835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2020-12-30T02:11:01Z</dcterms:created>
  <dcterms:modified xsi:type="dcterms:W3CDTF">2020-12-30T02:19:01Z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