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FixedTether/"/>
    </mc:Choice>
  </mc:AlternateContent>
  <xr:revisionPtr revIDLastSave="16" documentId="8_{454B8CA8-AB7F-474E-AE97-95B87F79AC50}" xr6:coauthVersionLast="45" xr6:coauthVersionMax="45" xr10:uidLastSave="{92A39E82-D3FF-4596-8BA5-5A2E689C337C}"/>
  <bookViews>
    <workbookView xWindow="2928" yWindow="2928" windowWidth="17280" windowHeight="9024" xr2:uid="{2D7891F3-13FF-4F5A-A13A-3C6758A353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<sst xmlns="http://schemas.openxmlformats.org/spreadsheetml/2006/main" count="75" uniqueCount="19">
  <si>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</si>
  <si>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</si>
  <si>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</si>
  <si>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</si>
  <si>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</si>
  <si>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</si>
  <si>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</si>
  <si>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</si>
  <si>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</si>
  <si>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</si>
  <si>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</si>
  <si>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</si>
  <si>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</si>
  <si>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</si>
  <si>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</si>
  <si>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6P Fixed Tether</t>
  </si>
  <si>
    <t>S2_6P_Fixed_Tether.odb</t>
  </si>
  <si>
    <t>6N Fixed Tether</t>
  </si>
  <si>
    <t>S2_6N_Fixed_Tether.odb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</si>
</sst>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58EC76-EA9F-49D7-BB9A-DA56B4F9AAF2}" name="Table1" displayName="Table1" ref="A5:C26" totalsRowShown="0">
  <autoFilter ref="A5:C26" xr:uid="{A7E14CDE-EF20-4DFE-82AF-EE34A5B835A2}"/>
  <tableColumns count="3">
    <tableColumn id="1" xr3:uid="{BC21BF01-C9E0-4C33-B4A1-968FAEB189CC}" name="time"/>
    <tableColumn id="2" xr3:uid="{23CD13CD-C2C1-4E0F-9C8C-AFF0449598F1}" name="moment" dataDxfId="15">
      <calculatedColumnFormula>(Table1[[#This Row],[time]]-2)*2</calculatedColumnFormula>
    </tableColumn>
    <tableColumn id="3" xr3:uid="{CD7E5CC1-B80A-4F8E-BDC9-EFDEA27D8B84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1075778-3573-467F-AA0B-437901BF1737}" name="Table235" displayName="Table235" ref="D34:F55" totalsRowShown="0">
  <autoFilter ref="D34:F55" xr:uid="{EB178B1E-7A3A-4FC8-A67C-7A2A10DEE355}"/>
  <tableColumns count="3">
    <tableColumn id="1" xr3:uid="{39B028F1-FF3E-4697-9488-FDF1A3204BDA}" name="time"/>
    <tableColumn id="2" xr3:uid="{466A962B-6A90-46B3-AA1A-AB08E7D2C0D6}" name="moment" dataDxfId="6">
      <calculatedColumnFormula>-(Table134[[#This Row],[time]]-2)*2</calculatedColumnFormula>
    </tableColumn>
    <tableColumn id="3" xr3:uid="{C82D1134-2FC7-45DF-B7F2-CD276C16BF72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FE3E157-3B23-4066-A5D1-245E6A5414F7}" name="Table336" displayName="Table336" ref="G34:I55" totalsRowShown="0">
  <autoFilter ref="G34:I55" xr:uid="{B460308F-F32E-4259-9AA2-1028F8CE23EE}"/>
  <tableColumns count="3">
    <tableColumn id="1" xr3:uid="{B3539FCA-1DFE-42BB-816E-48D6E4E159D6}" name="time"/>
    <tableColumn id="2" xr3:uid="{811F4C17-F884-4661-81DD-A24AA4DB3861}" name="moment" dataDxfId="5">
      <calculatedColumnFormula>-(Table134[[#This Row],[time]]-2)*2</calculatedColumnFormula>
    </tableColumn>
    <tableColumn id="3" xr3:uid="{C5F380B6-8EE9-43E8-8774-380DE0DA5365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6B6D8F9-DF0D-4EA5-8E42-0FCCF0428D61}" name="Table437" displayName="Table437" ref="J34:L55" totalsRowShown="0">
  <autoFilter ref="J34:L55" xr:uid="{FAF0EEA8-D400-431B-B6B0-9CA6282E47E7}"/>
  <tableColumns count="3">
    <tableColumn id="1" xr3:uid="{D75A8FB6-4AE6-4147-A3F6-6B713DE3C662}" name="time"/>
    <tableColumn id="2" xr3:uid="{CAEB5FA0-1590-4D6B-8C60-AFDF0574C6F0}" name="moment" dataDxfId="4">
      <calculatedColumnFormula>-(Table134[[#This Row],[time]]-2)*2</calculatedColumnFormula>
    </tableColumn>
    <tableColumn id="3" xr3:uid="{7957A499-B2A7-4FDD-BFF4-E9A909138C46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D2EF536-0D40-4BD7-84BD-27A3FB2FB137}" name="Table538" displayName="Table538" ref="M34:O55" totalsRowShown="0">
  <autoFilter ref="M34:O55" xr:uid="{BBAAAFD0-7AE3-47A8-BB4F-1E1B350C45BC}"/>
  <tableColumns count="3">
    <tableColumn id="1" xr3:uid="{9EDE07B8-8EA2-4095-BC09-2A31E9DFDD12}" name="time"/>
    <tableColumn id="2" xr3:uid="{67F447BA-D295-4693-9F10-077696E0B8AB}" name="moment" dataDxfId="3">
      <calculatedColumnFormula>-(Table134[[#This Row],[time]]-2)*2</calculatedColumnFormula>
    </tableColumn>
    <tableColumn id="3" xr3:uid="{158D8B41-F54D-4FCB-8728-5AD193C873CC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38ED073-1154-4E40-9F29-5C88E68FB676}" name="Table639" displayName="Table639" ref="P34:R55" totalsRowShown="0">
  <autoFilter ref="P34:R55" xr:uid="{62ADE534-0B9F-4365-8039-6E712BBF8584}"/>
  <tableColumns count="3">
    <tableColumn id="1" xr3:uid="{481E4C7A-EEBB-4D16-8524-24F6F9B4211C}" name="time"/>
    <tableColumn id="2" xr3:uid="{ABB63C71-57D8-4ED8-AF00-2233FC425C9A}" name="moment" dataDxfId="2">
      <calculatedColumnFormula>-(Table134[[#This Row],[time]]-2)*2</calculatedColumnFormula>
    </tableColumn>
    <tableColumn id="3" xr3:uid="{C4B2D0CD-077B-4CA7-A17B-6F4677940492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5199BB8-7343-4766-AABF-A0D5280E7822}" name="Table740" displayName="Table740" ref="S34:U55" totalsRowShown="0">
  <autoFilter ref="S34:U55" xr:uid="{BF65B027-3073-455D-8D91-BA4B6506DFF3}"/>
  <tableColumns count="3">
    <tableColumn id="1" xr3:uid="{EA8DD887-B344-40DF-B919-7DFDA8D8F182}" name="time"/>
    <tableColumn id="2" xr3:uid="{5C509756-685D-4E09-A296-088B9D7EC2C3}" name="moment" dataDxfId="1">
      <calculatedColumnFormula>-(Table134[[#This Row],[time]]-2)*2</calculatedColumnFormula>
    </tableColumn>
    <tableColumn id="3" xr3:uid="{0DC83FD4-E0E7-4E26-93EF-92DC9814953E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075F76D-4ED3-4EC5-BA8E-05B6EC7CAE14}" name="Table841" displayName="Table841" ref="V34:X55" totalsRowShown="0">
  <autoFilter ref="V34:X55" xr:uid="{D81369EE-6882-46C0-9B41-ED9EC5BBE95B}"/>
  <tableColumns count="3">
    <tableColumn id="1" xr3:uid="{CAC0EA85-4E88-48D9-A7E7-610CDFD834D0}" name="time"/>
    <tableColumn id="2" xr3:uid="{8CBF9B11-D732-41FE-B63E-32703E080F2F}" name="moment" dataDxfId="0">
      <calculatedColumnFormula>-(Table134[[#This Row],[time]]-2)*2</calculatedColumnFormula>
    </tableColumn>
    <tableColumn id="3" xr3:uid="{1B939FD8-37DF-43DB-9C3C-7D9F0C5E82B4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7ADAD7-E902-431B-9EDD-BF2BA3C5E088}" name="Table2" displayName="Table2" ref="D5:F26" totalsRowShown="0">
  <autoFilter ref="D5:F26" xr:uid="{8F6A807C-485B-4032-AAE5-2B959AE86E61}"/>
  <tableColumns count="3">
    <tableColumn id="1" xr3:uid="{6986C449-0981-4AE6-950D-C2B4B5078F11}" name="time"/>
    <tableColumn id="2" xr3:uid="{62E722BD-AAF5-4B73-B435-A3A71EE57E49}" name="moment" dataDxfId="14">
      <calculatedColumnFormula>(Table2[[#This Row],[time]]-2)*2</calculatedColumnFormula>
    </tableColumn>
    <tableColumn id="3" xr3:uid="{FE418DA7-69E6-45A6-86ED-242636303CAD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2FC7FB-0D6F-4353-8CB5-B146766E8ABC}" name="Table3" displayName="Table3" ref="G5:I26" totalsRowShown="0">
  <autoFilter ref="G5:I26" xr:uid="{8BD77358-5EAF-4E62-A45E-B36B36183AF5}"/>
  <tableColumns count="3">
    <tableColumn id="1" xr3:uid="{3A552A5C-62A5-498B-9984-E497EA75BD42}" name="time"/>
    <tableColumn id="2" xr3:uid="{C7B700A8-B5C9-4F48-B909-82549902ACD9}" name="moment" dataDxfId="13">
      <calculatedColumnFormula>(Table3[[#This Row],[time]]-2)*2</calculatedColumnFormula>
    </tableColumn>
    <tableColumn id="3" xr3:uid="{992FCDAB-9ADA-4F3A-AA1C-D2624C1E05E1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30C1D1-E9D2-4721-9732-C030AD8A580E}" name="Table4" displayName="Table4" ref="J5:L26" totalsRowShown="0">
  <autoFilter ref="J5:L26" xr:uid="{7956128D-214C-4940-8DBE-826AA2FFDB7A}"/>
  <tableColumns count="3">
    <tableColumn id="1" xr3:uid="{6783EA4F-F717-4EA6-8F72-84713ED6D7CA}" name="time"/>
    <tableColumn id="2" xr3:uid="{0DBCAD6B-4FCB-4030-9699-F3142F0ABF18}" name="moment" dataDxfId="12">
      <calculatedColumnFormula>(Table4[[#This Row],[time]]-2)*2</calculatedColumnFormula>
    </tableColumn>
    <tableColumn id="3" xr3:uid="{A55E91D0-6A56-4AE2-964A-42DED331A0FC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C0E932-A523-451C-B063-EBF94509806C}" name="Table5" displayName="Table5" ref="M5:O26" totalsRowShown="0">
  <autoFilter ref="M5:O26" xr:uid="{DFC29177-DCDB-4BD4-96C8-55DC2BCA97B9}"/>
  <tableColumns count="3">
    <tableColumn id="1" xr3:uid="{A817C2F3-3559-4925-8913-45E951EE719F}" name="time"/>
    <tableColumn id="2" xr3:uid="{86C881B3-2023-4FD6-9B0E-B9F0DBC20F41}" name="moment" dataDxfId="11">
      <calculatedColumnFormula>(Table5[[#This Row],[time]]-2)*2</calculatedColumnFormula>
    </tableColumn>
    <tableColumn id="3" xr3:uid="{66371563-7E24-401B-BA61-C516149B9868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BFE483-384B-4BEE-BAAE-8503998BE618}" name="Table6" displayName="Table6" ref="P5:R26" totalsRowShown="0">
  <autoFilter ref="P5:R26" xr:uid="{315C9379-FC74-41FD-A46F-C72948E27346}"/>
  <tableColumns count="3">
    <tableColumn id="1" xr3:uid="{6EF10001-1F7E-480D-8DC0-3AB85059EAE1}" name="time"/>
    <tableColumn id="2" xr3:uid="{2037C58C-428A-42EA-A77E-063753632B70}" name="moment" dataDxfId="10">
      <calculatedColumnFormula>(Table6[[#This Row],[time]]-2)*2</calculatedColumnFormula>
    </tableColumn>
    <tableColumn id="3" xr3:uid="{C69D20BA-19D9-46E5-BF58-C8BBD40277C6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294742A-DA17-4601-90D9-278BF1C060C1}" name="Table7" displayName="Table7" ref="S5:U26" totalsRowShown="0">
  <autoFilter ref="S5:U26" xr:uid="{07D677C2-18FC-465F-80FE-263BE34D1329}"/>
  <tableColumns count="3">
    <tableColumn id="1" xr3:uid="{9D9AEE77-B44E-4719-A734-9F768FF66F49}" name="time"/>
    <tableColumn id="2" xr3:uid="{6D491DDB-4963-4E4E-B52C-211799930AE2}" name="moment" dataDxfId="9">
      <calculatedColumnFormula>(Table7[[#This Row],[time]]-2)*2</calculatedColumnFormula>
    </tableColumn>
    <tableColumn id="3" xr3:uid="{76FF3137-5EEA-4D1D-9E98-92B1C5ACF7DF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AC4278-859F-4331-A0B4-BAF3F060262D}" name="Table8" displayName="Table8" ref="V5:X26" totalsRowShown="0">
  <autoFilter ref="V5:X26" xr:uid="{7A9F686F-DDC3-456A-8299-3FA48C419982}"/>
  <tableColumns count="3">
    <tableColumn id="1" xr3:uid="{92875E88-A53F-4C4C-AC3F-D86165D44605}" name="time"/>
    <tableColumn id="2" xr3:uid="{8F7E1E65-08A9-43E3-B5D0-0062A53D5518}" name="moment" dataDxfId="8">
      <calculatedColumnFormula>(Table8[[#This Row],[time]]-2)*2</calculatedColumnFormula>
    </tableColumn>
    <tableColumn id="3" xr3:uid="{BA3D1FE9-5E6B-428F-8377-3310F1353996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206FCD4-BF48-40F0-94F0-348B8A1A144D}" name="Table134" displayName="Table134" ref="A34:C55" totalsRowShown="0">
  <autoFilter ref="A34:C55" xr:uid="{4DFA8D26-19A9-409C-B787-74B670D83668}"/>
  <tableColumns count="3">
    <tableColumn id="1" xr3:uid="{F0125F4E-AE55-43A9-80D9-6CD945CEEDB3}" name="time"/>
    <tableColumn id="2" xr3:uid="{4D317AC5-2902-4971-94DB-857B60006D8B}" name="moment" dataDxfId="7">
      <calculatedColumnFormula>-(Table134[[#This Row],[time]]-2)*2</calculatedColumnFormula>
    </tableColumn>
    <tableColumn id="3" xr3:uid="{96CC50F7-A56C-4731-B5DA-CCA25D51308C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7267-CBB6-40FC-B3D3-526CF3BA76EB}">
  <dimension ref="A1:X55"/>
  <sheetViews>
    <sheetView tabSelected="1" topLeftCell="A31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9.7723600000000008</v>
      </c>
      <c r="D6">
        <v>2</v>
      </c>
      <c r="E6">
        <f>(Table2[[#This Row],[time]]-2)*2</f>
        <v>0</v>
      </c>
      <c r="F6">
        <v>2.6699700000000002</v>
      </c>
      <c r="G6">
        <v>2</v>
      </c>
      <c r="H6">
        <f>(Table3[[#This Row],[time]]-2)*2</f>
        <v>0</v>
      </c>
      <c r="I6">
        <v>3.05586</v>
      </c>
      <c r="J6">
        <v>2</v>
      </c>
      <c r="K6">
        <f>(Table4[[#This Row],[time]]-2)*2</f>
        <v>0</v>
      </c>
      <c r="L6">
        <v>5.3593999999999999</v>
      </c>
      <c r="M6">
        <v>2</v>
      </c>
      <c r="N6">
        <f>(Table5[[#This Row],[time]]-2)*2</f>
        <v>0</v>
      </c>
      <c r="O6">
        <v>7.9013</v>
      </c>
      <c r="P6">
        <v>2</v>
      </c>
      <c r="Q6">
        <f>(Table6[[#This Row],[time]]-2)*2</f>
        <v>0</v>
      </c>
      <c r="R6">
        <v>14.234400000000001</v>
      </c>
      <c r="S6">
        <v>2</v>
      </c>
      <c r="T6">
        <f>(Table7[[#This Row],[time]]-2)*2</f>
        <v>0</v>
      </c>
      <c r="U6">
        <v>21.065899999999999</v>
      </c>
      <c r="V6">
        <v>2</v>
      </c>
      <c r="W6">
        <f>(Table8[[#This Row],[time]]-2)*2</f>
        <v>0</v>
      </c>
      <c r="X6">
        <v>21.034700000000001</v>
      </c>
    </row>
    <row r="7" spans="1:24" x14ac:dyDescent="0.3">
      <c r="A7">
        <v>2.0575000000000001</v>
      </c>
      <c r="B7">
        <f>(Table1[[#This Row],[time]]-2)*2</f>
        <v>0.11500000000000021</v>
      </c>
      <c r="C7">
        <v>10.454599999999999</v>
      </c>
      <c r="D7">
        <v>2.0575000000000001</v>
      </c>
      <c r="E7">
        <f>(Table2[[#This Row],[time]]-2)*2</f>
        <v>0.11500000000000021</v>
      </c>
      <c r="F7">
        <v>2.03383</v>
      </c>
      <c r="G7">
        <v>2.0575000000000001</v>
      </c>
      <c r="H7">
        <f>(Table3[[#This Row],[time]]-2)*2</f>
        <v>0.11500000000000021</v>
      </c>
      <c r="I7">
        <v>4.0905699999999996</v>
      </c>
      <c r="J7">
        <v>2.0575000000000001</v>
      </c>
      <c r="K7">
        <f>(Table4[[#This Row],[time]]-2)*2</f>
        <v>0.11500000000000021</v>
      </c>
      <c r="L7">
        <v>4.5708700000000002</v>
      </c>
      <c r="M7">
        <v>2.0575000000000001</v>
      </c>
      <c r="N7">
        <f>(Table5[[#This Row],[time]]-2)*2</f>
        <v>0.11500000000000021</v>
      </c>
      <c r="O7">
        <v>9.3407199999999992</v>
      </c>
      <c r="P7">
        <v>2.0575000000000001</v>
      </c>
      <c r="Q7">
        <f>(Table6[[#This Row],[time]]-2)*2</f>
        <v>0.11500000000000021</v>
      </c>
      <c r="R7">
        <v>13.923400000000001</v>
      </c>
      <c r="S7">
        <v>2.0575000000000001</v>
      </c>
      <c r="T7">
        <f>(Table7[[#This Row],[time]]-2)*2</f>
        <v>0.11500000000000021</v>
      </c>
      <c r="U7">
        <v>22.965900000000001</v>
      </c>
      <c r="V7">
        <v>2.0575000000000001</v>
      </c>
      <c r="W7">
        <f>(Table8[[#This Row],[time]]-2)*2</f>
        <v>0.11500000000000021</v>
      </c>
      <c r="X7">
        <v>19.629899999999999</v>
      </c>
    </row>
    <row r="8" spans="1:24" x14ac:dyDescent="0.3">
      <c r="A8">
        <v>2.1025</v>
      </c>
      <c r="B8">
        <f>(Table1[[#This Row],[time]]-2)*2</f>
        <v>0.20500000000000007</v>
      </c>
      <c r="C8">
        <v>12.410500000000001</v>
      </c>
      <c r="D8">
        <v>2.1025</v>
      </c>
      <c r="E8">
        <f>(Table2[[#This Row],[time]]-2)*2</f>
        <v>0.20500000000000007</v>
      </c>
      <c r="F8">
        <v>0.463868</v>
      </c>
      <c r="G8">
        <v>2.1025</v>
      </c>
      <c r="H8">
        <f>(Table3[[#This Row],[time]]-2)*2</f>
        <v>0.20500000000000007</v>
      </c>
      <c r="I8">
        <v>6.4866599999999996</v>
      </c>
      <c r="J8">
        <v>2.1025</v>
      </c>
      <c r="K8">
        <f>(Table4[[#This Row],[time]]-2)*2</f>
        <v>0.20500000000000007</v>
      </c>
      <c r="L8">
        <v>2.6754199999999999</v>
      </c>
      <c r="M8">
        <v>2.1025</v>
      </c>
      <c r="N8">
        <f>(Table5[[#This Row],[time]]-2)*2</f>
        <v>0.20500000000000007</v>
      </c>
      <c r="O8">
        <v>12.073600000000001</v>
      </c>
      <c r="P8">
        <v>2.1025</v>
      </c>
      <c r="Q8">
        <f>(Table6[[#This Row],[time]]-2)*2</f>
        <v>0.20500000000000007</v>
      </c>
      <c r="R8">
        <v>13.6838</v>
      </c>
      <c r="S8">
        <v>2.1025</v>
      </c>
      <c r="T8">
        <f>(Table7[[#This Row],[time]]-2)*2</f>
        <v>0.20500000000000007</v>
      </c>
      <c r="U8">
        <v>25.969000000000001</v>
      </c>
      <c r="V8">
        <v>2.1025</v>
      </c>
      <c r="W8">
        <f>(Table8[[#This Row],[time]]-2)*2</f>
        <v>0.20500000000000007</v>
      </c>
      <c r="X8">
        <v>17.5898</v>
      </c>
    </row>
    <row r="9" spans="1:24" x14ac:dyDescent="0.3">
      <c r="A9">
        <v>2.1671900000000002</v>
      </c>
      <c r="B9">
        <f>(Table1[[#This Row],[time]]-2)*2</f>
        <v>0.33438000000000034</v>
      </c>
      <c r="C9">
        <v>14.138</v>
      </c>
      <c r="D9">
        <v>2.1671900000000002</v>
      </c>
      <c r="E9">
        <f>(Table2[[#This Row],[time]]-2)*2</f>
        <v>0.33438000000000034</v>
      </c>
      <c r="F9">
        <v>5.3082199999999998E-3</v>
      </c>
      <c r="G9">
        <v>2.1671900000000002</v>
      </c>
      <c r="H9">
        <f>(Table3[[#This Row],[time]]-2)*2</f>
        <v>0.33438000000000034</v>
      </c>
      <c r="I9">
        <v>8.8977900000000005</v>
      </c>
      <c r="J9">
        <v>2.1671900000000002</v>
      </c>
      <c r="K9">
        <f>(Table4[[#This Row],[time]]-2)*2</f>
        <v>0.33438000000000034</v>
      </c>
      <c r="L9">
        <v>1.3641099999999999</v>
      </c>
      <c r="M9">
        <v>2.1671900000000002</v>
      </c>
      <c r="N9">
        <f>(Table5[[#This Row],[time]]-2)*2</f>
        <v>0.33438000000000034</v>
      </c>
      <c r="O9">
        <v>14.309200000000001</v>
      </c>
      <c r="P9">
        <v>2.1671900000000002</v>
      </c>
      <c r="Q9">
        <f>(Table6[[#This Row],[time]]-2)*2</f>
        <v>0.33438000000000034</v>
      </c>
      <c r="R9">
        <v>13.5984</v>
      </c>
      <c r="S9">
        <v>2.1671900000000002</v>
      </c>
      <c r="T9">
        <f>(Table7[[#This Row],[time]]-2)*2</f>
        <v>0.33438000000000034</v>
      </c>
      <c r="U9">
        <v>28.493500000000001</v>
      </c>
      <c r="V9">
        <v>2.1671900000000002</v>
      </c>
      <c r="W9">
        <f>(Table8[[#This Row],[time]]-2)*2</f>
        <v>0.33438000000000034</v>
      </c>
      <c r="X9">
        <v>16.224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16.0139</v>
      </c>
      <c r="D10">
        <v>2.2146499999999998</v>
      </c>
      <c r="E10">
        <f>(Table2[[#This Row],[time]]-2)*2</f>
        <v>0.42929999999999957</v>
      </c>
      <c r="F10">
        <v>4.5737699999999996E-3</v>
      </c>
      <c r="G10">
        <v>2.2146499999999998</v>
      </c>
      <c r="H10">
        <f>(Table3[[#This Row],[time]]-2)*2</f>
        <v>0.42929999999999957</v>
      </c>
      <c r="I10">
        <v>11.632899999999999</v>
      </c>
      <c r="J10">
        <v>2.2146499999999998</v>
      </c>
      <c r="K10">
        <f>(Table4[[#This Row],[time]]-2)*2</f>
        <v>0.42929999999999957</v>
      </c>
      <c r="L10">
        <v>0.46016000000000001</v>
      </c>
      <c r="M10">
        <v>2.2146499999999998</v>
      </c>
      <c r="N10">
        <f>(Table5[[#This Row],[time]]-2)*2</f>
        <v>0.42929999999999957</v>
      </c>
      <c r="O10">
        <v>16.709499999999998</v>
      </c>
      <c r="P10">
        <v>2.2146499999999998</v>
      </c>
      <c r="Q10">
        <f>(Table6[[#This Row],[time]]-2)*2</f>
        <v>0.42929999999999957</v>
      </c>
      <c r="R10">
        <v>13.3325</v>
      </c>
      <c r="S10">
        <v>2.2146499999999998</v>
      </c>
      <c r="T10">
        <f>(Table7[[#This Row],[time]]-2)*2</f>
        <v>0.42929999999999957</v>
      </c>
      <c r="U10">
        <v>31.071899999999999</v>
      </c>
      <c r="V10">
        <v>2.2146499999999998</v>
      </c>
      <c r="W10">
        <f>(Table8[[#This Row],[time]]-2)*2</f>
        <v>0.42929999999999957</v>
      </c>
      <c r="X10">
        <v>15.1296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17.6614</v>
      </c>
      <c r="D11">
        <v>2.2715999999999998</v>
      </c>
      <c r="E11">
        <f>(Table2[[#This Row],[time]]-2)*2</f>
        <v>0.54319999999999968</v>
      </c>
      <c r="F11">
        <v>4.0674500000000002E-3</v>
      </c>
      <c r="G11">
        <v>2.2715999999999998</v>
      </c>
      <c r="H11">
        <f>(Table3[[#This Row],[time]]-2)*2</f>
        <v>0.54319999999999968</v>
      </c>
      <c r="I11">
        <v>13.9061</v>
      </c>
      <c r="J11">
        <v>2.2715999999999998</v>
      </c>
      <c r="K11">
        <f>(Table4[[#This Row],[time]]-2)*2</f>
        <v>0.54319999999999968</v>
      </c>
      <c r="L11">
        <v>5.2955900000000002E-3</v>
      </c>
      <c r="M11">
        <v>2.2715999999999998</v>
      </c>
      <c r="N11">
        <f>(Table5[[#This Row],[time]]-2)*2</f>
        <v>0.54319999999999968</v>
      </c>
      <c r="O11">
        <v>18.703600000000002</v>
      </c>
      <c r="P11">
        <v>2.2715999999999998</v>
      </c>
      <c r="Q11">
        <f>(Table6[[#This Row],[time]]-2)*2</f>
        <v>0.54319999999999968</v>
      </c>
      <c r="R11">
        <v>12.9442</v>
      </c>
      <c r="S11">
        <v>2.2715999999999998</v>
      </c>
      <c r="T11">
        <f>(Table7[[#This Row],[time]]-2)*2</f>
        <v>0.54319999999999968</v>
      </c>
      <c r="U11">
        <v>33.100900000000003</v>
      </c>
      <c r="V11">
        <v>2.2715999999999998</v>
      </c>
      <c r="W11">
        <f>(Table8[[#This Row],[time]]-2)*2</f>
        <v>0.54319999999999968</v>
      </c>
      <c r="X11">
        <v>14.3985</v>
      </c>
    </row>
    <row r="12" spans="1:24" x14ac:dyDescent="0.3">
      <c r="A12">
        <v>2.32233</v>
      </c>
      <c r="B12">
        <f>(Table1[[#This Row],[time]]-2)*2</f>
        <v>0.64466000000000001</v>
      </c>
      <c r="C12">
        <v>20.263000000000002</v>
      </c>
      <c r="D12">
        <v>2.32233</v>
      </c>
      <c r="E12">
        <f>(Table2[[#This Row],[time]]-2)*2</f>
        <v>0.64466000000000001</v>
      </c>
      <c r="F12">
        <v>3.43546E-3</v>
      </c>
      <c r="G12">
        <v>2.32233</v>
      </c>
      <c r="H12">
        <f>(Table3[[#This Row],[time]]-2)*2</f>
        <v>0.64466000000000001</v>
      </c>
      <c r="I12">
        <v>17.7498</v>
      </c>
      <c r="J12">
        <v>2.32233</v>
      </c>
      <c r="K12">
        <f>(Table4[[#This Row],[time]]-2)*2</f>
        <v>0.64466000000000001</v>
      </c>
      <c r="L12">
        <v>4.2261299999999998E-3</v>
      </c>
      <c r="M12">
        <v>2.32233</v>
      </c>
      <c r="N12">
        <f>(Table5[[#This Row],[time]]-2)*2</f>
        <v>0.64466000000000001</v>
      </c>
      <c r="O12">
        <v>21.749700000000001</v>
      </c>
      <c r="P12">
        <v>2.32233</v>
      </c>
      <c r="Q12">
        <f>(Table6[[#This Row],[time]]-2)*2</f>
        <v>0.64466000000000001</v>
      </c>
      <c r="R12">
        <v>11.869400000000001</v>
      </c>
      <c r="S12">
        <v>2.32233</v>
      </c>
      <c r="T12">
        <f>(Table7[[#This Row],[time]]-2)*2</f>
        <v>0.64466000000000001</v>
      </c>
      <c r="U12">
        <v>36.081400000000002</v>
      </c>
      <c r="V12">
        <v>2.32233</v>
      </c>
      <c r="W12">
        <f>(Table8[[#This Row],[time]]-2)*2</f>
        <v>0.64466000000000001</v>
      </c>
      <c r="X12">
        <v>13.4398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22.715299999999999</v>
      </c>
      <c r="D13">
        <v>2.3587899999999999</v>
      </c>
      <c r="E13">
        <f>(Table2[[#This Row],[time]]-2)*2</f>
        <v>0.71757999999999988</v>
      </c>
      <c r="F13">
        <v>2.84732E-3</v>
      </c>
      <c r="G13">
        <v>2.3587899999999999</v>
      </c>
      <c r="H13">
        <f>(Table3[[#This Row],[time]]-2)*2</f>
        <v>0.71757999999999988</v>
      </c>
      <c r="I13">
        <v>21.259</v>
      </c>
      <c r="J13">
        <v>2.3587899999999999</v>
      </c>
      <c r="K13">
        <f>(Table4[[#This Row],[time]]-2)*2</f>
        <v>0.71757999999999988</v>
      </c>
      <c r="L13">
        <v>3.4557899999999998E-3</v>
      </c>
      <c r="M13">
        <v>2.3587899999999999</v>
      </c>
      <c r="N13">
        <f>(Table5[[#This Row],[time]]-2)*2</f>
        <v>0.71757999999999988</v>
      </c>
      <c r="O13">
        <v>24.345400000000001</v>
      </c>
      <c r="P13">
        <v>2.3587899999999999</v>
      </c>
      <c r="Q13">
        <f>(Table6[[#This Row],[time]]-2)*2</f>
        <v>0.71757999999999988</v>
      </c>
      <c r="R13">
        <v>10.487</v>
      </c>
      <c r="S13">
        <v>2.3587899999999999</v>
      </c>
      <c r="T13">
        <f>(Table7[[#This Row],[time]]-2)*2</f>
        <v>0.71757999999999988</v>
      </c>
      <c r="U13">
        <v>38.753100000000003</v>
      </c>
      <c r="V13">
        <v>2.3587899999999999</v>
      </c>
      <c r="W13">
        <f>(Table8[[#This Row],[time]]-2)*2</f>
        <v>0.71757999999999988</v>
      </c>
      <c r="X13">
        <v>12.6576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25.850999999999999</v>
      </c>
      <c r="D14">
        <v>2.4015499999999999</v>
      </c>
      <c r="E14">
        <f>(Table2[[#This Row],[time]]-2)*2</f>
        <v>0.8030999999999997</v>
      </c>
      <c r="F14">
        <v>2.1599700000000002E-3</v>
      </c>
      <c r="G14">
        <v>2.4015499999999999</v>
      </c>
      <c r="H14">
        <f>(Table3[[#This Row],[time]]-2)*2</f>
        <v>0.8030999999999997</v>
      </c>
      <c r="I14">
        <v>25.079000000000001</v>
      </c>
      <c r="J14">
        <v>2.4015499999999999</v>
      </c>
      <c r="K14">
        <f>(Table4[[#This Row],[time]]-2)*2</f>
        <v>0.8030999999999997</v>
      </c>
      <c r="L14">
        <v>2.7802E-3</v>
      </c>
      <c r="M14">
        <v>2.4015499999999999</v>
      </c>
      <c r="N14">
        <f>(Table5[[#This Row],[time]]-2)*2</f>
        <v>0.8030999999999997</v>
      </c>
      <c r="O14">
        <v>27.824000000000002</v>
      </c>
      <c r="P14">
        <v>2.4015499999999999</v>
      </c>
      <c r="Q14">
        <f>(Table6[[#This Row],[time]]-2)*2</f>
        <v>0.8030999999999997</v>
      </c>
      <c r="R14">
        <v>8.6501800000000006</v>
      </c>
      <c r="S14">
        <v>2.4015499999999999</v>
      </c>
      <c r="T14">
        <f>(Table7[[#This Row],[time]]-2)*2</f>
        <v>0.8030999999999997</v>
      </c>
      <c r="U14">
        <v>42.085999999999999</v>
      </c>
      <c r="V14">
        <v>2.4015499999999999</v>
      </c>
      <c r="W14">
        <f>(Table8[[#This Row],[time]]-2)*2</f>
        <v>0.8030999999999997</v>
      </c>
      <c r="X14">
        <v>11.7882</v>
      </c>
    </row>
    <row r="15" spans="1:24" x14ac:dyDescent="0.3">
      <c r="A15">
        <v>2.47973</v>
      </c>
      <c r="B15">
        <f>(Table1[[#This Row],[time]]-2)*2</f>
        <v>0.95945999999999998</v>
      </c>
      <c r="C15">
        <v>29.063600000000001</v>
      </c>
      <c r="D15">
        <v>2.47973</v>
      </c>
      <c r="E15">
        <f>(Table2[[#This Row],[time]]-2)*2</f>
        <v>0.95945999999999998</v>
      </c>
      <c r="F15">
        <v>1.7059200000000001E-3</v>
      </c>
      <c r="G15">
        <v>2.47973</v>
      </c>
      <c r="H15">
        <f>(Table3[[#This Row],[time]]-2)*2</f>
        <v>0.95945999999999998</v>
      </c>
      <c r="I15">
        <v>28.018599999999999</v>
      </c>
      <c r="J15">
        <v>2.47973</v>
      </c>
      <c r="K15">
        <f>(Table4[[#This Row],[time]]-2)*2</f>
        <v>0.95945999999999998</v>
      </c>
      <c r="L15">
        <v>2.2992799999999999E-3</v>
      </c>
      <c r="M15">
        <v>2.47973</v>
      </c>
      <c r="N15">
        <f>(Table5[[#This Row],[time]]-2)*2</f>
        <v>0.95945999999999998</v>
      </c>
      <c r="O15">
        <v>30.805800000000001</v>
      </c>
      <c r="P15">
        <v>2.47973</v>
      </c>
      <c r="Q15">
        <f>(Table6[[#This Row],[time]]-2)*2</f>
        <v>0.95945999999999998</v>
      </c>
      <c r="R15">
        <v>7.2125500000000002</v>
      </c>
      <c r="S15">
        <v>2.47973</v>
      </c>
      <c r="T15">
        <f>(Table7[[#This Row],[time]]-2)*2</f>
        <v>0.95945999999999998</v>
      </c>
      <c r="U15">
        <v>44.9786</v>
      </c>
      <c r="V15">
        <v>2.47973</v>
      </c>
      <c r="W15">
        <f>(Table8[[#This Row],[time]]-2)*2</f>
        <v>0.95945999999999998</v>
      </c>
      <c r="X15">
        <v>11.0184</v>
      </c>
    </row>
    <row r="16" spans="1:24" x14ac:dyDescent="0.3">
      <c r="A16">
        <v>2.51017</v>
      </c>
      <c r="B16">
        <f>(Table1[[#This Row],[time]]-2)*2</f>
        <v>1.02034</v>
      </c>
      <c r="C16">
        <v>32.401400000000002</v>
      </c>
      <c r="D16">
        <v>2.51017</v>
      </c>
      <c r="E16">
        <f>(Table2[[#This Row],[time]]-2)*2</f>
        <v>1.02034</v>
      </c>
      <c r="F16">
        <v>1.3513100000000001E-3</v>
      </c>
      <c r="G16">
        <v>2.51017</v>
      </c>
      <c r="H16">
        <f>(Table3[[#This Row],[time]]-2)*2</f>
        <v>1.02034</v>
      </c>
      <c r="I16">
        <v>30.842700000000001</v>
      </c>
      <c r="J16">
        <v>2.51017</v>
      </c>
      <c r="K16">
        <f>(Table4[[#This Row],[time]]-2)*2</f>
        <v>1.02034</v>
      </c>
      <c r="L16">
        <v>1.87024E-3</v>
      </c>
      <c r="M16">
        <v>2.51017</v>
      </c>
      <c r="N16">
        <f>(Table5[[#This Row],[time]]-2)*2</f>
        <v>1.02034</v>
      </c>
      <c r="O16">
        <v>33.880000000000003</v>
      </c>
      <c r="P16">
        <v>2.51017</v>
      </c>
      <c r="Q16">
        <f>(Table6[[#This Row],[time]]-2)*2</f>
        <v>1.02034</v>
      </c>
      <c r="R16">
        <v>6.0441500000000001</v>
      </c>
      <c r="S16">
        <v>2.51017</v>
      </c>
      <c r="T16">
        <f>(Table7[[#This Row],[time]]-2)*2</f>
        <v>1.02034</v>
      </c>
      <c r="U16">
        <v>47.840800000000002</v>
      </c>
      <c r="V16">
        <v>2.51017</v>
      </c>
      <c r="W16">
        <f>(Table8[[#This Row],[time]]-2)*2</f>
        <v>1.02034</v>
      </c>
      <c r="X16">
        <v>10.3194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35.202300000000001</v>
      </c>
      <c r="D17">
        <v>2.5632600000000001</v>
      </c>
      <c r="E17">
        <f>(Table2[[#This Row],[time]]-2)*2</f>
        <v>1.1265200000000002</v>
      </c>
      <c r="F17">
        <v>1.1017399999999999E-3</v>
      </c>
      <c r="G17">
        <v>2.5632600000000001</v>
      </c>
      <c r="H17">
        <f>(Table3[[#This Row],[time]]-2)*2</f>
        <v>1.1265200000000002</v>
      </c>
      <c r="I17">
        <v>33.0107</v>
      </c>
      <c r="J17">
        <v>2.5632600000000001</v>
      </c>
      <c r="K17">
        <f>(Table4[[#This Row],[time]]-2)*2</f>
        <v>1.1265200000000002</v>
      </c>
      <c r="L17">
        <v>1.5578499999999999E-3</v>
      </c>
      <c r="M17">
        <v>2.5632600000000001</v>
      </c>
      <c r="N17">
        <f>(Table5[[#This Row],[time]]-2)*2</f>
        <v>1.1265200000000002</v>
      </c>
      <c r="O17">
        <v>36.385599999999997</v>
      </c>
      <c r="P17">
        <v>2.5632600000000001</v>
      </c>
      <c r="Q17">
        <f>(Table6[[#This Row],[time]]-2)*2</f>
        <v>1.1265200000000002</v>
      </c>
      <c r="R17">
        <v>5.2734199999999998</v>
      </c>
      <c r="S17">
        <v>2.5632600000000001</v>
      </c>
      <c r="T17">
        <f>(Table7[[#This Row],[time]]-2)*2</f>
        <v>1.1265200000000002</v>
      </c>
      <c r="U17">
        <v>50.197400000000002</v>
      </c>
      <c r="V17">
        <v>2.5632600000000001</v>
      </c>
      <c r="W17">
        <f>(Table8[[#This Row],[time]]-2)*2</f>
        <v>1.1265200000000002</v>
      </c>
      <c r="X17">
        <v>9.7559199999999997</v>
      </c>
    </row>
    <row r="18" spans="1:24" x14ac:dyDescent="0.3">
      <c r="A18">
        <v>2.61022</v>
      </c>
      <c r="B18">
        <f>(Table1[[#This Row],[time]]-2)*2</f>
        <v>1.22044</v>
      </c>
      <c r="C18">
        <v>38.557400000000001</v>
      </c>
      <c r="D18">
        <v>2.61022</v>
      </c>
      <c r="E18">
        <f>(Table2[[#This Row],[time]]-2)*2</f>
        <v>1.22044</v>
      </c>
      <c r="F18">
        <v>8.4797799999999999E-4</v>
      </c>
      <c r="G18">
        <v>2.61022</v>
      </c>
      <c r="H18">
        <f>(Table3[[#This Row],[time]]-2)*2</f>
        <v>1.22044</v>
      </c>
      <c r="I18">
        <v>35.592199999999998</v>
      </c>
      <c r="J18">
        <v>2.61022</v>
      </c>
      <c r="K18">
        <f>(Table4[[#This Row],[time]]-2)*2</f>
        <v>1.22044</v>
      </c>
      <c r="L18">
        <v>1.2873699999999999E-3</v>
      </c>
      <c r="M18">
        <v>2.61022</v>
      </c>
      <c r="N18">
        <f>(Table5[[#This Row],[time]]-2)*2</f>
        <v>1.22044</v>
      </c>
      <c r="O18">
        <v>39.4285</v>
      </c>
      <c r="P18">
        <v>2.61022</v>
      </c>
      <c r="Q18">
        <f>(Table6[[#This Row],[time]]-2)*2</f>
        <v>1.22044</v>
      </c>
      <c r="R18">
        <v>4.5478800000000001</v>
      </c>
      <c r="S18">
        <v>2.61022</v>
      </c>
      <c r="T18">
        <f>(Table7[[#This Row],[time]]-2)*2</f>
        <v>1.22044</v>
      </c>
      <c r="U18">
        <v>53.009500000000003</v>
      </c>
      <c r="V18">
        <v>2.61022</v>
      </c>
      <c r="W18">
        <f>(Table8[[#This Row],[time]]-2)*2</f>
        <v>1.22044</v>
      </c>
      <c r="X18">
        <v>9.0998199999999994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40.944299999999998</v>
      </c>
      <c r="D19">
        <v>2.6619299999999999</v>
      </c>
      <c r="E19">
        <f>(Table2[[#This Row],[time]]-2)*2</f>
        <v>1.3238599999999998</v>
      </c>
      <c r="F19">
        <v>6.9746700000000001E-4</v>
      </c>
      <c r="G19">
        <v>2.6619299999999999</v>
      </c>
      <c r="H19">
        <f>(Table3[[#This Row],[time]]-2)*2</f>
        <v>1.3238599999999998</v>
      </c>
      <c r="I19">
        <v>37.412399999999998</v>
      </c>
      <c r="J19">
        <v>2.6619299999999999</v>
      </c>
      <c r="K19">
        <f>(Table4[[#This Row],[time]]-2)*2</f>
        <v>1.3238599999999998</v>
      </c>
      <c r="L19">
        <v>1.13009E-3</v>
      </c>
      <c r="M19">
        <v>2.6619299999999999</v>
      </c>
      <c r="N19">
        <f>(Table5[[#This Row],[time]]-2)*2</f>
        <v>1.3238599999999998</v>
      </c>
      <c r="O19">
        <v>41.585999999999999</v>
      </c>
      <c r="P19">
        <v>2.6619299999999999</v>
      </c>
      <c r="Q19">
        <f>(Table6[[#This Row],[time]]-2)*2</f>
        <v>1.3238599999999998</v>
      </c>
      <c r="R19">
        <v>4.0806899999999997</v>
      </c>
      <c r="S19">
        <v>2.6619299999999999</v>
      </c>
      <c r="T19">
        <f>(Table7[[#This Row],[time]]-2)*2</f>
        <v>1.3238599999999998</v>
      </c>
      <c r="U19">
        <v>55.042099999999998</v>
      </c>
      <c r="V19">
        <v>2.6619299999999999</v>
      </c>
      <c r="W19">
        <f>(Table8[[#This Row],[time]]-2)*2</f>
        <v>1.3238599999999998</v>
      </c>
      <c r="X19">
        <v>8.6591699999999996</v>
      </c>
    </row>
    <row r="20" spans="1:24" x14ac:dyDescent="0.3">
      <c r="A20">
        <v>2.70424</v>
      </c>
      <c r="B20">
        <f>(Table1[[#This Row],[time]]-2)*2</f>
        <v>1.40848</v>
      </c>
      <c r="C20">
        <v>45.277099999999997</v>
      </c>
      <c r="D20">
        <v>2.70424</v>
      </c>
      <c r="E20">
        <f>(Table2[[#This Row],[time]]-2)*2</f>
        <v>1.40848</v>
      </c>
      <c r="F20">
        <v>4.8722300000000001E-4</v>
      </c>
      <c r="G20">
        <v>2.70424</v>
      </c>
      <c r="H20">
        <f>(Table3[[#This Row],[time]]-2)*2</f>
        <v>1.40848</v>
      </c>
      <c r="I20">
        <v>40.399799999999999</v>
      </c>
      <c r="J20">
        <v>2.70424</v>
      </c>
      <c r="K20">
        <f>(Table4[[#This Row],[time]]-2)*2</f>
        <v>1.40848</v>
      </c>
      <c r="L20">
        <v>8.8597399999999998E-4</v>
      </c>
      <c r="M20">
        <v>2.70424</v>
      </c>
      <c r="N20">
        <f>(Table5[[#This Row],[time]]-2)*2</f>
        <v>1.40848</v>
      </c>
      <c r="O20">
        <v>45.354300000000002</v>
      </c>
      <c r="P20">
        <v>2.70424</v>
      </c>
      <c r="Q20">
        <f>(Table6[[#This Row],[time]]-2)*2</f>
        <v>1.40848</v>
      </c>
      <c r="R20">
        <v>3.2120299999999999</v>
      </c>
      <c r="S20">
        <v>2.70424</v>
      </c>
      <c r="T20">
        <f>(Table7[[#This Row],[time]]-2)*2</f>
        <v>1.40848</v>
      </c>
      <c r="U20">
        <v>58.836799999999997</v>
      </c>
      <c r="V20">
        <v>2.70424</v>
      </c>
      <c r="W20">
        <f>(Table8[[#This Row],[time]]-2)*2</f>
        <v>1.40848</v>
      </c>
      <c r="X20">
        <v>7.8259600000000002</v>
      </c>
    </row>
    <row r="21" spans="1:24" x14ac:dyDescent="0.3">
      <c r="A21">
        <v>2.75779</v>
      </c>
      <c r="B21">
        <f>(Table1[[#This Row],[time]]-2)*2</f>
        <v>1.5155799999999999</v>
      </c>
      <c r="C21">
        <v>46.842399999999998</v>
      </c>
      <c r="D21">
        <v>2.75779</v>
      </c>
      <c r="E21">
        <f>(Table2[[#This Row],[time]]-2)*2</f>
        <v>1.5155799999999999</v>
      </c>
      <c r="F21">
        <v>4.2150400000000001E-4</v>
      </c>
      <c r="G21">
        <v>2.75779</v>
      </c>
      <c r="H21">
        <f>(Table3[[#This Row],[time]]-2)*2</f>
        <v>1.5155799999999999</v>
      </c>
      <c r="I21">
        <v>41.408700000000003</v>
      </c>
      <c r="J21">
        <v>2.75779</v>
      </c>
      <c r="K21">
        <f>(Table4[[#This Row],[time]]-2)*2</f>
        <v>1.5155799999999999</v>
      </c>
      <c r="L21">
        <v>8.0404499999999998E-4</v>
      </c>
      <c r="M21">
        <v>2.75779</v>
      </c>
      <c r="N21">
        <f>(Table5[[#This Row],[time]]-2)*2</f>
        <v>1.5155799999999999</v>
      </c>
      <c r="O21">
        <v>46.748699999999999</v>
      </c>
      <c r="P21">
        <v>2.75779</v>
      </c>
      <c r="Q21">
        <f>(Table6[[#This Row],[time]]-2)*2</f>
        <v>1.5155799999999999</v>
      </c>
      <c r="R21">
        <v>2.9280900000000001</v>
      </c>
      <c r="S21">
        <v>2.75779</v>
      </c>
      <c r="T21">
        <f>(Table7[[#This Row],[time]]-2)*2</f>
        <v>1.5155799999999999</v>
      </c>
      <c r="U21">
        <v>60.255400000000002</v>
      </c>
      <c r="V21">
        <v>2.75779</v>
      </c>
      <c r="W21">
        <f>(Table8[[#This Row],[time]]-2)*2</f>
        <v>1.5155799999999999</v>
      </c>
      <c r="X21">
        <v>7.4819199999999997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49.457299999999996</v>
      </c>
      <c r="D22">
        <v>2.8044500000000001</v>
      </c>
      <c r="E22">
        <f>(Table2[[#This Row],[time]]-2)*2</f>
        <v>1.6089000000000002</v>
      </c>
      <c r="F22">
        <v>3.3045200000000001E-4</v>
      </c>
      <c r="G22">
        <v>2.8044500000000001</v>
      </c>
      <c r="H22">
        <f>(Table3[[#This Row],[time]]-2)*2</f>
        <v>1.6089000000000002</v>
      </c>
      <c r="I22">
        <v>43.100900000000003</v>
      </c>
      <c r="J22">
        <v>2.8044500000000001</v>
      </c>
      <c r="K22">
        <f>(Table4[[#This Row],[time]]-2)*2</f>
        <v>1.6089000000000002</v>
      </c>
      <c r="L22">
        <v>6.8819200000000001E-4</v>
      </c>
      <c r="M22">
        <v>2.8044500000000001</v>
      </c>
      <c r="N22">
        <f>(Table5[[#This Row],[time]]-2)*2</f>
        <v>1.6089000000000002</v>
      </c>
      <c r="O22">
        <v>49.203699999999998</v>
      </c>
      <c r="P22">
        <v>2.8044500000000001</v>
      </c>
      <c r="Q22">
        <f>(Table6[[#This Row],[time]]-2)*2</f>
        <v>1.6089000000000002</v>
      </c>
      <c r="R22">
        <v>2.4623200000000001</v>
      </c>
      <c r="S22">
        <v>2.8044500000000001</v>
      </c>
      <c r="T22">
        <f>(Table7[[#This Row],[time]]-2)*2</f>
        <v>1.6089000000000002</v>
      </c>
      <c r="U22">
        <v>62.7453</v>
      </c>
      <c r="V22">
        <v>2.8044500000000001</v>
      </c>
      <c r="W22">
        <f>(Table8[[#This Row],[time]]-2)*2</f>
        <v>1.6089000000000002</v>
      </c>
      <c r="X22">
        <v>6.8347600000000002</v>
      </c>
    </row>
    <row r="23" spans="1:24" x14ac:dyDescent="0.3">
      <c r="A23">
        <v>2.8546</v>
      </c>
      <c r="B23">
        <f>(Table1[[#This Row],[time]]-2)*2</f>
        <v>1.7092000000000001</v>
      </c>
      <c r="C23">
        <v>50.892499999999998</v>
      </c>
      <c r="D23">
        <v>2.8546</v>
      </c>
      <c r="E23">
        <f>(Table2[[#This Row],[time]]-2)*2</f>
        <v>1.7092000000000001</v>
      </c>
      <c r="F23">
        <v>2.8405900000000003E-4</v>
      </c>
      <c r="G23">
        <v>2.8546</v>
      </c>
      <c r="H23">
        <f>(Table3[[#This Row],[time]]-2)*2</f>
        <v>1.7092000000000001</v>
      </c>
      <c r="I23">
        <v>44.039099999999998</v>
      </c>
      <c r="J23">
        <v>2.8546</v>
      </c>
      <c r="K23">
        <f>(Table4[[#This Row],[time]]-2)*2</f>
        <v>1.7092000000000001</v>
      </c>
      <c r="L23">
        <v>6.2962300000000005E-4</v>
      </c>
      <c r="M23">
        <v>2.8546</v>
      </c>
      <c r="N23">
        <f>(Table5[[#This Row],[time]]-2)*2</f>
        <v>1.7092000000000001</v>
      </c>
      <c r="O23">
        <v>50.632399999999997</v>
      </c>
      <c r="P23">
        <v>2.8546</v>
      </c>
      <c r="Q23">
        <f>(Table6[[#This Row],[time]]-2)*2</f>
        <v>1.7092000000000001</v>
      </c>
      <c r="R23">
        <v>2.1909800000000001</v>
      </c>
      <c r="S23">
        <v>2.8546</v>
      </c>
      <c r="T23">
        <f>(Table7[[#This Row],[time]]-2)*2</f>
        <v>1.7092000000000001</v>
      </c>
      <c r="U23">
        <v>64.237200000000001</v>
      </c>
      <c r="V23">
        <v>2.8546</v>
      </c>
      <c r="W23">
        <f>(Table8[[#This Row],[time]]-2)*2</f>
        <v>1.7092000000000001</v>
      </c>
      <c r="X23">
        <v>6.4582499999999996</v>
      </c>
    </row>
    <row r="24" spans="1:24" x14ac:dyDescent="0.3">
      <c r="A24">
        <v>2.90442</v>
      </c>
      <c r="B24">
        <f>(Table1[[#This Row],[time]]-2)*2</f>
        <v>1.80884</v>
      </c>
      <c r="C24">
        <v>52.979599999999998</v>
      </c>
      <c r="D24">
        <v>2.90442</v>
      </c>
      <c r="E24">
        <f>(Table2[[#This Row],[time]]-2)*2</f>
        <v>1.80884</v>
      </c>
      <c r="F24">
        <v>2.2100200000000001E-4</v>
      </c>
      <c r="G24">
        <v>2.90442</v>
      </c>
      <c r="H24">
        <f>(Table3[[#This Row],[time]]-2)*2</f>
        <v>1.80884</v>
      </c>
      <c r="I24">
        <v>45.371400000000001</v>
      </c>
      <c r="J24">
        <v>2.90442</v>
      </c>
      <c r="K24">
        <f>(Table4[[#This Row],[time]]-2)*2</f>
        <v>1.80884</v>
      </c>
      <c r="L24">
        <v>5.4694900000000002E-4</v>
      </c>
      <c r="M24">
        <v>2.90442</v>
      </c>
      <c r="N24">
        <f>(Table5[[#This Row],[time]]-2)*2</f>
        <v>1.80884</v>
      </c>
      <c r="O24">
        <v>52.925699999999999</v>
      </c>
      <c r="P24">
        <v>2.90442</v>
      </c>
      <c r="Q24">
        <f>(Table6[[#This Row],[time]]-2)*2</f>
        <v>1.80884</v>
      </c>
      <c r="R24">
        <v>1.80067</v>
      </c>
      <c r="S24">
        <v>2.90442</v>
      </c>
      <c r="T24">
        <f>(Table7[[#This Row],[time]]-2)*2</f>
        <v>1.80884</v>
      </c>
      <c r="U24">
        <v>66.705500000000001</v>
      </c>
      <c r="V24">
        <v>2.90442</v>
      </c>
      <c r="W24">
        <f>(Table8[[#This Row],[time]]-2)*2</f>
        <v>1.80884</v>
      </c>
      <c r="X24">
        <v>5.9192900000000002</v>
      </c>
    </row>
    <row r="25" spans="1:24" x14ac:dyDescent="0.3">
      <c r="A25">
        <v>2.95797</v>
      </c>
      <c r="B25">
        <f>(Table1[[#This Row],[time]]-2)*2</f>
        <v>1.91594</v>
      </c>
      <c r="C25">
        <v>54.313000000000002</v>
      </c>
      <c r="D25">
        <v>2.95797</v>
      </c>
      <c r="E25">
        <f>(Table2[[#This Row],[time]]-2)*2</f>
        <v>1.91594</v>
      </c>
      <c r="F25">
        <v>1.8525E-4</v>
      </c>
      <c r="G25">
        <v>2.95797</v>
      </c>
      <c r="H25">
        <f>(Table3[[#This Row],[time]]-2)*2</f>
        <v>1.91594</v>
      </c>
      <c r="I25">
        <v>46.234999999999999</v>
      </c>
      <c r="J25">
        <v>2.95797</v>
      </c>
      <c r="K25">
        <f>(Table4[[#This Row],[time]]-2)*2</f>
        <v>1.91594</v>
      </c>
      <c r="L25">
        <v>4.9140700000000002E-4</v>
      </c>
      <c r="M25">
        <v>2.95797</v>
      </c>
      <c r="N25">
        <f>(Table5[[#This Row],[time]]-2)*2</f>
        <v>1.91594</v>
      </c>
      <c r="O25">
        <v>54.575299999999999</v>
      </c>
      <c r="P25">
        <v>2.95797</v>
      </c>
      <c r="Q25">
        <f>(Table6[[#This Row],[time]]-2)*2</f>
        <v>1.91594</v>
      </c>
      <c r="R25">
        <v>1.55064</v>
      </c>
      <c r="S25">
        <v>2.95797</v>
      </c>
      <c r="T25">
        <f>(Table7[[#This Row],[time]]-2)*2</f>
        <v>1.91594</v>
      </c>
      <c r="U25">
        <v>68.515799999999999</v>
      </c>
      <c r="V25">
        <v>2.95797</v>
      </c>
      <c r="W25">
        <f>(Table8[[#This Row],[time]]-2)*2</f>
        <v>1.91594</v>
      </c>
      <c r="X25">
        <v>5.5379899999999997</v>
      </c>
    </row>
    <row r="26" spans="1:24" x14ac:dyDescent="0.3">
      <c r="A26">
        <v>3</v>
      </c>
      <c r="B26">
        <f>(Table1[[#This Row],[time]]-2)*2</f>
        <v>2</v>
      </c>
      <c r="C26">
        <v>55.603400000000001</v>
      </c>
      <c r="D26">
        <v>3</v>
      </c>
      <c r="E26">
        <f>(Table2[[#This Row],[time]]-2)*2</f>
        <v>2</v>
      </c>
      <c r="F26">
        <v>1.5445699999999999E-4</v>
      </c>
      <c r="G26">
        <v>3</v>
      </c>
      <c r="H26">
        <f>(Table3[[#This Row],[time]]-2)*2</f>
        <v>2</v>
      </c>
      <c r="I26">
        <v>47.111499999999999</v>
      </c>
      <c r="J26">
        <v>3</v>
      </c>
      <c r="K26">
        <f>(Table4[[#This Row],[time]]-2)*2</f>
        <v>2</v>
      </c>
      <c r="L26">
        <v>4.4118E-4</v>
      </c>
      <c r="M26">
        <v>3</v>
      </c>
      <c r="N26">
        <f>(Table5[[#This Row],[time]]-2)*2</f>
        <v>2</v>
      </c>
      <c r="O26">
        <v>56.270699999999998</v>
      </c>
      <c r="P26">
        <v>3</v>
      </c>
      <c r="Q26">
        <f>(Table6[[#This Row],[time]]-2)*2</f>
        <v>2</v>
      </c>
      <c r="R26">
        <v>1.34754</v>
      </c>
      <c r="S26">
        <v>3</v>
      </c>
      <c r="T26">
        <f>(Table7[[#This Row],[time]]-2)*2</f>
        <v>2</v>
      </c>
      <c r="U26">
        <v>70.346299999999999</v>
      </c>
      <c r="V26">
        <v>3</v>
      </c>
      <c r="W26">
        <f>(Table8[[#This Row],[time]]-2)*2</f>
        <v>2</v>
      </c>
      <c r="X26">
        <v>5.1281499999999998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9.7723600000000008</v>
      </c>
      <c r="D35">
        <v>2</v>
      </c>
      <c r="E35">
        <f>-(Table134[[#This Row],[time]]-2)*2</f>
        <v>0</v>
      </c>
      <c r="F35">
        <v>2.6699700000000002</v>
      </c>
      <c r="G35">
        <v>2</v>
      </c>
      <c r="H35">
        <f>-(Table134[[#This Row],[time]]-2)*2</f>
        <v>0</v>
      </c>
      <c r="I35">
        <v>3.05586</v>
      </c>
      <c r="J35">
        <v>2</v>
      </c>
      <c r="K35">
        <f>-(Table134[[#This Row],[time]]-2)*2</f>
        <v>0</v>
      </c>
      <c r="L35">
        <v>5.3593999999999999</v>
      </c>
      <c r="M35">
        <v>2</v>
      </c>
      <c r="N35">
        <f>-(Table134[[#This Row],[time]]-2)*2</f>
        <v>0</v>
      </c>
      <c r="O35">
        <v>7.9013</v>
      </c>
      <c r="P35">
        <v>2</v>
      </c>
      <c r="Q35">
        <f>-(Table134[[#This Row],[time]]-2)*2</f>
        <v>0</v>
      </c>
      <c r="R35">
        <v>14.234400000000001</v>
      </c>
      <c r="S35">
        <v>2</v>
      </c>
      <c r="T35">
        <f>-(Table134[[#This Row],[time]]-2)*2</f>
        <v>0</v>
      </c>
      <c r="U35">
        <v>21.065899999999999</v>
      </c>
      <c r="V35">
        <v>2</v>
      </c>
      <c r="W35">
        <f>-(Table134[[#This Row],[time]]-2)*2</f>
        <v>0</v>
      </c>
      <c r="X35">
        <v>21.034700000000001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7.4579399999999998</v>
      </c>
      <c r="D36">
        <v>2.0575000000000001</v>
      </c>
      <c r="E36">
        <f>-(Table134[[#This Row],[time]]-2)*2</f>
        <v>-0.11500000000000021</v>
      </c>
      <c r="F36">
        <v>5.4936600000000002</v>
      </c>
      <c r="G36">
        <v>2.0575000000000001</v>
      </c>
      <c r="H36">
        <f>-(Table134[[#This Row],[time]]-2)*2</f>
        <v>-0.11500000000000021</v>
      </c>
      <c r="I36">
        <v>4.3544300000000003E-3</v>
      </c>
      <c r="J36">
        <v>2.0575000000000001</v>
      </c>
      <c r="K36">
        <f>-(Table134[[#This Row],[time]]-2)*2</f>
        <v>-0.11500000000000021</v>
      </c>
      <c r="L36">
        <v>7.7921899999999997</v>
      </c>
      <c r="M36">
        <v>2.0575000000000001</v>
      </c>
      <c r="N36">
        <f>-(Table134[[#This Row],[time]]-2)*2</f>
        <v>-0.11500000000000021</v>
      </c>
      <c r="O36">
        <v>2.1381399999999999</v>
      </c>
      <c r="P36">
        <v>2.0575000000000001</v>
      </c>
      <c r="Q36">
        <f>-(Table134[[#This Row],[time]]-2)*2</f>
        <v>-0.11500000000000021</v>
      </c>
      <c r="R36">
        <v>10.580500000000001</v>
      </c>
      <c r="S36">
        <v>2.0575000000000001</v>
      </c>
      <c r="T36">
        <f>-(Table134[[#This Row],[time]]-2)*2</f>
        <v>-0.11500000000000021</v>
      </c>
      <c r="U36">
        <v>18.3187</v>
      </c>
      <c r="V36">
        <v>2.0575000000000001</v>
      </c>
      <c r="W36">
        <f>-(Table134[[#This Row],[time]]-2)*2</f>
        <v>-0.11500000000000021</v>
      </c>
      <c r="X36">
        <v>24.000399999999999</v>
      </c>
    </row>
    <row r="37" spans="1:24" x14ac:dyDescent="0.3">
      <c r="A37">
        <v>2.1025</v>
      </c>
      <c r="B37">
        <f>-(Table134[[#This Row],[time]]-2)*2</f>
        <v>-0.20500000000000007</v>
      </c>
      <c r="C37">
        <v>5.44773</v>
      </c>
      <c r="D37">
        <v>2.1025</v>
      </c>
      <c r="E37">
        <f>-(Table134[[#This Row],[time]]-2)*2</f>
        <v>-0.20500000000000007</v>
      </c>
      <c r="F37">
        <v>9.6535499999999992</v>
      </c>
      <c r="G37">
        <v>2.1025</v>
      </c>
      <c r="H37">
        <f>-(Table134[[#This Row],[time]]-2)*2</f>
        <v>-0.20500000000000007</v>
      </c>
      <c r="I37">
        <v>3.3853400000000001E-3</v>
      </c>
      <c r="J37">
        <v>2.1025</v>
      </c>
      <c r="K37">
        <f>-(Table134[[#This Row],[time]]-2)*2</f>
        <v>-0.20500000000000007</v>
      </c>
      <c r="L37">
        <v>11.4451</v>
      </c>
      <c r="M37">
        <v>2.1025</v>
      </c>
      <c r="N37">
        <f>-(Table134[[#This Row],[time]]-2)*2</f>
        <v>-0.20500000000000007</v>
      </c>
      <c r="O37">
        <v>0.18793399999999999</v>
      </c>
      <c r="P37">
        <v>2.1025</v>
      </c>
      <c r="Q37">
        <f>-(Table134[[#This Row],[time]]-2)*2</f>
        <v>-0.20500000000000007</v>
      </c>
      <c r="R37">
        <v>10.7683</v>
      </c>
      <c r="S37">
        <v>2.1025</v>
      </c>
      <c r="T37">
        <f>-(Table134[[#This Row],[time]]-2)*2</f>
        <v>-0.20500000000000007</v>
      </c>
      <c r="U37">
        <v>15.6342</v>
      </c>
      <c r="V37">
        <v>2.1025</v>
      </c>
      <c r="W37">
        <f>-(Table134[[#This Row],[time]]-2)*2</f>
        <v>-0.20500000000000007</v>
      </c>
      <c r="X37">
        <v>26.750599999999999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4.2193399999999999</v>
      </c>
      <c r="D38">
        <v>2.1671900000000002</v>
      </c>
      <c r="E38">
        <f>-(Table134[[#This Row],[time]]-2)*2</f>
        <v>-0.33438000000000034</v>
      </c>
      <c r="F38">
        <v>12.635999999999999</v>
      </c>
      <c r="G38">
        <v>2.1671900000000002</v>
      </c>
      <c r="H38">
        <f>-(Table134[[#This Row],[time]]-2)*2</f>
        <v>-0.33438000000000034</v>
      </c>
      <c r="I38">
        <v>2.9758599999999999E-3</v>
      </c>
      <c r="J38">
        <v>2.1671900000000002</v>
      </c>
      <c r="K38">
        <f>-(Table134[[#This Row],[time]]-2)*2</f>
        <v>-0.33438000000000034</v>
      </c>
      <c r="L38">
        <v>14.2067</v>
      </c>
      <c r="M38">
        <v>2.1671900000000002</v>
      </c>
      <c r="N38">
        <f>-(Table134[[#This Row],[time]]-2)*2</f>
        <v>-0.33438000000000034</v>
      </c>
      <c r="O38">
        <v>4.7447399999999999E-3</v>
      </c>
      <c r="P38">
        <v>2.1671900000000002</v>
      </c>
      <c r="Q38">
        <f>-(Table134[[#This Row],[time]]-2)*2</f>
        <v>-0.33438000000000034</v>
      </c>
      <c r="R38">
        <v>12.4398</v>
      </c>
      <c r="S38">
        <v>2.1671900000000002</v>
      </c>
      <c r="T38">
        <f>-(Table134[[#This Row],[time]]-2)*2</f>
        <v>-0.33438000000000034</v>
      </c>
      <c r="U38">
        <v>13.8172</v>
      </c>
      <c r="V38">
        <v>2.1671900000000002</v>
      </c>
      <c r="W38">
        <f>-(Table134[[#This Row],[time]]-2)*2</f>
        <v>-0.33438000000000034</v>
      </c>
      <c r="X38">
        <v>28.7317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3.21835</v>
      </c>
      <c r="D39">
        <v>2.2146499999999998</v>
      </c>
      <c r="E39">
        <f>-(Table134[[#This Row],[time]]-2)*2</f>
        <v>-0.42929999999999957</v>
      </c>
      <c r="F39">
        <v>15.3796</v>
      </c>
      <c r="G39">
        <v>2.2146499999999998</v>
      </c>
      <c r="H39">
        <f>-(Table134[[#This Row],[time]]-2)*2</f>
        <v>-0.42929999999999957</v>
      </c>
      <c r="I39">
        <v>2.6702700000000002E-3</v>
      </c>
      <c r="J39">
        <v>2.2146499999999998</v>
      </c>
      <c r="K39">
        <f>-(Table134[[#This Row],[time]]-2)*2</f>
        <v>-0.42929999999999957</v>
      </c>
      <c r="L39">
        <v>16.623100000000001</v>
      </c>
      <c r="M39">
        <v>2.2146499999999998</v>
      </c>
      <c r="N39">
        <f>-(Table134[[#This Row],[time]]-2)*2</f>
        <v>-0.42929999999999957</v>
      </c>
      <c r="O39">
        <v>4.5114300000000003E-3</v>
      </c>
      <c r="P39">
        <v>2.2146499999999998</v>
      </c>
      <c r="Q39">
        <f>-(Table134[[#This Row],[time]]-2)*2</f>
        <v>-0.42929999999999957</v>
      </c>
      <c r="R39">
        <v>14.484400000000001</v>
      </c>
      <c r="S39">
        <v>2.2146499999999998</v>
      </c>
      <c r="T39">
        <f>-(Table134[[#This Row],[time]]-2)*2</f>
        <v>-0.42929999999999957</v>
      </c>
      <c r="U39">
        <v>12.202199999999999</v>
      </c>
      <c r="V39">
        <v>2.2146499999999998</v>
      </c>
      <c r="W39">
        <f>-(Table134[[#This Row],[time]]-2)*2</f>
        <v>-0.42929999999999957</v>
      </c>
      <c r="X39">
        <v>30.593900000000001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1.70017</v>
      </c>
      <c r="D40">
        <v>2.2715999999999998</v>
      </c>
      <c r="E40">
        <f>-(Table134[[#This Row],[time]]-2)*2</f>
        <v>-0.54319999999999968</v>
      </c>
      <c r="F40">
        <v>20.111799999999999</v>
      </c>
      <c r="G40">
        <v>2.2715999999999998</v>
      </c>
      <c r="H40">
        <f>-(Table134[[#This Row],[time]]-2)*2</f>
        <v>-0.54319999999999968</v>
      </c>
      <c r="I40">
        <v>2.1944500000000001E-3</v>
      </c>
      <c r="J40">
        <v>2.2715999999999998</v>
      </c>
      <c r="K40">
        <f>-(Table134[[#This Row],[time]]-2)*2</f>
        <v>-0.54319999999999968</v>
      </c>
      <c r="L40">
        <v>20.806799999999999</v>
      </c>
      <c r="M40">
        <v>2.2715999999999998</v>
      </c>
      <c r="N40">
        <f>-(Table134[[#This Row],[time]]-2)*2</f>
        <v>-0.54319999999999968</v>
      </c>
      <c r="O40">
        <v>4.2102499999999996E-3</v>
      </c>
      <c r="P40">
        <v>2.2715999999999998</v>
      </c>
      <c r="Q40">
        <f>-(Table134[[#This Row],[time]]-2)*2</f>
        <v>-0.54319999999999968</v>
      </c>
      <c r="R40">
        <v>18.658899999999999</v>
      </c>
      <c r="S40">
        <v>2.2715999999999998</v>
      </c>
      <c r="T40">
        <f>-(Table134[[#This Row],[time]]-2)*2</f>
        <v>-0.54319999999999968</v>
      </c>
      <c r="U40">
        <v>9.5010499999999993</v>
      </c>
      <c r="V40">
        <v>2.2715999999999998</v>
      </c>
      <c r="W40">
        <f>-(Table134[[#This Row],[time]]-2)*2</f>
        <v>-0.54319999999999968</v>
      </c>
      <c r="X40">
        <v>34.208599999999997</v>
      </c>
    </row>
    <row r="41" spans="1:24" x14ac:dyDescent="0.3">
      <c r="A41">
        <v>2.32233</v>
      </c>
      <c r="B41">
        <f>-(Table134[[#This Row],[time]]-2)*2</f>
        <v>-0.64466000000000001</v>
      </c>
      <c r="C41">
        <v>1.0164200000000001</v>
      </c>
      <c r="D41">
        <v>2.32233</v>
      </c>
      <c r="E41">
        <f>-(Table134[[#This Row],[time]]-2)*2</f>
        <v>-0.64466000000000001</v>
      </c>
      <c r="F41">
        <v>22.754200000000001</v>
      </c>
      <c r="G41">
        <v>2.32233</v>
      </c>
      <c r="H41">
        <f>-(Table134[[#This Row],[time]]-2)*2</f>
        <v>-0.64466000000000001</v>
      </c>
      <c r="I41">
        <v>1.92943E-3</v>
      </c>
      <c r="J41">
        <v>2.32233</v>
      </c>
      <c r="K41">
        <f>-(Table134[[#This Row],[time]]-2)*2</f>
        <v>-0.64466000000000001</v>
      </c>
      <c r="L41">
        <v>23.202200000000001</v>
      </c>
      <c r="M41">
        <v>2.32233</v>
      </c>
      <c r="N41">
        <f>-(Table134[[#This Row],[time]]-2)*2</f>
        <v>-0.64466000000000001</v>
      </c>
      <c r="O41">
        <v>4.0469900000000003E-3</v>
      </c>
      <c r="P41">
        <v>2.32233</v>
      </c>
      <c r="Q41">
        <f>-(Table134[[#This Row],[time]]-2)*2</f>
        <v>-0.64466000000000001</v>
      </c>
      <c r="R41">
        <v>21.261500000000002</v>
      </c>
      <c r="S41">
        <v>2.32233</v>
      </c>
      <c r="T41">
        <f>-(Table134[[#This Row],[time]]-2)*2</f>
        <v>-0.64466000000000001</v>
      </c>
      <c r="U41">
        <v>8.1885999999999992</v>
      </c>
      <c r="V41">
        <v>2.32233</v>
      </c>
      <c r="W41">
        <f>-(Table134[[#This Row],[time]]-2)*2</f>
        <v>-0.64466000000000001</v>
      </c>
      <c r="X41">
        <v>36.345300000000002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0.86238400000000004</v>
      </c>
      <c r="D42">
        <v>2.3587899999999999</v>
      </c>
      <c r="E42">
        <f>-(Table134[[#This Row],[time]]-2)*2</f>
        <v>-0.71757999999999988</v>
      </c>
      <c r="F42">
        <v>23.383299999999998</v>
      </c>
      <c r="G42">
        <v>2.3587899999999999</v>
      </c>
      <c r="H42">
        <f>-(Table134[[#This Row],[time]]-2)*2</f>
        <v>-0.71757999999999988</v>
      </c>
      <c r="I42">
        <v>1.8638999999999999E-3</v>
      </c>
      <c r="J42">
        <v>2.3587899999999999</v>
      </c>
      <c r="K42">
        <f>-(Table134[[#This Row],[time]]-2)*2</f>
        <v>-0.71757999999999988</v>
      </c>
      <c r="L42">
        <v>23.7744</v>
      </c>
      <c r="M42">
        <v>2.3587899999999999</v>
      </c>
      <c r="N42">
        <f>-(Table134[[#This Row],[time]]-2)*2</f>
        <v>-0.71757999999999988</v>
      </c>
      <c r="O42">
        <v>4.0040800000000001E-3</v>
      </c>
      <c r="P42">
        <v>2.3587899999999999</v>
      </c>
      <c r="Q42">
        <f>-(Table134[[#This Row],[time]]-2)*2</f>
        <v>-0.71757999999999988</v>
      </c>
      <c r="R42">
        <v>21.902699999999999</v>
      </c>
      <c r="S42">
        <v>2.3587899999999999</v>
      </c>
      <c r="T42">
        <f>-(Table134[[#This Row],[time]]-2)*2</f>
        <v>-0.71757999999999988</v>
      </c>
      <c r="U42">
        <v>7.8838800000000004</v>
      </c>
      <c r="V42">
        <v>2.3587899999999999</v>
      </c>
      <c r="W42">
        <f>-(Table134[[#This Row],[time]]-2)*2</f>
        <v>-0.71757999999999988</v>
      </c>
      <c r="X42">
        <v>36.875599999999999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0.20391599999999999</v>
      </c>
      <c r="D43">
        <v>2.4015499999999999</v>
      </c>
      <c r="E43">
        <f>-(Table134[[#This Row],[time]]-2)*2</f>
        <v>-0.8030999999999997</v>
      </c>
      <c r="F43">
        <v>26.188400000000001</v>
      </c>
      <c r="G43">
        <v>2.4015499999999999</v>
      </c>
      <c r="H43">
        <f>-(Table134[[#This Row],[time]]-2)*2</f>
        <v>-0.8030999999999997</v>
      </c>
      <c r="I43">
        <v>1.57796E-3</v>
      </c>
      <c r="J43">
        <v>2.4015499999999999</v>
      </c>
      <c r="K43">
        <f>-(Table134[[#This Row],[time]]-2)*2</f>
        <v>-0.8030999999999997</v>
      </c>
      <c r="L43">
        <v>26.440899999999999</v>
      </c>
      <c r="M43">
        <v>2.4015499999999999</v>
      </c>
      <c r="N43">
        <f>-(Table134[[#This Row],[time]]-2)*2</f>
        <v>-0.8030999999999997</v>
      </c>
      <c r="O43">
        <v>3.7975299999999999E-3</v>
      </c>
      <c r="P43">
        <v>2.4015499999999999</v>
      </c>
      <c r="Q43">
        <f>-(Table134[[#This Row],[time]]-2)*2</f>
        <v>-0.8030999999999997</v>
      </c>
      <c r="R43">
        <v>24.8278</v>
      </c>
      <c r="S43">
        <v>2.4015499999999999</v>
      </c>
      <c r="T43">
        <f>-(Table134[[#This Row],[time]]-2)*2</f>
        <v>-0.8030999999999997</v>
      </c>
      <c r="U43">
        <v>6.5146800000000002</v>
      </c>
      <c r="V43">
        <v>2.4015499999999999</v>
      </c>
      <c r="W43">
        <f>-(Table134[[#This Row],[time]]-2)*2</f>
        <v>-0.8030999999999997</v>
      </c>
      <c r="X43">
        <v>39.352200000000003</v>
      </c>
    </row>
    <row r="44" spans="1:24" x14ac:dyDescent="0.3">
      <c r="A44">
        <v>2.47973</v>
      </c>
      <c r="B44">
        <f>-(Table134[[#This Row],[time]]-2)*2</f>
        <v>-0.95945999999999998</v>
      </c>
      <c r="C44">
        <v>2.8488799999999998E-3</v>
      </c>
      <c r="D44">
        <v>2.47973</v>
      </c>
      <c r="E44">
        <f>-(Table134[[#This Row],[time]]-2)*2</f>
        <v>-0.95945999999999998</v>
      </c>
      <c r="F44">
        <v>28.337399999999999</v>
      </c>
      <c r="G44">
        <v>2.47973</v>
      </c>
      <c r="H44">
        <f>-(Table134[[#This Row],[time]]-2)*2</f>
        <v>-0.95945999999999998</v>
      </c>
      <c r="I44">
        <v>1.3882899999999999E-3</v>
      </c>
      <c r="J44">
        <v>2.47973</v>
      </c>
      <c r="K44">
        <f>-(Table134[[#This Row],[time]]-2)*2</f>
        <v>-0.95945999999999998</v>
      </c>
      <c r="L44">
        <v>28.5685</v>
      </c>
      <c r="M44">
        <v>2.47973</v>
      </c>
      <c r="N44">
        <f>-(Table134[[#This Row],[time]]-2)*2</f>
        <v>-0.95945999999999998</v>
      </c>
      <c r="O44">
        <v>3.6147000000000002E-3</v>
      </c>
      <c r="P44">
        <v>2.47973</v>
      </c>
      <c r="Q44">
        <f>-(Table134[[#This Row],[time]]-2)*2</f>
        <v>-0.95945999999999998</v>
      </c>
      <c r="R44">
        <v>27.1938</v>
      </c>
      <c r="S44">
        <v>2.47973</v>
      </c>
      <c r="T44">
        <f>-(Table134[[#This Row],[time]]-2)*2</f>
        <v>-0.95945999999999998</v>
      </c>
      <c r="U44">
        <v>5.4932299999999996</v>
      </c>
      <c r="V44">
        <v>2.47973</v>
      </c>
      <c r="W44">
        <f>-(Table134[[#This Row],[time]]-2)*2</f>
        <v>-0.95945999999999998</v>
      </c>
      <c r="X44">
        <v>41.438600000000001</v>
      </c>
    </row>
    <row r="45" spans="1:24" x14ac:dyDescent="0.3">
      <c r="A45">
        <v>2.51017</v>
      </c>
      <c r="B45">
        <f>-(Table134[[#This Row],[time]]-2)*2</f>
        <v>-1.02034</v>
      </c>
      <c r="C45">
        <v>2.4020999999999999E-3</v>
      </c>
      <c r="D45">
        <v>2.51017</v>
      </c>
      <c r="E45">
        <f>-(Table134[[#This Row],[time]]-2)*2</f>
        <v>-1.02034</v>
      </c>
      <c r="F45">
        <v>29.755199999999999</v>
      </c>
      <c r="G45">
        <v>2.51017</v>
      </c>
      <c r="H45">
        <f>-(Table134[[#This Row],[time]]-2)*2</f>
        <v>-1.02034</v>
      </c>
      <c r="I45">
        <v>1.27271E-3</v>
      </c>
      <c r="J45">
        <v>2.51017</v>
      </c>
      <c r="K45">
        <f>-(Table134[[#This Row],[time]]-2)*2</f>
        <v>-1.02034</v>
      </c>
      <c r="L45">
        <v>30.019200000000001</v>
      </c>
      <c r="M45">
        <v>2.51017</v>
      </c>
      <c r="N45">
        <f>-(Table134[[#This Row],[time]]-2)*2</f>
        <v>-1.02034</v>
      </c>
      <c r="O45">
        <v>3.4848399999999999E-3</v>
      </c>
      <c r="P45">
        <v>2.51017</v>
      </c>
      <c r="Q45">
        <f>-(Table134[[#This Row],[time]]-2)*2</f>
        <v>-1.02034</v>
      </c>
      <c r="R45">
        <v>28.7942</v>
      </c>
      <c r="S45">
        <v>2.51017</v>
      </c>
      <c r="T45">
        <f>-(Table134[[#This Row],[time]]-2)*2</f>
        <v>-1.02034</v>
      </c>
      <c r="U45">
        <v>4.8618499999999996</v>
      </c>
      <c r="V45">
        <v>2.51017</v>
      </c>
      <c r="W45">
        <f>-(Table134[[#This Row],[time]]-2)*2</f>
        <v>-1.02034</v>
      </c>
      <c r="X45">
        <v>42.889099999999999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2.2165399999999999E-3</v>
      </c>
      <c r="D46">
        <v>2.5632600000000001</v>
      </c>
      <c r="E46">
        <f>-(Table134[[#This Row],[time]]-2)*2</f>
        <v>-1.1265200000000002</v>
      </c>
      <c r="F46">
        <v>31.823699999999999</v>
      </c>
      <c r="G46">
        <v>2.5632600000000001</v>
      </c>
      <c r="H46">
        <f>-(Table134[[#This Row],[time]]-2)*2</f>
        <v>-1.1265200000000002</v>
      </c>
      <c r="I46">
        <v>1.1160600000000001E-3</v>
      </c>
      <c r="J46">
        <v>2.5632600000000001</v>
      </c>
      <c r="K46">
        <f>-(Table134[[#This Row],[time]]-2)*2</f>
        <v>-1.1265200000000002</v>
      </c>
      <c r="L46">
        <v>32.284399999999998</v>
      </c>
      <c r="M46">
        <v>2.5632600000000001</v>
      </c>
      <c r="N46">
        <f>-(Table134[[#This Row],[time]]-2)*2</f>
        <v>-1.1265200000000002</v>
      </c>
      <c r="O46">
        <v>3.2959199999999999E-3</v>
      </c>
      <c r="P46">
        <v>2.5632600000000001</v>
      </c>
      <c r="Q46">
        <f>-(Table134[[#This Row],[time]]-2)*2</f>
        <v>-1.1265200000000002</v>
      </c>
      <c r="R46">
        <v>31.1524</v>
      </c>
      <c r="S46">
        <v>2.5632600000000001</v>
      </c>
      <c r="T46">
        <f>-(Table134[[#This Row],[time]]-2)*2</f>
        <v>-1.1265200000000002</v>
      </c>
      <c r="U46">
        <v>4.0006899999999996</v>
      </c>
      <c r="V46">
        <v>2.5632600000000001</v>
      </c>
      <c r="W46">
        <f>-(Table134[[#This Row],[time]]-2)*2</f>
        <v>-1.1265200000000002</v>
      </c>
      <c r="X46">
        <v>45.0764</v>
      </c>
    </row>
    <row r="47" spans="1:24" x14ac:dyDescent="0.3">
      <c r="A47">
        <v>2.61022</v>
      </c>
      <c r="B47">
        <f>-(Table134[[#This Row],[time]]-2)*2</f>
        <v>-1.22044</v>
      </c>
      <c r="C47">
        <v>1.9263100000000001E-3</v>
      </c>
      <c r="D47">
        <v>2.61022</v>
      </c>
      <c r="E47">
        <f>-(Table134[[#This Row],[time]]-2)*2</f>
        <v>-1.22044</v>
      </c>
      <c r="F47">
        <v>34.959299999999999</v>
      </c>
      <c r="G47">
        <v>2.61022</v>
      </c>
      <c r="H47">
        <f>-(Table134[[#This Row],[time]]-2)*2</f>
        <v>-1.22044</v>
      </c>
      <c r="I47">
        <v>8.8261199999999996E-4</v>
      </c>
      <c r="J47">
        <v>2.61022</v>
      </c>
      <c r="K47">
        <f>-(Table134[[#This Row],[time]]-2)*2</f>
        <v>-1.22044</v>
      </c>
      <c r="L47">
        <v>35.784700000000001</v>
      </c>
      <c r="M47">
        <v>2.61022</v>
      </c>
      <c r="N47">
        <f>-(Table134[[#This Row],[time]]-2)*2</f>
        <v>-1.22044</v>
      </c>
      <c r="O47">
        <v>2.99614E-3</v>
      </c>
      <c r="P47">
        <v>2.61022</v>
      </c>
      <c r="Q47">
        <f>-(Table134[[#This Row],[time]]-2)*2</f>
        <v>-1.22044</v>
      </c>
      <c r="R47">
        <v>34.898899999999998</v>
      </c>
      <c r="S47">
        <v>2.61022</v>
      </c>
      <c r="T47">
        <f>-(Table134[[#This Row],[time]]-2)*2</f>
        <v>-1.22044</v>
      </c>
      <c r="U47">
        <v>2.8597600000000001</v>
      </c>
      <c r="V47">
        <v>2.61022</v>
      </c>
      <c r="W47">
        <f>-(Table134[[#This Row],[time]]-2)*2</f>
        <v>-1.22044</v>
      </c>
      <c r="X47">
        <v>48.643900000000002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1.8863199999999999E-3</v>
      </c>
      <c r="D48">
        <v>2.6619299999999999</v>
      </c>
      <c r="E48">
        <f>-(Table134[[#This Row],[time]]-2)*2</f>
        <v>-1.3238599999999998</v>
      </c>
      <c r="F48">
        <v>35.384900000000002</v>
      </c>
      <c r="G48">
        <v>2.6619299999999999</v>
      </c>
      <c r="H48">
        <f>-(Table134[[#This Row],[time]]-2)*2</f>
        <v>-1.3238599999999998</v>
      </c>
      <c r="I48">
        <v>8.5449400000000002E-4</v>
      </c>
      <c r="J48">
        <v>2.6619299999999999</v>
      </c>
      <c r="K48">
        <f>-(Table134[[#This Row],[time]]-2)*2</f>
        <v>-1.3238599999999998</v>
      </c>
      <c r="L48">
        <v>36.273299999999999</v>
      </c>
      <c r="M48">
        <v>2.6619299999999999</v>
      </c>
      <c r="N48">
        <f>-(Table134[[#This Row],[time]]-2)*2</f>
        <v>-1.3238599999999998</v>
      </c>
      <c r="O48">
        <v>2.95437E-3</v>
      </c>
      <c r="P48">
        <v>2.6619299999999999</v>
      </c>
      <c r="Q48">
        <f>-(Table134[[#This Row],[time]]-2)*2</f>
        <v>-1.3238599999999998</v>
      </c>
      <c r="R48">
        <v>35.422800000000002</v>
      </c>
      <c r="S48">
        <v>2.6619299999999999</v>
      </c>
      <c r="T48">
        <f>-(Table134[[#This Row],[time]]-2)*2</f>
        <v>-1.3238599999999998</v>
      </c>
      <c r="U48">
        <v>2.7118500000000001</v>
      </c>
      <c r="V48">
        <v>2.6619299999999999</v>
      </c>
      <c r="W48">
        <f>-(Table134[[#This Row],[time]]-2)*2</f>
        <v>-1.3238599999999998</v>
      </c>
      <c r="X48">
        <v>49.138500000000001</v>
      </c>
    </row>
    <row r="49" spans="1:24" x14ac:dyDescent="0.3">
      <c r="A49">
        <v>2.70424</v>
      </c>
      <c r="B49">
        <f>-(Table134[[#This Row],[time]]-2)*2</f>
        <v>-1.40848</v>
      </c>
      <c r="C49">
        <v>1.73653E-3</v>
      </c>
      <c r="D49">
        <v>2.70424</v>
      </c>
      <c r="E49">
        <f>-(Table134[[#This Row],[time]]-2)*2</f>
        <v>-1.40848</v>
      </c>
      <c r="F49">
        <v>36.945</v>
      </c>
      <c r="G49">
        <v>2.70424</v>
      </c>
      <c r="H49">
        <f>-(Table134[[#This Row],[time]]-2)*2</f>
        <v>-1.40848</v>
      </c>
      <c r="I49">
        <v>7.5402599999999998E-4</v>
      </c>
      <c r="J49">
        <v>2.70424</v>
      </c>
      <c r="K49">
        <f>-(Table134[[#This Row],[time]]-2)*2</f>
        <v>-1.40848</v>
      </c>
      <c r="L49">
        <v>38.029899999999998</v>
      </c>
      <c r="M49">
        <v>2.70424</v>
      </c>
      <c r="N49">
        <f>-(Table134[[#This Row],[time]]-2)*2</f>
        <v>-1.40848</v>
      </c>
      <c r="O49">
        <v>2.7967999999999999E-3</v>
      </c>
      <c r="P49">
        <v>2.70424</v>
      </c>
      <c r="Q49">
        <f>-(Table134[[#This Row],[time]]-2)*2</f>
        <v>-1.40848</v>
      </c>
      <c r="R49">
        <v>37.368699999999997</v>
      </c>
      <c r="S49">
        <v>2.70424</v>
      </c>
      <c r="T49">
        <f>-(Table134[[#This Row],[time]]-2)*2</f>
        <v>-1.40848</v>
      </c>
      <c r="U49">
        <v>2.1531400000000001</v>
      </c>
      <c r="V49">
        <v>2.70424</v>
      </c>
      <c r="W49">
        <f>-(Table134[[#This Row],[time]]-2)*2</f>
        <v>-1.40848</v>
      </c>
      <c r="X49">
        <v>50.985199999999999</v>
      </c>
    </row>
    <row r="50" spans="1:24" x14ac:dyDescent="0.3">
      <c r="A50">
        <v>2.75779</v>
      </c>
      <c r="B50">
        <f>-(Table134[[#This Row],[time]]-2)*2</f>
        <v>-1.5155799999999999</v>
      </c>
      <c r="C50">
        <v>1.4562500000000001E-3</v>
      </c>
      <c r="D50">
        <v>2.75779</v>
      </c>
      <c r="E50">
        <f>-(Table134[[#This Row],[time]]-2)*2</f>
        <v>-1.5155799999999999</v>
      </c>
      <c r="F50">
        <v>39.913699999999999</v>
      </c>
      <c r="G50">
        <v>2.75779</v>
      </c>
      <c r="H50">
        <f>-(Table134[[#This Row],[time]]-2)*2</f>
        <v>-1.5155799999999999</v>
      </c>
      <c r="I50">
        <v>5.7118900000000005E-4</v>
      </c>
      <c r="J50">
        <v>2.75779</v>
      </c>
      <c r="K50">
        <f>-(Table134[[#This Row],[time]]-2)*2</f>
        <v>-1.5155799999999999</v>
      </c>
      <c r="L50">
        <v>41.285699999999999</v>
      </c>
      <c r="M50">
        <v>2.75779</v>
      </c>
      <c r="N50">
        <f>-(Table134[[#This Row],[time]]-2)*2</f>
        <v>-1.5155799999999999</v>
      </c>
      <c r="O50">
        <v>2.4743199999999999E-3</v>
      </c>
      <c r="P50">
        <v>2.75779</v>
      </c>
      <c r="Q50">
        <f>-(Table134[[#This Row],[time]]-2)*2</f>
        <v>-1.5155799999999999</v>
      </c>
      <c r="R50">
        <v>41.188299999999998</v>
      </c>
      <c r="S50">
        <v>2.75779</v>
      </c>
      <c r="T50">
        <f>-(Table134[[#This Row],[time]]-2)*2</f>
        <v>-1.5155799999999999</v>
      </c>
      <c r="U50">
        <v>1.2753300000000001</v>
      </c>
      <c r="V50">
        <v>2.75779</v>
      </c>
      <c r="W50">
        <f>-(Table134[[#This Row],[time]]-2)*2</f>
        <v>-1.5155799999999999</v>
      </c>
      <c r="X50">
        <v>54.439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1.4203499999999999E-3</v>
      </c>
      <c r="D51">
        <v>2.8044500000000001</v>
      </c>
      <c r="E51">
        <f>-(Table134[[#This Row],[time]]-2)*2</f>
        <v>-1.6089000000000002</v>
      </c>
      <c r="F51">
        <v>40.307499999999997</v>
      </c>
      <c r="G51">
        <v>2.8044500000000001</v>
      </c>
      <c r="H51">
        <f>-(Table134[[#This Row],[time]]-2)*2</f>
        <v>-1.6089000000000002</v>
      </c>
      <c r="I51">
        <v>5.4723E-4</v>
      </c>
      <c r="J51">
        <v>2.8044500000000001</v>
      </c>
      <c r="K51">
        <f>-(Table134[[#This Row],[time]]-2)*2</f>
        <v>-1.6089000000000002</v>
      </c>
      <c r="L51">
        <v>41.713500000000003</v>
      </c>
      <c r="M51">
        <v>2.8044500000000001</v>
      </c>
      <c r="N51">
        <f>-(Table134[[#This Row],[time]]-2)*2</f>
        <v>-1.6089000000000002</v>
      </c>
      <c r="O51">
        <v>2.4286300000000002E-3</v>
      </c>
      <c r="P51">
        <v>2.8044500000000001</v>
      </c>
      <c r="Q51">
        <f>-(Table134[[#This Row],[time]]-2)*2</f>
        <v>-1.6089000000000002</v>
      </c>
      <c r="R51">
        <v>41.701500000000003</v>
      </c>
      <c r="S51">
        <v>2.8044500000000001</v>
      </c>
      <c r="T51">
        <f>-(Table134[[#This Row],[time]]-2)*2</f>
        <v>-1.6089000000000002</v>
      </c>
      <c r="U51">
        <v>1.1955100000000001</v>
      </c>
      <c r="V51">
        <v>2.8044500000000001</v>
      </c>
      <c r="W51">
        <f>-(Table134[[#This Row],[time]]-2)*2</f>
        <v>-1.6089000000000002</v>
      </c>
      <c r="X51">
        <v>54.894799999999996</v>
      </c>
    </row>
    <row r="52" spans="1:24" x14ac:dyDescent="0.3">
      <c r="A52">
        <v>2.8546</v>
      </c>
      <c r="B52">
        <f>-(Table134[[#This Row],[time]]-2)*2</f>
        <v>-1.7092000000000001</v>
      </c>
      <c r="C52">
        <v>1.28645E-3</v>
      </c>
      <c r="D52">
        <v>2.8546</v>
      </c>
      <c r="E52">
        <f>-(Table134[[#This Row],[time]]-2)*2</f>
        <v>-1.7092000000000001</v>
      </c>
      <c r="F52">
        <v>41.908700000000003</v>
      </c>
      <c r="G52">
        <v>2.8546</v>
      </c>
      <c r="H52">
        <f>-(Table134[[#This Row],[time]]-2)*2</f>
        <v>-1.7092000000000001</v>
      </c>
      <c r="I52">
        <v>4.5600600000000001E-4</v>
      </c>
      <c r="J52">
        <v>2.8546</v>
      </c>
      <c r="K52">
        <f>-(Table134[[#This Row],[time]]-2)*2</f>
        <v>-1.7092000000000001</v>
      </c>
      <c r="L52">
        <v>43.395899999999997</v>
      </c>
      <c r="M52">
        <v>2.8546</v>
      </c>
      <c r="N52">
        <f>-(Table134[[#This Row],[time]]-2)*2</f>
        <v>-1.7092000000000001</v>
      </c>
      <c r="O52">
        <v>2.2516300000000001E-3</v>
      </c>
      <c r="P52">
        <v>2.8546</v>
      </c>
      <c r="Q52">
        <f>-(Table134[[#This Row],[time]]-2)*2</f>
        <v>-1.7092000000000001</v>
      </c>
      <c r="R52">
        <v>43.749000000000002</v>
      </c>
      <c r="S52">
        <v>2.8546</v>
      </c>
      <c r="T52">
        <f>-(Table134[[#This Row],[time]]-2)*2</f>
        <v>-1.7092000000000001</v>
      </c>
      <c r="U52">
        <v>0.88677399999999995</v>
      </c>
      <c r="V52">
        <v>2.8546</v>
      </c>
      <c r="W52">
        <f>-(Table134[[#This Row],[time]]-2)*2</f>
        <v>-1.7092000000000001</v>
      </c>
      <c r="X52">
        <v>56.708599999999997</v>
      </c>
    </row>
    <row r="53" spans="1:24" x14ac:dyDescent="0.3">
      <c r="A53">
        <v>2.90442</v>
      </c>
      <c r="B53">
        <f>-(Table134[[#This Row],[time]]-2)*2</f>
        <v>-1.80884</v>
      </c>
      <c r="C53">
        <v>1.1861599999999999E-3</v>
      </c>
      <c r="D53">
        <v>2.90442</v>
      </c>
      <c r="E53">
        <f>-(Table134[[#This Row],[time]]-2)*2</f>
        <v>-1.80884</v>
      </c>
      <c r="F53">
        <v>43.179699999999997</v>
      </c>
      <c r="G53">
        <v>2.90442</v>
      </c>
      <c r="H53">
        <f>-(Table134[[#This Row],[time]]-2)*2</f>
        <v>-1.80884</v>
      </c>
      <c r="I53">
        <v>3.8978299999999999E-4</v>
      </c>
      <c r="J53">
        <v>2.90442</v>
      </c>
      <c r="K53">
        <f>-(Table134[[#This Row],[time]]-2)*2</f>
        <v>-1.80884</v>
      </c>
      <c r="L53">
        <v>44.701799999999999</v>
      </c>
      <c r="M53">
        <v>2.90442</v>
      </c>
      <c r="N53">
        <f>-(Table134[[#This Row],[time]]-2)*2</f>
        <v>-1.80884</v>
      </c>
      <c r="O53">
        <v>2.1102E-3</v>
      </c>
      <c r="P53">
        <v>2.90442</v>
      </c>
      <c r="Q53">
        <f>-(Table134[[#This Row],[time]]-2)*2</f>
        <v>-1.80884</v>
      </c>
      <c r="R53">
        <v>45.396900000000002</v>
      </c>
      <c r="S53">
        <v>2.90442</v>
      </c>
      <c r="T53">
        <f>-(Table134[[#This Row],[time]]-2)*2</f>
        <v>-1.80884</v>
      </c>
      <c r="U53">
        <v>0.65165799999999996</v>
      </c>
      <c r="V53">
        <v>2.90442</v>
      </c>
      <c r="W53">
        <f>-(Table134[[#This Row],[time]]-2)*2</f>
        <v>-1.80884</v>
      </c>
      <c r="X53">
        <v>58.154299999999999</v>
      </c>
    </row>
    <row r="54" spans="1:24" x14ac:dyDescent="0.3">
      <c r="A54">
        <v>2.95797</v>
      </c>
      <c r="B54">
        <f>-(Table134[[#This Row],[time]]-2)*2</f>
        <v>-1.91594</v>
      </c>
      <c r="C54">
        <v>1.04046E-3</v>
      </c>
      <c r="D54">
        <v>2.95797</v>
      </c>
      <c r="E54">
        <f>-(Table134[[#This Row],[time]]-2)*2</f>
        <v>-1.91594</v>
      </c>
      <c r="F54">
        <v>45.1798</v>
      </c>
      <c r="G54">
        <v>2.95797</v>
      </c>
      <c r="H54">
        <f>-(Table134[[#This Row],[time]]-2)*2</f>
        <v>-1.91594</v>
      </c>
      <c r="I54">
        <v>2.8912000000000002E-4</v>
      </c>
      <c r="J54">
        <v>2.95797</v>
      </c>
      <c r="K54">
        <f>-(Table134[[#This Row],[time]]-2)*2</f>
        <v>-1.91594</v>
      </c>
      <c r="L54">
        <v>46.725000000000001</v>
      </c>
      <c r="M54">
        <v>2.95797</v>
      </c>
      <c r="N54">
        <f>-(Table134[[#This Row],[time]]-2)*2</f>
        <v>-1.91594</v>
      </c>
      <c r="O54">
        <v>1.8868999999999999E-3</v>
      </c>
      <c r="P54">
        <v>2.95797</v>
      </c>
      <c r="Q54">
        <f>-(Table134[[#This Row],[time]]-2)*2</f>
        <v>-1.91594</v>
      </c>
      <c r="R54">
        <v>48.0687</v>
      </c>
      <c r="S54">
        <v>2.95797</v>
      </c>
      <c r="T54">
        <f>-(Table134[[#This Row],[time]]-2)*2</f>
        <v>-1.91594</v>
      </c>
      <c r="U54">
        <v>0.30652499999999999</v>
      </c>
      <c r="V54">
        <v>2.95797</v>
      </c>
      <c r="W54">
        <f>-(Table134[[#This Row],[time]]-2)*2</f>
        <v>-1.91594</v>
      </c>
      <c r="X54">
        <v>60.467199999999998</v>
      </c>
    </row>
    <row r="55" spans="1:24" x14ac:dyDescent="0.3">
      <c r="A55">
        <v>3</v>
      </c>
      <c r="B55">
        <f>-(Table134[[#This Row],[time]]-2)*2</f>
        <v>-2</v>
      </c>
      <c r="C55">
        <v>9.7679499999999992E-4</v>
      </c>
      <c r="D55">
        <v>3</v>
      </c>
      <c r="E55">
        <f>-(Table134[[#This Row],[time]]-2)*2</f>
        <v>-2</v>
      </c>
      <c r="F55">
        <v>46.145899999999997</v>
      </c>
      <c r="G55">
        <v>3</v>
      </c>
      <c r="H55">
        <f>-(Table134[[#This Row],[time]]-2)*2</f>
        <v>-2</v>
      </c>
      <c r="I55">
        <v>2.4647599999999998E-4</v>
      </c>
      <c r="J55">
        <v>3</v>
      </c>
      <c r="K55">
        <f>-(Table134[[#This Row],[time]]-2)*2</f>
        <v>-2</v>
      </c>
      <c r="L55">
        <v>47.721200000000003</v>
      </c>
      <c r="M55">
        <v>3</v>
      </c>
      <c r="N55">
        <f>-(Table134[[#This Row],[time]]-2)*2</f>
        <v>-2</v>
      </c>
      <c r="O55">
        <v>1.78075E-3</v>
      </c>
      <c r="P55">
        <v>3</v>
      </c>
      <c r="Q55">
        <f>-(Table134[[#This Row],[time]]-2)*2</f>
        <v>-2</v>
      </c>
      <c r="R55">
        <v>49.405999999999999</v>
      </c>
      <c r="S55">
        <v>3</v>
      </c>
      <c r="T55">
        <f>-(Table134[[#This Row],[time]]-2)*2</f>
        <v>-2</v>
      </c>
      <c r="U55">
        <v>0.213337</v>
      </c>
      <c r="V55">
        <v>3</v>
      </c>
      <c r="W55">
        <f>-(Table134[[#This Row],[time]]-2)*2</f>
        <v>-2</v>
      </c>
      <c r="X55">
        <v>61.629600000000003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0E4495-E987-4E39-AAC8-91B115D2BE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648296-E04F-4018-A8BA-D6BBB1DF3D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8D20C1-B608-47F5-A2FA-9E4E887E897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2021-01-07T17:28:16Z</dcterms:created>
  <dcterms:modified xsi:type="dcterms:W3CDTF">2021-01-07T17:49:36Z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