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NoTether/"/>
    </mc:Choice>
  </mc:AlternateContent>
  <xr:revisionPtr revIDLastSave="16" documentId="8_{04A3CAAE-B8F6-4C30-B96C-55663BAD125B}" xr6:coauthVersionLast="45" xr6:coauthVersionMax="45" xr10:uidLastSave="{98AE295A-BD2C-4D00-A526-EF24D3389BB8}"/>
  <bookViews>
    <workbookView xWindow="3276" yWindow="3276" windowWidth="17280" windowHeight="9024" xr2:uid="{0E757278-7D13-4E38-8521-3C4CD027B4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<sst xmlns="http://schemas.openxmlformats.org/spreadsheetml/2006/main" count="75" uniqueCount="19">
  <si>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4P APPhysNo tether</t>
  </si>
  <si>
    <t>S2_4P_APPhys_NoTether.odb</t>
  </si>
  <si>
    <t>units=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</si>
  <si>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</si>
  <si>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</si>
  <si>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</si>
  <si>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</si>
  <si>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</si>
  <si>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</si>
  <si>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</si>
  <si>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</si>
  <si>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</si>
  <si>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</si>
  <si>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4N APPhys No tether</t>
  </si>
  <si>
    <t>S2_4N_APPhys_NoTether.odb</t>
  </si>
  <si>
    <t>moment is negative bc of rotation</t>
  </si>
  <si>
    <t>Facet Contact Force Magnitude (CFNM)</t>
  </si>
  <si>
    <t>Newtons</t>
  </si>
  <si>
    <t>CFNM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</si>
</sst>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A9001-9944-41CB-AA54-30C1CEB15425}" name="Table1" displayName="Table1" ref="A5:C26" totalsRowShown="0">
  <autoFilter ref="A5:C26" xr:uid="{F7548F5F-25FB-474B-A88A-64F7DF676511}"/>
  <tableColumns count="3">
    <tableColumn id="1" xr3:uid="{B472CAE4-856D-4379-A9AC-CF4D59D14294}" name="time"/>
    <tableColumn id="2" xr3:uid="{7361C79F-55CB-462A-BD72-C10F0D9937F5}" name="moment" dataDxfId="15">
      <calculatedColumnFormula>(Table1[[#This Row],[time]]-2)*2</calculatedColumnFormula>
    </tableColumn>
    <tableColumn id="3" xr3:uid="{1EF832E4-D273-48DB-B4AA-0578226E1390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B14ECD-5B9B-4E1F-A9D7-8ADDFB148DDA}" name="Table235" displayName="Table235" ref="D34:F55" totalsRowShown="0">
  <autoFilter ref="D34:F55" xr:uid="{F593096E-3075-4EB7-B7E6-D37E94A5567A}"/>
  <tableColumns count="3">
    <tableColumn id="1" xr3:uid="{B0C45B7A-CE44-40E2-8CA6-49B83CF5592A}" name="time"/>
    <tableColumn id="2" xr3:uid="{6A51DEF7-1F1E-4AE3-9E1E-A20A5BC8715F}" name="moment" dataDxfId="6">
      <calculatedColumnFormula>-(Table134[[#This Row],[time]]-2)*2</calculatedColumnFormula>
    </tableColumn>
    <tableColumn id="3" xr3:uid="{17252AC4-5A54-4C6D-BC2B-1CE599ED6A2C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1DB6715-EB72-4AD6-88B3-201973CB8EF5}" name="Table336" displayName="Table336" ref="G34:I55" totalsRowShown="0">
  <autoFilter ref="G34:I55" xr:uid="{E2DEAB00-4985-4C64-851D-6B9EF588B41E}"/>
  <tableColumns count="3">
    <tableColumn id="1" xr3:uid="{99DC9875-24AA-4396-A721-5FAC1196AACA}" name="time"/>
    <tableColumn id="2" xr3:uid="{34D5326B-F391-4C4D-8F3C-9B83BB3F17E3}" name="moment" dataDxfId="5">
      <calculatedColumnFormula>-(Table134[[#This Row],[time]]-2)*2</calculatedColumnFormula>
    </tableColumn>
    <tableColumn id="3" xr3:uid="{FAE030A0-02C3-4681-9133-1EF4C608D88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CBC3B4-F737-4C62-850E-DFE12E1FCF8D}" name="Table437" displayName="Table437" ref="J34:L55" totalsRowShown="0">
  <autoFilter ref="J34:L55" xr:uid="{108629B5-F48C-4578-AB55-6B6D46560464}"/>
  <tableColumns count="3">
    <tableColumn id="1" xr3:uid="{317EFD1B-037D-4A14-B726-9E4AAA21C5FD}" name="time"/>
    <tableColumn id="2" xr3:uid="{D43F342A-BD6C-45DC-BFF8-8DA477984C73}" name="moment" dataDxfId="4">
      <calculatedColumnFormula>-(Table134[[#This Row],[time]]-2)*2</calculatedColumnFormula>
    </tableColumn>
    <tableColumn id="3" xr3:uid="{88C27505-29F0-4B27-B7B9-321A43B2E141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A7F985B-14E3-40E0-B2B7-199ADA4505F3}" name="Table538" displayName="Table538" ref="M34:O55" totalsRowShown="0">
  <autoFilter ref="M34:O55" xr:uid="{031294E8-A653-4CBA-B25F-2A4FB2496D98}"/>
  <tableColumns count="3">
    <tableColumn id="1" xr3:uid="{FDA464DC-49FF-4C17-98CC-AA17A62CF66E}" name="time"/>
    <tableColumn id="2" xr3:uid="{9032767D-5ECB-43F6-8CD8-CD72DAE06D1C}" name="moment" dataDxfId="3">
      <calculatedColumnFormula>-(Table134[[#This Row],[time]]-2)*2</calculatedColumnFormula>
    </tableColumn>
    <tableColumn id="3" xr3:uid="{F41098FC-0C15-4709-BBCD-0915C91FF9FE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8DAB625-ADB8-4BC3-A047-2497211A7701}" name="Table639" displayName="Table639" ref="P34:R55" totalsRowShown="0">
  <autoFilter ref="P34:R55" xr:uid="{9B3A7388-2509-403A-8B8C-3E9A4EABE8D7}"/>
  <tableColumns count="3">
    <tableColumn id="1" xr3:uid="{C7936CDF-BF48-48A0-A2D5-FE9452C3434B}" name="time"/>
    <tableColumn id="2" xr3:uid="{7768E300-25F8-4636-8A68-2877221545DE}" name="moment" dataDxfId="2">
      <calculatedColumnFormula>-(Table134[[#This Row],[time]]-2)*2</calculatedColumnFormula>
    </tableColumn>
    <tableColumn id="3" xr3:uid="{46677EDE-4AE3-4B3A-BB23-C45D2D4FEA2E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032267E-1A0B-4066-8994-213E6E1A4CA5}" name="Table740" displayName="Table740" ref="S34:U55" totalsRowShown="0">
  <autoFilter ref="S34:U55" xr:uid="{14BBA94A-F5E1-4E9A-8EDC-9B74B9D23ECF}"/>
  <tableColumns count="3">
    <tableColumn id="1" xr3:uid="{410D216E-8107-4F7A-80EC-8BA282A7F626}" name="time"/>
    <tableColumn id="2" xr3:uid="{370CA7CD-D264-486B-8E59-9BFA98741CD2}" name="moment" dataDxfId="1">
      <calculatedColumnFormula>-(Table134[[#This Row],[time]]-2)*2</calculatedColumnFormula>
    </tableColumn>
    <tableColumn id="3" xr3:uid="{BD741C74-161B-4E40-9527-EA730DCC556C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754AEE2-DF1A-4523-AEA0-07812789BF62}" name="Table841" displayName="Table841" ref="V34:X55" totalsRowShown="0">
  <autoFilter ref="V34:X55" xr:uid="{86ADB26B-0C92-4F09-9043-871B74F2CD4D}"/>
  <tableColumns count="3">
    <tableColumn id="1" xr3:uid="{CA7720C0-1A46-4799-9F44-C7862164E1CA}" name="time"/>
    <tableColumn id="2" xr3:uid="{A3518F22-1336-47A8-87FD-FABBD16A3F2C}" name="moment" dataDxfId="0">
      <calculatedColumnFormula>-(Table134[[#This Row],[time]]-2)*2</calculatedColumnFormula>
    </tableColumn>
    <tableColumn id="3" xr3:uid="{9049C9F6-24E9-463C-BBA2-C54151763373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2BE98-B073-44BA-A90D-F12D5906AB35}" name="Table2" displayName="Table2" ref="D5:F26" totalsRowShown="0">
  <autoFilter ref="D5:F26" xr:uid="{74A08FDA-A680-40CE-BD81-412AD40ED77A}"/>
  <tableColumns count="3">
    <tableColumn id="1" xr3:uid="{2CAE9271-BFDD-4732-BAE7-6B0AD7258999}" name="time"/>
    <tableColumn id="2" xr3:uid="{E5AC3863-1E13-4D2F-8312-620C1F549167}" name="moment" dataDxfId="14">
      <calculatedColumnFormula>(Table2[[#This Row],[time]]-2)*2</calculatedColumnFormula>
    </tableColumn>
    <tableColumn id="3" xr3:uid="{794EC2D0-2B63-48CD-8E36-B9726BFFD93D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2908C5-47BA-4A90-9DB3-200F09A11885}" name="Table3" displayName="Table3" ref="G5:I26" totalsRowShown="0">
  <autoFilter ref="G5:I26" xr:uid="{B6E76BA5-21BF-477D-BD6E-73351CD1E305}"/>
  <tableColumns count="3">
    <tableColumn id="1" xr3:uid="{A3B22305-D4CF-4D1A-875F-38DFD3779040}" name="time"/>
    <tableColumn id="2" xr3:uid="{2AF26527-ED60-41AD-B503-94FBFB838842}" name="moment" dataDxfId="13">
      <calculatedColumnFormula>(Table3[[#This Row],[time]]-2)*2</calculatedColumnFormula>
    </tableColumn>
    <tableColumn id="3" xr3:uid="{D848084B-B162-4CB9-84FC-52D9239ACEF4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E38826-2C2B-46C3-BFEC-7B212ECC70DE}" name="Table4" displayName="Table4" ref="J5:L26" totalsRowShown="0">
  <autoFilter ref="J5:L26" xr:uid="{9669DA21-1A1E-4557-AEB1-825A822A0B50}"/>
  <tableColumns count="3">
    <tableColumn id="1" xr3:uid="{6EF28D4F-5554-4718-9710-5D4D0875A344}" name="time"/>
    <tableColumn id="2" xr3:uid="{FD4A5818-5608-4864-901B-EAE2666BE0AB}" name="moment" dataDxfId="12">
      <calculatedColumnFormula>(Table4[[#This Row],[time]]-2)*2</calculatedColumnFormula>
    </tableColumn>
    <tableColumn id="3" xr3:uid="{4E810F09-BF00-48D3-BAAD-FC52B7F6E998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8DC2A1-C519-4974-B045-C23CAB73541D}" name="Table5" displayName="Table5" ref="M5:O26" totalsRowShown="0">
  <autoFilter ref="M5:O26" xr:uid="{56428C22-9816-4B7C-A2D3-FEB57DF4A971}"/>
  <tableColumns count="3">
    <tableColumn id="1" xr3:uid="{9F258119-3544-4D2F-97E3-0F405941FFAD}" name="time"/>
    <tableColumn id="2" xr3:uid="{C228325C-0167-4C44-A469-5E4387A13457}" name="moment" dataDxfId="11">
      <calculatedColumnFormula>(Table5[[#This Row],[time]]-2)*2</calculatedColumnFormula>
    </tableColumn>
    <tableColumn id="3" xr3:uid="{DB915C76-979E-4B8E-A75F-7201984F719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263C4F-55C8-47C1-81FC-EF175465C6F0}" name="Table6" displayName="Table6" ref="P5:R26" totalsRowShown="0">
  <autoFilter ref="P5:R26" xr:uid="{67C71D93-9A00-49C0-B40A-CD691F84276D}"/>
  <tableColumns count="3">
    <tableColumn id="1" xr3:uid="{E4EE370B-119F-4755-AD7F-BAE8BE0F8518}" name="time"/>
    <tableColumn id="2" xr3:uid="{A2DCF5FF-B980-4559-AA00-29D59D5B3F1E}" name="moment" dataDxfId="10">
      <calculatedColumnFormula>(Table6[[#This Row],[time]]-2)*2</calculatedColumnFormula>
    </tableColumn>
    <tableColumn id="3" xr3:uid="{3235E74F-754F-4053-8174-DF02B2664AB2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5CECCF-3AA2-4FCC-A2BD-DAE09E813853}" name="Table7" displayName="Table7" ref="S5:U26" totalsRowShown="0">
  <autoFilter ref="S5:U26" xr:uid="{68179C2F-509D-479D-B19E-A994BD6C381C}"/>
  <tableColumns count="3">
    <tableColumn id="1" xr3:uid="{951778A6-7AA4-4480-832B-9EF8C0A7771A}" name="time"/>
    <tableColumn id="2" xr3:uid="{2D22AEEE-779B-4C37-B98C-9AAC8B928276}" name="moment" dataDxfId="9">
      <calculatedColumnFormula>(Table7[[#This Row],[time]]-2)*2</calculatedColumnFormula>
    </tableColumn>
    <tableColumn id="3" xr3:uid="{DAC1177F-E3CF-466D-BB03-E44C0B78C5EC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AA9418-3190-46D2-BE6C-53D8BEF73698}" name="Table8" displayName="Table8" ref="V5:X26" totalsRowShown="0">
  <autoFilter ref="V5:X26" xr:uid="{F69EC0F5-D469-491D-9014-F77CA4BD4910}"/>
  <tableColumns count="3">
    <tableColumn id="1" xr3:uid="{1E83EF44-C440-4367-9E0E-E40E8BB0430A}" name="time"/>
    <tableColumn id="2" xr3:uid="{CCD25197-C32A-4698-AB94-D15EFB77EF26}" name="moment" dataDxfId="8">
      <calculatedColumnFormula>(Table8[[#This Row],[time]]-2)*2</calculatedColumnFormula>
    </tableColumn>
    <tableColumn id="3" xr3:uid="{5795E82A-FADA-461B-8B48-4FA65F4E2FB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F3FCCB0-3ED8-483E-A3A8-022585904119}" name="Table134" displayName="Table134" ref="A34:C55" totalsRowShown="0">
  <autoFilter ref="A34:C55" xr:uid="{F3EF1823-684D-49C6-B16F-A3AF23949FEA}"/>
  <tableColumns count="3">
    <tableColumn id="1" xr3:uid="{2AD40ECC-2674-4414-A191-046BD4E032A6}" name="time"/>
    <tableColumn id="2" xr3:uid="{A205C73E-7159-4EF5-8D61-577E9A349172}" name="moment" dataDxfId="7">
      <calculatedColumnFormula>-(Table134[[#This Row],[time]]-2)*2</calculatedColumnFormula>
    </tableColumn>
    <tableColumn id="3" xr3:uid="{EB496582-7C7E-44D3-B1F0-9720A22D5BEE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53B6-FEF4-40C1-8375-B15C6D371016}">
  <dimension ref="A1:X55"/>
  <sheetViews>
    <sheetView tabSelected="1" topLeftCell="N1" workbookViewId="0">
      <selection activeCell="X6" sqref="X6:X26"/>
    </sheetView>
  </sheetViews>
  <sheetFormatPr defaultRowHeight="14.4" x14ac:dyDescent="0.3"/>
  <sheetData>
    <row r="1" spans="1:24" x14ac:dyDescent="0.3">
      <c r="A1" t="s">
        <v>0</v>
      </c>
      <c r="D1" t="s">
        <v>16</v>
      </c>
    </row>
    <row r="2" spans="1:24" x14ac:dyDescent="0.3">
      <c r="A2" t="s">
        <v>1</v>
      </c>
      <c r="D2" t="s">
        <v>2</v>
      </c>
      <c r="E2" t="s">
        <v>17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18</v>
      </c>
      <c r="D5" t="s">
        <v>11</v>
      </c>
      <c r="E5" t="s">
        <v>12</v>
      </c>
      <c r="F5" t="s">
        <v>18</v>
      </c>
      <c r="G5" t="s">
        <v>11</v>
      </c>
      <c r="H5" t="s">
        <v>12</v>
      </c>
      <c r="I5" t="s">
        <v>18</v>
      </c>
      <c r="J5" t="s">
        <v>11</v>
      </c>
      <c r="K5" t="s">
        <v>12</v>
      </c>
      <c r="L5" t="s">
        <v>18</v>
      </c>
      <c r="M5" t="s">
        <v>11</v>
      </c>
      <c r="N5" t="s">
        <v>12</v>
      </c>
      <c r="O5" t="s">
        <v>18</v>
      </c>
      <c r="P5" t="s">
        <v>11</v>
      </c>
      <c r="Q5" t="s">
        <v>12</v>
      </c>
      <c r="R5" t="s">
        <v>18</v>
      </c>
      <c r="S5" t="s">
        <v>11</v>
      </c>
      <c r="T5" t="s">
        <v>12</v>
      </c>
      <c r="U5" t="s">
        <v>18</v>
      </c>
      <c r="V5" t="s">
        <v>11</v>
      </c>
      <c r="W5" t="s">
        <v>12</v>
      </c>
      <c r="X5" t="s">
        <v>18</v>
      </c>
    </row>
    <row r="6" spans="1:24" x14ac:dyDescent="0.3">
      <c r="A6">
        <v>2</v>
      </c>
      <c r="B6">
        <f>(Table1[[#This Row],[time]]-2)*2</f>
        <v>0</v>
      </c>
      <c r="C6">
        <v>6.2275299999999998</v>
      </c>
      <c r="D6">
        <v>2</v>
      </c>
      <c r="E6">
        <f>(Table2[[#This Row],[time]]-2)*2</f>
        <v>0</v>
      </c>
      <c r="F6">
        <v>4.7580499999999998E-3</v>
      </c>
      <c r="G6">
        <v>2</v>
      </c>
      <c r="H6">
        <f>(Table3[[#This Row],[time]]-2)*2</f>
        <v>0</v>
      </c>
      <c r="I6">
        <v>0.66283899999999996</v>
      </c>
      <c r="J6">
        <v>2</v>
      </c>
      <c r="K6">
        <f>(Table4[[#This Row],[time]]-2)*2</f>
        <v>0</v>
      </c>
      <c r="L6">
        <v>6.07223E-2</v>
      </c>
      <c r="M6">
        <v>2</v>
      </c>
      <c r="N6">
        <f>(Table5[[#This Row],[time]]-2)*2</f>
        <v>0</v>
      </c>
      <c r="O6">
        <v>5.1279199999999996</v>
      </c>
      <c r="P6">
        <v>2</v>
      </c>
      <c r="Q6">
        <f>(Table6[[#This Row],[time]]-2)*2</f>
        <v>0</v>
      </c>
      <c r="R6">
        <v>6.9678800000000001</v>
      </c>
      <c r="S6">
        <v>2</v>
      </c>
      <c r="T6">
        <f>(Table7[[#This Row],[time]]-2)*2</f>
        <v>0</v>
      </c>
      <c r="U6">
        <v>17.726099999999999</v>
      </c>
      <c r="V6">
        <v>2</v>
      </c>
      <c r="W6">
        <f>(Table8[[#This Row],[time]]-2)*2</f>
        <v>0</v>
      </c>
      <c r="X6">
        <v>16.678599999999999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8.7454800000000006</v>
      </c>
      <c r="D7">
        <v>2.0575000000000001</v>
      </c>
      <c r="E7">
        <f>(Table2[[#This Row],[time]]-2)*2</f>
        <v>0.11500000000000021</v>
      </c>
      <c r="F7">
        <v>2.2751199999999998</v>
      </c>
      <c r="G7">
        <v>2.0575000000000001</v>
      </c>
      <c r="H7">
        <f>(Table3[[#This Row],[time]]-2)*2</f>
        <v>0.11500000000000021</v>
      </c>
      <c r="I7">
        <v>1.1625000000000001</v>
      </c>
      <c r="J7">
        <v>2.0575000000000001</v>
      </c>
      <c r="K7">
        <f>(Table4[[#This Row],[time]]-2)*2</f>
        <v>0.11500000000000021</v>
      </c>
      <c r="L7">
        <v>3.4671699999999999</v>
      </c>
      <c r="M7">
        <v>2.0575000000000001</v>
      </c>
      <c r="N7">
        <f>(Table5[[#This Row],[time]]-2)*2</f>
        <v>0.11500000000000021</v>
      </c>
      <c r="O7">
        <v>2.7461000000000002</v>
      </c>
      <c r="P7">
        <v>2.0575000000000001</v>
      </c>
      <c r="Q7">
        <f>(Table6[[#This Row],[time]]-2)*2</f>
        <v>0.11500000000000021</v>
      </c>
      <c r="R7">
        <v>7.5681799999999999</v>
      </c>
      <c r="S7">
        <v>2.0575000000000001</v>
      </c>
      <c r="T7">
        <f>(Table7[[#This Row],[time]]-2)*2</f>
        <v>0.11500000000000021</v>
      </c>
      <c r="U7">
        <v>18.874300000000002</v>
      </c>
      <c r="V7">
        <v>2.0575000000000001</v>
      </c>
      <c r="W7">
        <f>(Table8[[#This Row],[time]]-2)*2</f>
        <v>0.11500000000000021</v>
      </c>
      <c r="X7">
        <v>18.172000000000001</v>
      </c>
    </row>
    <row r="8" spans="1:24" x14ac:dyDescent="0.3">
      <c r="A8">
        <v>2.1025</v>
      </c>
      <c r="B8">
        <f>(Table1[[#This Row],[time]]-2)*2</f>
        <v>0.20500000000000007</v>
      </c>
      <c r="C8">
        <v>8.1763899999999996</v>
      </c>
      <c r="D8">
        <v>2.1025</v>
      </c>
      <c r="E8">
        <f>(Table2[[#This Row],[time]]-2)*2</f>
        <v>0.20500000000000007</v>
      </c>
      <c r="F8">
        <v>1.4386000000000001</v>
      </c>
      <c r="G8">
        <v>2.1025</v>
      </c>
      <c r="H8">
        <f>(Table3[[#This Row],[time]]-2)*2</f>
        <v>0.20500000000000007</v>
      </c>
      <c r="I8">
        <v>0.145477</v>
      </c>
      <c r="J8">
        <v>2.1025</v>
      </c>
      <c r="K8">
        <f>(Table4[[#This Row],[time]]-2)*2</f>
        <v>0.20500000000000007</v>
      </c>
      <c r="L8">
        <v>2.0108799999999998</v>
      </c>
      <c r="M8">
        <v>2.1025</v>
      </c>
      <c r="N8">
        <f>(Table5[[#This Row],[time]]-2)*2</f>
        <v>0.20500000000000007</v>
      </c>
      <c r="O8">
        <v>1.5975999999999999</v>
      </c>
      <c r="P8">
        <v>2.1025</v>
      </c>
      <c r="Q8">
        <f>(Table6[[#This Row],[time]]-2)*2</f>
        <v>0.20500000000000007</v>
      </c>
      <c r="R8">
        <v>5.0658899999999996</v>
      </c>
      <c r="S8">
        <v>2.1025</v>
      </c>
      <c r="T8">
        <f>(Table7[[#This Row],[time]]-2)*2</f>
        <v>0.20500000000000007</v>
      </c>
      <c r="U8">
        <v>18.5304</v>
      </c>
      <c r="V8">
        <v>2.1025</v>
      </c>
      <c r="W8">
        <f>(Table8[[#This Row],[time]]-2)*2</f>
        <v>0.20500000000000007</v>
      </c>
      <c r="X8">
        <v>17.507000000000001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7.9649900000000002</v>
      </c>
      <c r="D9">
        <v>2.1671900000000002</v>
      </c>
      <c r="E9">
        <f>(Table2[[#This Row],[time]]-2)*2</f>
        <v>0.33438000000000034</v>
      </c>
      <c r="F9">
        <v>1.12717</v>
      </c>
      <c r="G9">
        <v>2.1671900000000002</v>
      </c>
      <c r="H9">
        <f>(Table3[[#This Row],[time]]-2)*2</f>
        <v>0.33438000000000034</v>
      </c>
      <c r="I9">
        <v>5.23194E-3</v>
      </c>
      <c r="J9">
        <v>2.1671900000000002</v>
      </c>
      <c r="K9">
        <f>(Table4[[#This Row],[time]]-2)*2</f>
        <v>0.33438000000000034</v>
      </c>
      <c r="L9">
        <v>1.47664</v>
      </c>
      <c r="M9">
        <v>2.1671900000000002</v>
      </c>
      <c r="N9">
        <f>(Table5[[#This Row],[time]]-2)*2</f>
        <v>0.33438000000000034</v>
      </c>
      <c r="O9">
        <v>1.2164999999999999</v>
      </c>
      <c r="P9">
        <v>2.1671900000000002</v>
      </c>
      <c r="Q9">
        <f>(Table6[[#This Row],[time]]-2)*2</f>
        <v>0.33438000000000034</v>
      </c>
      <c r="R9">
        <v>3.3464999999999998</v>
      </c>
      <c r="S9">
        <v>2.1671900000000002</v>
      </c>
      <c r="T9">
        <f>(Table7[[#This Row],[time]]-2)*2</f>
        <v>0.33438000000000034</v>
      </c>
      <c r="U9">
        <v>18.1419</v>
      </c>
      <c r="V9">
        <v>2.1671900000000002</v>
      </c>
      <c r="W9">
        <f>(Table8[[#This Row],[time]]-2)*2</f>
        <v>0.33438000000000034</v>
      </c>
      <c r="X9">
        <v>16.717099999999999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7.8583600000000002</v>
      </c>
      <c r="D10">
        <v>2.2146499999999998</v>
      </c>
      <c r="E10">
        <f>(Table2[[#This Row],[time]]-2)*2</f>
        <v>0.42929999999999957</v>
      </c>
      <c r="F10">
        <v>1.00169</v>
      </c>
      <c r="G10">
        <v>2.2146499999999998</v>
      </c>
      <c r="H10">
        <f>(Table3[[#This Row],[time]]-2)*2</f>
        <v>0.42929999999999957</v>
      </c>
      <c r="I10">
        <v>4.8919699999999998E-3</v>
      </c>
      <c r="J10">
        <v>2.2146499999999998</v>
      </c>
      <c r="K10">
        <f>(Table4[[#This Row],[time]]-2)*2</f>
        <v>0.42929999999999957</v>
      </c>
      <c r="L10">
        <v>1.2501899999999999</v>
      </c>
      <c r="M10">
        <v>2.2146499999999998</v>
      </c>
      <c r="N10">
        <f>(Table5[[#This Row],[time]]-2)*2</f>
        <v>0.42929999999999957</v>
      </c>
      <c r="O10">
        <v>1.01502</v>
      </c>
      <c r="P10">
        <v>2.2146499999999998</v>
      </c>
      <c r="Q10">
        <f>(Table6[[#This Row],[time]]-2)*2</f>
        <v>0.42929999999999957</v>
      </c>
      <c r="R10">
        <v>2.4650699999999999</v>
      </c>
      <c r="S10">
        <v>2.2146499999999998</v>
      </c>
      <c r="T10">
        <f>(Table7[[#This Row],[time]]-2)*2</f>
        <v>0.42929999999999957</v>
      </c>
      <c r="U10">
        <v>17.883299999999998</v>
      </c>
      <c r="V10">
        <v>2.2146499999999998</v>
      </c>
      <c r="W10">
        <f>(Table8[[#This Row],[time]]-2)*2</f>
        <v>0.42929999999999957</v>
      </c>
      <c r="X10">
        <v>16.263300000000001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7.6879900000000001</v>
      </c>
      <c r="D11">
        <v>2.2715999999999998</v>
      </c>
      <c r="E11">
        <f>(Table2[[#This Row],[time]]-2)*2</f>
        <v>0.54319999999999968</v>
      </c>
      <c r="F11">
        <v>0.84141600000000005</v>
      </c>
      <c r="G11">
        <v>2.2715999999999998</v>
      </c>
      <c r="H11">
        <f>(Table3[[#This Row],[time]]-2)*2</f>
        <v>0.54319999999999968</v>
      </c>
      <c r="I11">
        <v>4.7941199999999998E-3</v>
      </c>
      <c r="J11">
        <v>2.2715999999999998</v>
      </c>
      <c r="K11">
        <f>(Table4[[#This Row],[time]]-2)*2</f>
        <v>0.54319999999999968</v>
      </c>
      <c r="L11">
        <v>1.07511</v>
      </c>
      <c r="M11">
        <v>2.2715999999999998</v>
      </c>
      <c r="N11">
        <f>(Table5[[#This Row],[time]]-2)*2</f>
        <v>0.54319999999999968</v>
      </c>
      <c r="O11">
        <v>0.83752300000000002</v>
      </c>
      <c r="P11">
        <v>2.2715999999999998</v>
      </c>
      <c r="Q11">
        <f>(Table6[[#This Row],[time]]-2)*2</f>
        <v>0.54319999999999968</v>
      </c>
      <c r="R11">
        <v>1.7735300000000001</v>
      </c>
      <c r="S11">
        <v>2.2715999999999998</v>
      </c>
      <c r="T11">
        <f>(Table7[[#This Row],[time]]-2)*2</f>
        <v>0.54319999999999968</v>
      </c>
      <c r="U11">
        <v>17.551100000000002</v>
      </c>
      <c r="V11">
        <v>2.2715999999999998</v>
      </c>
      <c r="W11">
        <f>(Table8[[#This Row],[time]]-2)*2</f>
        <v>0.54319999999999968</v>
      </c>
      <c r="X11">
        <v>15.7104</v>
      </c>
    </row>
    <row r="12" spans="1:24" x14ac:dyDescent="0.3">
      <c r="A12">
        <v>2.32233</v>
      </c>
      <c r="B12">
        <f>(Table1[[#This Row],[time]]-2)*2</f>
        <v>0.64466000000000001</v>
      </c>
      <c r="C12">
        <v>7.5164</v>
      </c>
      <c r="D12">
        <v>2.32233</v>
      </c>
      <c r="E12">
        <f>(Table2[[#This Row],[time]]-2)*2</f>
        <v>0.64466000000000001</v>
      </c>
      <c r="F12">
        <v>0.67875700000000005</v>
      </c>
      <c r="G12">
        <v>2.32233</v>
      </c>
      <c r="H12">
        <f>(Table3[[#This Row],[time]]-2)*2</f>
        <v>0.64466000000000001</v>
      </c>
      <c r="I12">
        <v>4.6748800000000002E-3</v>
      </c>
      <c r="J12">
        <v>2.32233</v>
      </c>
      <c r="K12">
        <f>(Table4[[#This Row],[time]]-2)*2</f>
        <v>0.64466000000000001</v>
      </c>
      <c r="L12">
        <v>0.88299099999999997</v>
      </c>
      <c r="M12">
        <v>2.32233</v>
      </c>
      <c r="N12">
        <f>(Table5[[#This Row],[time]]-2)*2</f>
        <v>0.64466000000000001</v>
      </c>
      <c r="O12">
        <v>0.70639300000000005</v>
      </c>
      <c r="P12">
        <v>2.32233</v>
      </c>
      <c r="Q12">
        <f>(Table6[[#This Row],[time]]-2)*2</f>
        <v>0.64466000000000001</v>
      </c>
      <c r="R12">
        <v>1.1970700000000001</v>
      </c>
      <c r="S12">
        <v>2.32233</v>
      </c>
      <c r="T12">
        <f>(Table7[[#This Row],[time]]-2)*2</f>
        <v>0.64466000000000001</v>
      </c>
      <c r="U12">
        <v>17.173999999999999</v>
      </c>
      <c r="V12">
        <v>2.32233</v>
      </c>
      <c r="W12">
        <f>(Table8[[#This Row],[time]]-2)*2</f>
        <v>0.64466000000000001</v>
      </c>
      <c r="X12">
        <v>15.1195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7.29983</v>
      </c>
      <c r="D13">
        <v>2.3587899999999999</v>
      </c>
      <c r="E13">
        <f>(Table2[[#This Row],[time]]-2)*2</f>
        <v>0.71757999999999988</v>
      </c>
      <c r="F13">
        <v>0.61082899999999996</v>
      </c>
      <c r="G13">
        <v>2.3587899999999999</v>
      </c>
      <c r="H13">
        <f>(Table3[[#This Row],[time]]-2)*2</f>
        <v>0.71757999999999988</v>
      </c>
      <c r="I13">
        <v>4.4658399999999996E-3</v>
      </c>
      <c r="J13">
        <v>2.3587899999999999</v>
      </c>
      <c r="K13">
        <f>(Table4[[#This Row],[time]]-2)*2</f>
        <v>0.71757999999999988</v>
      </c>
      <c r="L13">
        <v>0.49852000000000002</v>
      </c>
      <c r="M13">
        <v>2.3587899999999999</v>
      </c>
      <c r="N13">
        <f>(Table5[[#This Row],[time]]-2)*2</f>
        <v>0.71757999999999988</v>
      </c>
      <c r="O13">
        <v>0.52412300000000001</v>
      </c>
      <c r="P13">
        <v>2.3587899999999999</v>
      </c>
      <c r="Q13">
        <f>(Table6[[#This Row],[time]]-2)*2</f>
        <v>0.71757999999999988</v>
      </c>
      <c r="R13">
        <v>0.49002200000000001</v>
      </c>
      <c r="S13">
        <v>2.3587899999999999</v>
      </c>
      <c r="T13">
        <f>(Table7[[#This Row],[time]]-2)*2</f>
        <v>0.71757999999999988</v>
      </c>
      <c r="U13">
        <v>16.503799999999998</v>
      </c>
      <c r="V13">
        <v>2.3587899999999999</v>
      </c>
      <c r="W13">
        <f>(Table8[[#This Row],[time]]-2)*2</f>
        <v>0.71757999999999988</v>
      </c>
      <c r="X13">
        <v>14.102499999999999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7.2670000000000003</v>
      </c>
      <c r="D14">
        <v>2.4015499999999999</v>
      </c>
      <c r="E14">
        <f>(Table2[[#This Row],[time]]-2)*2</f>
        <v>0.8030999999999997</v>
      </c>
      <c r="F14">
        <v>0.61314599999999997</v>
      </c>
      <c r="G14">
        <v>2.4015499999999999</v>
      </c>
      <c r="H14">
        <f>(Table3[[#This Row],[time]]-2)*2</f>
        <v>0.8030999999999997</v>
      </c>
      <c r="I14">
        <v>4.4349699999999999E-3</v>
      </c>
      <c r="J14">
        <v>2.4015499999999999</v>
      </c>
      <c r="K14">
        <f>(Table4[[#This Row],[time]]-2)*2</f>
        <v>0.8030999999999997</v>
      </c>
      <c r="L14">
        <v>0.44462099999999999</v>
      </c>
      <c r="M14">
        <v>2.4015499999999999</v>
      </c>
      <c r="N14">
        <f>(Table5[[#This Row],[time]]-2)*2</f>
        <v>0.8030999999999997</v>
      </c>
      <c r="O14">
        <v>0.49641000000000002</v>
      </c>
      <c r="P14">
        <v>2.4015499999999999</v>
      </c>
      <c r="Q14">
        <f>(Table6[[#This Row],[time]]-2)*2</f>
        <v>0.8030999999999997</v>
      </c>
      <c r="R14">
        <v>0.43408200000000002</v>
      </c>
      <c r="S14">
        <v>2.4015499999999999</v>
      </c>
      <c r="T14">
        <f>(Table7[[#This Row],[time]]-2)*2</f>
        <v>0.8030999999999997</v>
      </c>
      <c r="U14">
        <v>16.404900000000001</v>
      </c>
      <c r="V14">
        <v>2.4015499999999999</v>
      </c>
      <c r="W14">
        <f>(Table8[[#This Row],[time]]-2)*2</f>
        <v>0.8030999999999997</v>
      </c>
      <c r="X14">
        <v>13.9611</v>
      </c>
    </row>
    <row r="15" spans="1:24" x14ac:dyDescent="0.3">
      <c r="A15">
        <v>2.47973</v>
      </c>
      <c r="B15">
        <f>(Table1[[#This Row],[time]]-2)*2</f>
        <v>0.95945999999999998</v>
      </c>
      <c r="C15">
        <v>7.1281400000000001</v>
      </c>
      <c r="D15">
        <v>2.47973</v>
      </c>
      <c r="E15">
        <f>(Table2[[#This Row],[time]]-2)*2</f>
        <v>0.95945999999999998</v>
      </c>
      <c r="F15">
        <v>0.62014000000000002</v>
      </c>
      <c r="G15">
        <v>2.47973</v>
      </c>
      <c r="H15">
        <f>(Table3[[#This Row],[time]]-2)*2</f>
        <v>0.95945999999999998</v>
      </c>
      <c r="I15">
        <v>4.3150699999999998E-3</v>
      </c>
      <c r="J15">
        <v>2.47973</v>
      </c>
      <c r="K15">
        <f>(Table4[[#This Row],[time]]-2)*2</f>
        <v>0.95945999999999998</v>
      </c>
      <c r="L15">
        <v>0.232631</v>
      </c>
      <c r="M15">
        <v>2.47973</v>
      </c>
      <c r="N15">
        <f>(Table5[[#This Row],[time]]-2)*2</f>
        <v>0.95945999999999998</v>
      </c>
      <c r="O15">
        <v>0.38400200000000001</v>
      </c>
      <c r="P15">
        <v>2.47973</v>
      </c>
      <c r="Q15">
        <f>(Table6[[#This Row],[time]]-2)*2</f>
        <v>0.95945999999999998</v>
      </c>
      <c r="R15">
        <v>0.21987200000000001</v>
      </c>
      <c r="S15">
        <v>2.47973</v>
      </c>
      <c r="T15">
        <f>(Table7[[#This Row],[time]]-2)*2</f>
        <v>0.95945999999999998</v>
      </c>
      <c r="U15">
        <v>16.027799999999999</v>
      </c>
      <c r="V15">
        <v>2.47973</v>
      </c>
      <c r="W15">
        <f>(Table8[[#This Row],[time]]-2)*2</f>
        <v>0.95945999999999998</v>
      </c>
      <c r="X15">
        <v>13.420500000000001</v>
      </c>
    </row>
    <row r="16" spans="1:24" x14ac:dyDescent="0.3">
      <c r="A16">
        <v>2.51017</v>
      </c>
      <c r="B16">
        <f>(Table1[[#This Row],[time]]-2)*2</f>
        <v>1.02034</v>
      </c>
      <c r="C16">
        <v>6.9945599999999999</v>
      </c>
      <c r="D16">
        <v>2.51017</v>
      </c>
      <c r="E16">
        <f>(Table2[[#This Row],[time]]-2)*2</f>
        <v>1.02034</v>
      </c>
      <c r="F16">
        <v>0.641536</v>
      </c>
      <c r="G16">
        <v>2.51017</v>
      </c>
      <c r="H16">
        <f>(Table3[[#This Row],[time]]-2)*2</f>
        <v>1.02034</v>
      </c>
      <c r="I16">
        <v>4.1912900000000003E-3</v>
      </c>
      <c r="J16">
        <v>2.51017</v>
      </c>
      <c r="K16">
        <f>(Table4[[#This Row],[time]]-2)*2</f>
        <v>1.02034</v>
      </c>
      <c r="L16">
        <v>7.3055400000000001E-3</v>
      </c>
      <c r="M16">
        <v>2.51017</v>
      </c>
      <c r="N16">
        <f>(Table5[[#This Row],[time]]-2)*2</f>
        <v>1.02034</v>
      </c>
      <c r="O16">
        <v>0.24301600000000001</v>
      </c>
      <c r="P16">
        <v>2.51017</v>
      </c>
      <c r="Q16">
        <f>(Table6[[#This Row],[time]]-2)*2</f>
        <v>1.02034</v>
      </c>
      <c r="R16">
        <v>4.2089299999999996E-3</v>
      </c>
      <c r="S16">
        <v>2.51017</v>
      </c>
      <c r="T16">
        <f>(Table7[[#This Row],[time]]-2)*2</f>
        <v>1.02034</v>
      </c>
      <c r="U16">
        <v>15.535</v>
      </c>
      <c r="V16">
        <v>2.51017</v>
      </c>
      <c r="W16">
        <f>(Table8[[#This Row],[time]]-2)*2</f>
        <v>1.02034</v>
      </c>
      <c r="X16">
        <v>12.747299999999999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6.8582799999999997</v>
      </c>
      <c r="D17">
        <v>2.5632600000000001</v>
      </c>
      <c r="E17">
        <f>(Table2[[#This Row],[time]]-2)*2</f>
        <v>1.1265200000000002</v>
      </c>
      <c r="F17">
        <v>0.68071300000000001</v>
      </c>
      <c r="G17">
        <v>2.5632600000000001</v>
      </c>
      <c r="H17">
        <f>(Table3[[#This Row],[time]]-2)*2</f>
        <v>1.1265200000000002</v>
      </c>
      <c r="I17">
        <v>4.0502000000000003E-3</v>
      </c>
      <c r="J17">
        <v>2.5632600000000001</v>
      </c>
      <c r="K17">
        <f>(Table4[[#This Row],[time]]-2)*2</f>
        <v>1.1265200000000002</v>
      </c>
      <c r="L17">
        <v>5.7423999999999999E-3</v>
      </c>
      <c r="M17">
        <v>2.5632600000000001</v>
      </c>
      <c r="N17">
        <f>(Table5[[#This Row],[time]]-2)*2</f>
        <v>1.1265200000000002</v>
      </c>
      <c r="O17">
        <v>0.109873</v>
      </c>
      <c r="P17">
        <v>2.5632600000000001</v>
      </c>
      <c r="Q17">
        <f>(Table6[[#This Row],[time]]-2)*2</f>
        <v>1.1265200000000002</v>
      </c>
      <c r="R17">
        <v>3.8318499999999999E-3</v>
      </c>
      <c r="S17">
        <v>2.5632600000000001</v>
      </c>
      <c r="T17">
        <f>(Table7[[#This Row],[time]]-2)*2</f>
        <v>1.1265200000000002</v>
      </c>
      <c r="U17">
        <v>14.9297</v>
      </c>
      <c r="V17">
        <v>2.5632600000000001</v>
      </c>
      <c r="W17">
        <f>(Table8[[#This Row],[time]]-2)*2</f>
        <v>1.1265200000000002</v>
      </c>
      <c r="X17">
        <v>11.9199</v>
      </c>
    </row>
    <row r="18" spans="1:24" x14ac:dyDescent="0.3">
      <c r="A18">
        <v>2.61022</v>
      </c>
      <c r="B18">
        <f>(Table1[[#This Row],[time]]-2)*2</f>
        <v>1.22044</v>
      </c>
      <c r="C18">
        <v>6.7358500000000001</v>
      </c>
      <c r="D18">
        <v>2.61022</v>
      </c>
      <c r="E18">
        <f>(Table2[[#This Row],[time]]-2)*2</f>
        <v>1.22044</v>
      </c>
      <c r="F18">
        <v>0.70237400000000005</v>
      </c>
      <c r="G18">
        <v>2.61022</v>
      </c>
      <c r="H18">
        <f>(Table3[[#This Row],[time]]-2)*2</f>
        <v>1.22044</v>
      </c>
      <c r="I18">
        <v>3.9524199999999999E-3</v>
      </c>
      <c r="J18">
        <v>2.61022</v>
      </c>
      <c r="K18">
        <f>(Table4[[#This Row],[time]]-2)*2</f>
        <v>1.22044</v>
      </c>
      <c r="L18">
        <v>5.5180899999999998E-3</v>
      </c>
      <c r="M18">
        <v>2.61022</v>
      </c>
      <c r="N18">
        <f>(Table5[[#This Row],[time]]-2)*2</f>
        <v>1.22044</v>
      </c>
      <c r="O18">
        <v>1.4817800000000001E-2</v>
      </c>
      <c r="P18">
        <v>2.61022</v>
      </c>
      <c r="Q18">
        <f>(Table6[[#This Row],[time]]-2)*2</f>
        <v>1.22044</v>
      </c>
      <c r="R18">
        <v>3.6729499999999999E-3</v>
      </c>
      <c r="S18">
        <v>2.61022</v>
      </c>
      <c r="T18">
        <f>(Table7[[#This Row],[time]]-2)*2</f>
        <v>1.22044</v>
      </c>
      <c r="U18">
        <v>14.439299999999999</v>
      </c>
      <c r="V18">
        <v>2.61022</v>
      </c>
      <c r="W18">
        <f>(Table8[[#This Row],[time]]-2)*2</f>
        <v>1.22044</v>
      </c>
      <c r="X18">
        <v>11.3078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6.6064600000000002</v>
      </c>
      <c r="D19">
        <v>2.6619299999999999</v>
      </c>
      <c r="E19">
        <f>(Table2[[#This Row],[time]]-2)*2</f>
        <v>1.3238599999999998</v>
      </c>
      <c r="F19">
        <v>0.73425200000000002</v>
      </c>
      <c r="G19">
        <v>2.6619299999999999</v>
      </c>
      <c r="H19">
        <f>(Table3[[#This Row],[time]]-2)*2</f>
        <v>1.3238599999999998</v>
      </c>
      <c r="I19">
        <v>3.85717E-3</v>
      </c>
      <c r="J19">
        <v>2.6619299999999999</v>
      </c>
      <c r="K19">
        <f>(Table4[[#This Row],[time]]-2)*2</f>
        <v>1.3238599999999998</v>
      </c>
      <c r="L19">
        <v>5.4135399999999997E-3</v>
      </c>
      <c r="M19">
        <v>2.6619299999999999</v>
      </c>
      <c r="N19">
        <f>(Table5[[#This Row],[time]]-2)*2</f>
        <v>1.3238599999999998</v>
      </c>
      <c r="O19">
        <v>4.9937499999999999E-3</v>
      </c>
      <c r="P19">
        <v>2.6619299999999999</v>
      </c>
      <c r="Q19">
        <f>(Table6[[#This Row],[time]]-2)*2</f>
        <v>1.3238599999999998</v>
      </c>
      <c r="R19">
        <v>3.53017E-3</v>
      </c>
      <c r="S19">
        <v>2.6619299999999999</v>
      </c>
      <c r="T19">
        <f>(Table7[[#This Row],[time]]-2)*2</f>
        <v>1.3238599999999998</v>
      </c>
      <c r="U19">
        <v>13.908200000000001</v>
      </c>
      <c r="V19">
        <v>2.6619299999999999</v>
      </c>
      <c r="W19">
        <f>(Table8[[#This Row],[time]]-2)*2</f>
        <v>1.3238599999999998</v>
      </c>
      <c r="X19">
        <v>10.7296</v>
      </c>
    </row>
    <row r="20" spans="1:24" x14ac:dyDescent="0.3">
      <c r="A20">
        <v>2.70424</v>
      </c>
      <c r="B20">
        <f>(Table1[[#This Row],[time]]-2)*2</f>
        <v>1.40848</v>
      </c>
      <c r="C20">
        <v>6.4478200000000001</v>
      </c>
      <c r="D20">
        <v>2.70424</v>
      </c>
      <c r="E20">
        <f>(Table2[[#This Row],[time]]-2)*2</f>
        <v>1.40848</v>
      </c>
      <c r="F20">
        <v>0.79429799999999995</v>
      </c>
      <c r="G20">
        <v>2.70424</v>
      </c>
      <c r="H20">
        <f>(Table3[[#This Row],[time]]-2)*2</f>
        <v>1.40848</v>
      </c>
      <c r="I20">
        <v>3.7249499999999999E-3</v>
      </c>
      <c r="J20">
        <v>2.70424</v>
      </c>
      <c r="K20">
        <f>(Table4[[#This Row],[time]]-2)*2</f>
        <v>1.40848</v>
      </c>
      <c r="L20">
        <v>5.2792899999999999E-3</v>
      </c>
      <c r="M20">
        <v>2.70424</v>
      </c>
      <c r="N20">
        <f>(Table5[[#This Row],[time]]-2)*2</f>
        <v>1.40848</v>
      </c>
      <c r="O20">
        <v>4.2335799999999998E-3</v>
      </c>
      <c r="P20">
        <v>2.70424</v>
      </c>
      <c r="Q20">
        <f>(Table6[[#This Row],[time]]-2)*2</f>
        <v>1.40848</v>
      </c>
      <c r="R20">
        <v>3.3554800000000001E-3</v>
      </c>
      <c r="S20">
        <v>2.70424</v>
      </c>
      <c r="T20">
        <f>(Table7[[#This Row],[time]]-2)*2</f>
        <v>1.40848</v>
      </c>
      <c r="U20">
        <v>13.1386</v>
      </c>
      <c r="V20">
        <v>2.70424</v>
      </c>
      <c r="W20">
        <f>(Table8[[#This Row],[time]]-2)*2</f>
        <v>1.40848</v>
      </c>
      <c r="X20">
        <v>10.074999999999999</v>
      </c>
    </row>
    <row r="21" spans="1:24" x14ac:dyDescent="0.3">
      <c r="A21">
        <v>2.75779</v>
      </c>
      <c r="B21">
        <f>(Table1[[#This Row],[time]]-2)*2</f>
        <v>1.5155799999999999</v>
      </c>
      <c r="C21">
        <v>6.2857599999999998</v>
      </c>
      <c r="D21">
        <v>2.75779</v>
      </c>
      <c r="E21">
        <f>(Table2[[#This Row],[time]]-2)*2</f>
        <v>1.5155799999999999</v>
      </c>
      <c r="F21">
        <v>0.83462999999999998</v>
      </c>
      <c r="G21">
        <v>2.75779</v>
      </c>
      <c r="H21">
        <f>(Table3[[#This Row],[time]]-2)*2</f>
        <v>1.5155799999999999</v>
      </c>
      <c r="I21">
        <v>3.60728E-3</v>
      </c>
      <c r="J21">
        <v>2.75779</v>
      </c>
      <c r="K21">
        <f>(Table4[[#This Row],[time]]-2)*2</f>
        <v>1.5155799999999999</v>
      </c>
      <c r="L21">
        <v>5.1594800000000001E-3</v>
      </c>
      <c r="M21">
        <v>2.75779</v>
      </c>
      <c r="N21">
        <f>(Table5[[#This Row],[time]]-2)*2</f>
        <v>1.5155799999999999</v>
      </c>
      <c r="O21">
        <v>4.1333400000000001E-3</v>
      </c>
      <c r="P21">
        <v>2.75779</v>
      </c>
      <c r="Q21">
        <f>(Table6[[#This Row],[time]]-2)*2</f>
        <v>1.5155799999999999</v>
      </c>
      <c r="R21">
        <v>3.2074099999999999E-3</v>
      </c>
      <c r="S21">
        <v>2.75779</v>
      </c>
      <c r="T21">
        <f>(Table7[[#This Row],[time]]-2)*2</f>
        <v>1.5155799999999999</v>
      </c>
      <c r="U21">
        <v>12.414300000000001</v>
      </c>
      <c r="V21">
        <v>2.75779</v>
      </c>
      <c r="W21">
        <f>(Table8[[#This Row],[time]]-2)*2</f>
        <v>1.5155799999999999</v>
      </c>
      <c r="X21">
        <v>9.5045999999999999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6.0975799999999998</v>
      </c>
      <c r="D22">
        <v>2.8044500000000001</v>
      </c>
      <c r="E22">
        <f>(Table2[[#This Row],[time]]-2)*2</f>
        <v>1.6089000000000002</v>
      </c>
      <c r="F22">
        <v>0.86388399999999999</v>
      </c>
      <c r="G22">
        <v>2.8044500000000001</v>
      </c>
      <c r="H22">
        <f>(Table3[[#This Row],[time]]-2)*2</f>
        <v>1.6089000000000002</v>
      </c>
      <c r="I22">
        <v>3.4819999999999999E-3</v>
      </c>
      <c r="J22">
        <v>2.8044500000000001</v>
      </c>
      <c r="K22">
        <f>(Table4[[#This Row],[time]]-2)*2</f>
        <v>1.6089000000000002</v>
      </c>
      <c r="L22">
        <v>5.0357400000000004E-3</v>
      </c>
      <c r="M22">
        <v>2.8044500000000001</v>
      </c>
      <c r="N22">
        <f>(Table5[[#This Row],[time]]-2)*2</f>
        <v>1.6089000000000002</v>
      </c>
      <c r="O22">
        <v>4.0280699999999999E-3</v>
      </c>
      <c r="P22">
        <v>2.8044500000000001</v>
      </c>
      <c r="Q22">
        <f>(Table6[[#This Row],[time]]-2)*2</f>
        <v>1.6089000000000002</v>
      </c>
      <c r="R22">
        <v>3.0540099999999998E-3</v>
      </c>
      <c r="S22">
        <v>2.8044500000000001</v>
      </c>
      <c r="T22">
        <f>(Table7[[#This Row],[time]]-2)*2</f>
        <v>1.6089000000000002</v>
      </c>
      <c r="U22">
        <v>11.634600000000001</v>
      </c>
      <c r="V22">
        <v>2.8044500000000001</v>
      </c>
      <c r="W22">
        <f>(Table8[[#This Row],[time]]-2)*2</f>
        <v>1.6089000000000002</v>
      </c>
      <c r="X22">
        <v>8.9032199999999992</v>
      </c>
    </row>
    <row r="23" spans="1:24" x14ac:dyDescent="0.3">
      <c r="A23">
        <v>2.8546</v>
      </c>
      <c r="B23">
        <f>(Table1[[#This Row],[time]]-2)*2</f>
        <v>1.7092000000000001</v>
      </c>
      <c r="C23">
        <v>5.8684900000000004</v>
      </c>
      <c r="D23">
        <v>2.8546</v>
      </c>
      <c r="E23">
        <f>(Table2[[#This Row],[time]]-2)*2</f>
        <v>1.7092000000000001</v>
      </c>
      <c r="F23">
        <v>0.89494300000000004</v>
      </c>
      <c r="G23">
        <v>2.8546</v>
      </c>
      <c r="H23">
        <f>(Table3[[#This Row],[time]]-2)*2</f>
        <v>1.7092000000000001</v>
      </c>
      <c r="I23">
        <v>3.34703E-3</v>
      </c>
      <c r="J23">
        <v>2.8546</v>
      </c>
      <c r="K23">
        <f>(Table4[[#This Row],[time]]-2)*2</f>
        <v>1.7092000000000001</v>
      </c>
      <c r="L23">
        <v>4.8998699999999997E-3</v>
      </c>
      <c r="M23">
        <v>2.8546</v>
      </c>
      <c r="N23">
        <f>(Table5[[#This Row],[time]]-2)*2</f>
        <v>1.7092000000000001</v>
      </c>
      <c r="O23">
        <v>3.9105600000000004E-3</v>
      </c>
      <c r="P23">
        <v>2.8546</v>
      </c>
      <c r="Q23">
        <f>(Table6[[#This Row],[time]]-2)*2</f>
        <v>1.7092000000000001</v>
      </c>
      <c r="R23">
        <v>2.8915E-3</v>
      </c>
      <c r="S23">
        <v>2.8546</v>
      </c>
      <c r="T23">
        <f>(Table7[[#This Row],[time]]-2)*2</f>
        <v>1.7092000000000001</v>
      </c>
      <c r="U23">
        <v>10.835800000000001</v>
      </c>
      <c r="V23">
        <v>2.8546</v>
      </c>
      <c r="W23">
        <f>(Table8[[#This Row],[time]]-2)*2</f>
        <v>1.7092000000000001</v>
      </c>
      <c r="X23">
        <v>8.2517499999999995</v>
      </c>
    </row>
    <row r="24" spans="1:24" x14ac:dyDescent="0.3">
      <c r="A24">
        <v>2.90442</v>
      </c>
      <c r="B24">
        <f>(Table1[[#This Row],[time]]-2)*2</f>
        <v>1.80884</v>
      </c>
      <c r="C24">
        <v>5.6683899999999996</v>
      </c>
      <c r="D24">
        <v>2.90442</v>
      </c>
      <c r="E24">
        <f>(Table2[[#This Row],[time]]-2)*2</f>
        <v>1.80884</v>
      </c>
      <c r="F24">
        <v>0.93618400000000002</v>
      </c>
      <c r="G24">
        <v>2.90442</v>
      </c>
      <c r="H24">
        <f>(Table3[[#This Row],[time]]-2)*2</f>
        <v>1.80884</v>
      </c>
      <c r="I24">
        <v>3.23748E-3</v>
      </c>
      <c r="J24">
        <v>2.90442</v>
      </c>
      <c r="K24">
        <f>(Table4[[#This Row],[time]]-2)*2</f>
        <v>1.80884</v>
      </c>
      <c r="L24">
        <v>4.7882000000000003E-3</v>
      </c>
      <c r="M24">
        <v>2.90442</v>
      </c>
      <c r="N24">
        <f>(Table5[[#This Row],[time]]-2)*2</f>
        <v>1.80884</v>
      </c>
      <c r="O24">
        <v>3.8141199999999998E-3</v>
      </c>
      <c r="P24">
        <v>2.90442</v>
      </c>
      <c r="Q24">
        <f>(Table6[[#This Row],[time]]-2)*2</f>
        <v>1.80884</v>
      </c>
      <c r="R24">
        <v>2.7651300000000002E-3</v>
      </c>
      <c r="S24">
        <v>2.90442</v>
      </c>
      <c r="T24">
        <f>(Table7[[#This Row],[time]]-2)*2</f>
        <v>1.80884</v>
      </c>
      <c r="U24">
        <v>10.1503</v>
      </c>
      <c r="V24">
        <v>2.90442</v>
      </c>
      <c r="W24">
        <f>(Table8[[#This Row],[time]]-2)*2</f>
        <v>1.80884</v>
      </c>
      <c r="X24">
        <v>7.6694599999999999</v>
      </c>
    </row>
    <row r="25" spans="1:24" x14ac:dyDescent="0.3">
      <c r="A25">
        <v>2.95797</v>
      </c>
      <c r="B25">
        <f>(Table1[[#This Row],[time]]-2)*2</f>
        <v>1.91594</v>
      </c>
      <c r="C25">
        <v>5.3978099999999998</v>
      </c>
      <c r="D25">
        <v>2.95797</v>
      </c>
      <c r="E25">
        <f>(Table2[[#This Row],[time]]-2)*2</f>
        <v>1.91594</v>
      </c>
      <c r="F25">
        <v>0.97568100000000002</v>
      </c>
      <c r="G25">
        <v>2.95797</v>
      </c>
      <c r="H25">
        <f>(Table3[[#This Row],[time]]-2)*2</f>
        <v>1.91594</v>
      </c>
      <c r="I25">
        <v>3.09969E-3</v>
      </c>
      <c r="J25">
        <v>2.95797</v>
      </c>
      <c r="K25">
        <f>(Table4[[#This Row],[time]]-2)*2</f>
        <v>1.91594</v>
      </c>
      <c r="L25">
        <v>4.6459700000000001E-3</v>
      </c>
      <c r="M25">
        <v>2.95797</v>
      </c>
      <c r="N25">
        <f>(Table5[[#This Row],[time]]-2)*2</f>
        <v>1.91594</v>
      </c>
      <c r="O25">
        <v>3.6920299999999998E-3</v>
      </c>
      <c r="P25">
        <v>2.95797</v>
      </c>
      <c r="Q25">
        <f>(Table6[[#This Row],[time]]-2)*2</f>
        <v>1.91594</v>
      </c>
      <c r="R25">
        <v>2.60765E-3</v>
      </c>
      <c r="S25">
        <v>2.95797</v>
      </c>
      <c r="T25">
        <f>(Table7[[#This Row],[time]]-2)*2</f>
        <v>1.91594</v>
      </c>
      <c r="U25">
        <v>9.2233999999999998</v>
      </c>
      <c r="V25">
        <v>2.95797</v>
      </c>
      <c r="W25">
        <f>(Table8[[#This Row],[time]]-2)*2</f>
        <v>1.91594</v>
      </c>
      <c r="X25">
        <v>6.9283099999999997</v>
      </c>
    </row>
    <row r="26" spans="1:24" x14ac:dyDescent="0.3">
      <c r="A26">
        <v>3</v>
      </c>
      <c r="B26">
        <f>(Table1[[#This Row],[time]]-2)*2</f>
        <v>2</v>
      </c>
      <c r="C26">
        <v>5.1620900000000001</v>
      </c>
      <c r="D26">
        <v>3</v>
      </c>
      <c r="E26">
        <f>(Table2[[#This Row],[time]]-2)*2</f>
        <v>2</v>
      </c>
      <c r="F26">
        <v>0.99361299999999997</v>
      </c>
      <c r="G26">
        <v>3</v>
      </c>
      <c r="H26">
        <f>(Table3[[#This Row],[time]]-2)*2</f>
        <v>2</v>
      </c>
      <c r="I26">
        <v>2.98664E-3</v>
      </c>
      <c r="J26">
        <v>3</v>
      </c>
      <c r="K26">
        <f>(Table4[[#This Row],[time]]-2)*2</f>
        <v>2</v>
      </c>
      <c r="L26">
        <v>4.5279300000000003E-3</v>
      </c>
      <c r="M26">
        <v>3</v>
      </c>
      <c r="N26">
        <f>(Table5[[#This Row],[time]]-2)*2</f>
        <v>2</v>
      </c>
      <c r="O26">
        <v>3.5889799999999999E-3</v>
      </c>
      <c r="P26">
        <v>3</v>
      </c>
      <c r="Q26">
        <f>(Table6[[#This Row],[time]]-2)*2</f>
        <v>2</v>
      </c>
      <c r="R26">
        <v>2.4786299999999999E-3</v>
      </c>
      <c r="S26">
        <v>3</v>
      </c>
      <c r="T26">
        <f>(Table7[[#This Row],[time]]-2)*2</f>
        <v>2</v>
      </c>
      <c r="U26">
        <v>8.4591999999999992</v>
      </c>
      <c r="V26">
        <v>3</v>
      </c>
      <c r="W26">
        <f>(Table8[[#This Row],[time]]-2)*2</f>
        <v>2</v>
      </c>
      <c r="X26">
        <v>6.3074700000000004</v>
      </c>
    </row>
    <row r="29" spans="1:24" x14ac:dyDescent="0.3">
      <c r="A29" t="s">
        <v>13</v>
      </c>
      <c r="D29" t="s">
        <v>16</v>
      </c>
    </row>
    <row r="30" spans="1:24" x14ac:dyDescent="0.3">
      <c r="A30" t="s">
        <v>14</v>
      </c>
      <c r="D30" t="s">
        <v>2</v>
      </c>
      <c r="E30" t="s">
        <v>17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18</v>
      </c>
      <c r="D34" t="s">
        <v>11</v>
      </c>
      <c r="E34" t="s">
        <v>12</v>
      </c>
      <c r="F34" t="s">
        <v>18</v>
      </c>
      <c r="G34" t="s">
        <v>11</v>
      </c>
      <c r="H34" t="s">
        <v>12</v>
      </c>
      <c r="I34" t="s">
        <v>18</v>
      </c>
      <c r="J34" t="s">
        <v>11</v>
      </c>
      <c r="K34" t="s">
        <v>12</v>
      </c>
      <c r="L34" t="s">
        <v>18</v>
      </c>
      <c r="M34" t="s">
        <v>11</v>
      </c>
      <c r="N34" t="s">
        <v>12</v>
      </c>
      <c r="O34" t="s">
        <v>18</v>
      </c>
      <c r="P34" t="s">
        <v>11</v>
      </c>
      <c r="Q34" t="s">
        <v>12</v>
      </c>
      <c r="R34" t="s">
        <v>18</v>
      </c>
      <c r="S34" t="s">
        <v>11</v>
      </c>
      <c r="T34" t="s">
        <v>12</v>
      </c>
      <c r="U34" t="s">
        <v>18</v>
      </c>
      <c r="V34" t="s">
        <v>11</v>
      </c>
      <c r="W34" t="s">
        <v>12</v>
      </c>
      <c r="X34" t="s">
        <v>18</v>
      </c>
    </row>
    <row r="35" spans="1:24" x14ac:dyDescent="0.3">
      <c r="A35">
        <v>2</v>
      </c>
      <c r="B35">
        <f>-(Table134[[#This Row],[time]]-2)*2</f>
        <v>0</v>
      </c>
      <c r="C35">
        <v>6.2275299999999998</v>
      </c>
      <c r="D35">
        <v>2</v>
      </c>
      <c r="E35">
        <f>-(Table134[[#This Row],[time]]-2)*2</f>
        <v>0</v>
      </c>
      <c r="F35">
        <v>4.7580499999999998E-3</v>
      </c>
      <c r="G35">
        <v>2</v>
      </c>
      <c r="H35">
        <f>-(Table134[[#This Row],[time]]-2)*2</f>
        <v>0</v>
      </c>
      <c r="I35">
        <v>0.66283899999999996</v>
      </c>
      <c r="J35">
        <v>2</v>
      </c>
      <c r="K35">
        <f>-(Table134[[#This Row],[time]]-2)*2</f>
        <v>0</v>
      </c>
      <c r="L35">
        <v>6.07223E-2</v>
      </c>
      <c r="M35">
        <v>2</v>
      </c>
      <c r="N35">
        <f>-(Table134[[#This Row],[time]]-2)*2</f>
        <v>0</v>
      </c>
      <c r="O35">
        <v>5.1279199999999996</v>
      </c>
      <c r="P35">
        <v>2</v>
      </c>
      <c r="Q35">
        <f>-(Table134[[#This Row],[time]]-2)*2</f>
        <v>0</v>
      </c>
      <c r="R35">
        <v>6.9678800000000001</v>
      </c>
      <c r="S35">
        <v>2</v>
      </c>
      <c r="T35">
        <f>-(Table134[[#This Row],[time]]-2)*2</f>
        <v>0</v>
      </c>
      <c r="U35">
        <v>17.726099999999999</v>
      </c>
      <c r="V35">
        <v>2</v>
      </c>
      <c r="W35">
        <f>-(Table134[[#This Row],[time]]-2)*2</f>
        <v>0</v>
      </c>
      <c r="X35">
        <v>16.678599999999999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10.11</v>
      </c>
      <c r="D36">
        <v>2.0575000000000001</v>
      </c>
      <c r="E36">
        <f>-(Table134[[#This Row],[time]]-2)*2</f>
        <v>-0.11500000000000021</v>
      </c>
      <c r="F36">
        <v>2.46088</v>
      </c>
      <c r="G36">
        <v>2.0575000000000001</v>
      </c>
      <c r="H36">
        <f>-(Table134[[#This Row],[time]]-2)*2</f>
        <v>-0.11500000000000021</v>
      </c>
      <c r="I36">
        <v>3.67841</v>
      </c>
      <c r="J36">
        <v>2.0575000000000001</v>
      </c>
      <c r="K36">
        <f>-(Table134[[#This Row],[time]]-2)*2</f>
        <v>-0.11500000000000021</v>
      </c>
      <c r="L36">
        <v>4.80192</v>
      </c>
      <c r="M36">
        <v>2.0575000000000001</v>
      </c>
      <c r="N36">
        <f>-(Table134[[#This Row],[time]]-2)*2</f>
        <v>-0.11500000000000021</v>
      </c>
      <c r="O36">
        <v>9.9621099999999991</v>
      </c>
      <c r="P36">
        <v>2.0575000000000001</v>
      </c>
      <c r="Q36">
        <f>-(Table134[[#This Row],[time]]-2)*2</f>
        <v>-0.11500000000000021</v>
      </c>
      <c r="R36">
        <v>14.643599999999999</v>
      </c>
      <c r="S36">
        <v>2.0575000000000001</v>
      </c>
      <c r="T36">
        <f>-(Table134[[#This Row],[time]]-2)*2</f>
        <v>-0.11500000000000021</v>
      </c>
      <c r="U36">
        <v>20.706700000000001</v>
      </c>
      <c r="V36">
        <v>2.0575000000000001</v>
      </c>
      <c r="W36">
        <f>-(Table134[[#This Row],[time]]-2)*2</f>
        <v>-0.11500000000000021</v>
      </c>
      <c r="X36">
        <v>20.236699999999999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11.9085</v>
      </c>
      <c r="D37">
        <v>2.1025</v>
      </c>
      <c r="E37">
        <f>-(Table134[[#This Row],[time]]-2)*2</f>
        <v>-0.20500000000000007</v>
      </c>
      <c r="F37">
        <v>3.7966700000000002</v>
      </c>
      <c r="G37">
        <v>2.1025</v>
      </c>
      <c r="H37">
        <f>-(Table134[[#This Row],[time]]-2)*2</f>
        <v>-0.20500000000000007</v>
      </c>
      <c r="I37">
        <v>6.2973400000000002</v>
      </c>
      <c r="J37">
        <v>2.1025</v>
      </c>
      <c r="K37">
        <f>-(Table134[[#This Row],[time]]-2)*2</f>
        <v>-0.20500000000000007</v>
      </c>
      <c r="L37">
        <v>8.7166999999999994</v>
      </c>
      <c r="M37">
        <v>2.1025</v>
      </c>
      <c r="N37">
        <f>-(Table134[[#This Row],[time]]-2)*2</f>
        <v>-0.20500000000000007</v>
      </c>
      <c r="O37">
        <v>16.410900000000002</v>
      </c>
      <c r="P37">
        <v>2.1025</v>
      </c>
      <c r="Q37">
        <f>-(Table134[[#This Row],[time]]-2)*2</f>
        <v>-0.20500000000000007</v>
      </c>
      <c r="R37">
        <v>22.8002</v>
      </c>
      <c r="S37">
        <v>2.1025</v>
      </c>
      <c r="T37">
        <f>-(Table134[[#This Row],[time]]-2)*2</f>
        <v>-0.20500000000000007</v>
      </c>
      <c r="U37">
        <v>22.8535</v>
      </c>
      <c r="V37">
        <v>2.1025</v>
      </c>
      <c r="W37">
        <f>-(Table134[[#This Row],[time]]-2)*2</f>
        <v>-0.20500000000000007</v>
      </c>
      <c r="X37">
        <v>23.3779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12.650499999999999</v>
      </c>
      <c r="D38">
        <v>2.1671900000000002</v>
      </c>
      <c r="E38">
        <f>-(Table134[[#This Row],[time]]-2)*2</f>
        <v>-0.33438000000000034</v>
      </c>
      <c r="F38">
        <v>4.3252199999999998</v>
      </c>
      <c r="G38">
        <v>2.1671900000000002</v>
      </c>
      <c r="H38">
        <f>-(Table134[[#This Row],[time]]-2)*2</f>
        <v>-0.33438000000000034</v>
      </c>
      <c r="I38">
        <v>7.5899200000000002</v>
      </c>
      <c r="J38">
        <v>2.1671900000000002</v>
      </c>
      <c r="K38">
        <f>-(Table134[[#This Row],[time]]-2)*2</f>
        <v>-0.33438000000000034</v>
      </c>
      <c r="L38">
        <v>10.4367</v>
      </c>
      <c r="M38">
        <v>2.1671900000000002</v>
      </c>
      <c r="N38">
        <f>-(Table134[[#This Row],[time]]-2)*2</f>
        <v>-0.33438000000000034</v>
      </c>
      <c r="O38">
        <v>19.571999999999999</v>
      </c>
      <c r="P38">
        <v>2.1671900000000002</v>
      </c>
      <c r="Q38">
        <f>-(Table134[[#This Row],[time]]-2)*2</f>
        <v>-0.33438000000000034</v>
      </c>
      <c r="R38">
        <v>26.7606</v>
      </c>
      <c r="S38">
        <v>2.1671900000000002</v>
      </c>
      <c r="T38">
        <f>-(Table134[[#This Row],[time]]-2)*2</f>
        <v>-0.33438000000000034</v>
      </c>
      <c r="U38">
        <v>24.713000000000001</v>
      </c>
      <c r="V38">
        <v>2.1671900000000002</v>
      </c>
      <c r="W38">
        <f>-(Table134[[#This Row],[time]]-2)*2</f>
        <v>-0.33438000000000034</v>
      </c>
      <c r="X38">
        <v>25.997299999999999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13.467499999999999</v>
      </c>
      <c r="D39">
        <v>2.2146499999999998</v>
      </c>
      <c r="E39">
        <f>-(Table134[[#This Row],[time]]-2)*2</f>
        <v>-0.42929999999999957</v>
      </c>
      <c r="F39">
        <v>4.96448</v>
      </c>
      <c r="G39">
        <v>2.2146499999999998</v>
      </c>
      <c r="H39">
        <f>-(Table134[[#This Row],[time]]-2)*2</f>
        <v>-0.42929999999999957</v>
      </c>
      <c r="I39">
        <v>9.0475100000000008</v>
      </c>
      <c r="J39">
        <v>2.2146499999999998</v>
      </c>
      <c r="K39">
        <f>-(Table134[[#This Row],[time]]-2)*2</f>
        <v>-0.42929999999999957</v>
      </c>
      <c r="L39">
        <v>12.284000000000001</v>
      </c>
      <c r="M39">
        <v>2.2146499999999998</v>
      </c>
      <c r="N39">
        <f>-(Table134[[#This Row],[time]]-2)*2</f>
        <v>-0.42929999999999957</v>
      </c>
      <c r="O39">
        <v>23.039300000000001</v>
      </c>
      <c r="P39">
        <v>2.2146499999999998</v>
      </c>
      <c r="Q39">
        <f>-(Table134[[#This Row],[time]]-2)*2</f>
        <v>-0.42929999999999957</v>
      </c>
      <c r="R39">
        <v>31.349599999999999</v>
      </c>
      <c r="S39">
        <v>2.2146499999999998</v>
      </c>
      <c r="T39">
        <f>-(Table134[[#This Row],[time]]-2)*2</f>
        <v>-0.42929999999999957</v>
      </c>
      <c r="U39">
        <v>27.4224</v>
      </c>
      <c r="V39">
        <v>2.2146499999999998</v>
      </c>
      <c r="W39">
        <f>-(Table134[[#This Row],[time]]-2)*2</f>
        <v>-0.42929999999999957</v>
      </c>
      <c r="X39">
        <v>29.363800000000001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14.3779</v>
      </c>
      <c r="D40">
        <v>2.2715999999999998</v>
      </c>
      <c r="E40">
        <f>-(Table134[[#This Row],[time]]-2)*2</f>
        <v>-0.54319999999999968</v>
      </c>
      <c r="F40">
        <v>5.8812899999999999</v>
      </c>
      <c r="G40">
        <v>2.2715999999999998</v>
      </c>
      <c r="H40">
        <f>-(Table134[[#This Row],[time]]-2)*2</f>
        <v>-0.54319999999999968</v>
      </c>
      <c r="I40">
        <v>10.485200000000001</v>
      </c>
      <c r="J40">
        <v>2.2715999999999998</v>
      </c>
      <c r="K40">
        <f>-(Table134[[#This Row],[time]]-2)*2</f>
        <v>-0.54319999999999968</v>
      </c>
      <c r="L40">
        <v>14.2338</v>
      </c>
      <c r="M40">
        <v>2.2715999999999998</v>
      </c>
      <c r="N40">
        <f>-(Table134[[#This Row],[time]]-2)*2</f>
        <v>-0.54319999999999968</v>
      </c>
      <c r="O40">
        <v>26.336300000000001</v>
      </c>
      <c r="P40">
        <v>2.2715999999999998</v>
      </c>
      <c r="Q40">
        <f>-(Table134[[#This Row],[time]]-2)*2</f>
        <v>-0.54319999999999968</v>
      </c>
      <c r="R40">
        <v>35.929600000000001</v>
      </c>
      <c r="S40">
        <v>2.2715999999999998</v>
      </c>
      <c r="T40">
        <f>-(Table134[[#This Row],[time]]-2)*2</f>
        <v>-0.54319999999999968</v>
      </c>
      <c r="U40">
        <v>30.61</v>
      </c>
      <c r="V40">
        <v>2.2715999999999998</v>
      </c>
      <c r="W40">
        <f>-(Table134[[#This Row],[time]]-2)*2</f>
        <v>-0.54319999999999968</v>
      </c>
      <c r="X40">
        <v>32.8827</v>
      </c>
    </row>
    <row r="41" spans="1:24" x14ac:dyDescent="0.3">
      <c r="A41">
        <v>2.32233</v>
      </c>
      <c r="B41">
        <f>-(Table134[[#This Row],[time]]-2)*2</f>
        <v>-0.64466000000000001</v>
      </c>
      <c r="C41">
        <v>15.3908</v>
      </c>
      <c r="D41">
        <v>2.32233</v>
      </c>
      <c r="E41">
        <f>-(Table134[[#This Row],[time]]-2)*2</f>
        <v>-0.64466000000000001</v>
      </c>
      <c r="F41">
        <v>6.9241799999999998</v>
      </c>
      <c r="G41">
        <v>2.32233</v>
      </c>
      <c r="H41">
        <f>-(Table134[[#This Row],[time]]-2)*2</f>
        <v>-0.64466000000000001</v>
      </c>
      <c r="I41">
        <v>12.0807</v>
      </c>
      <c r="J41">
        <v>2.32233</v>
      </c>
      <c r="K41">
        <f>-(Table134[[#This Row],[time]]-2)*2</f>
        <v>-0.64466000000000001</v>
      </c>
      <c r="L41">
        <v>16.319099999999999</v>
      </c>
      <c r="M41">
        <v>2.32233</v>
      </c>
      <c r="N41">
        <f>-(Table134[[#This Row],[time]]-2)*2</f>
        <v>-0.64466000000000001</v>
      </c>
      <c r="O41">
        <v>29.264099999999999</v>
      </c>
      <c r="P41">
        <v>2.32233</v>
      </c>
      <c r="Q41">
        <f>-(Table134[[#This Row],[time]]-2)*2</f>
        <v>-0.64466000000000001</v>
      </c>
      <c r="R41">
        <v>40.173200000000001</v>
      </c>
      <c r="S41">
        <v>2.32233</v>
      </c>
      <c r="T41">
        <f>-(Table134[[#This Row],[time]]-2)*2</f>
        <v>-0.64466000000000001</v>
      </c>
      <c r="U41">
        <v>34.380600000000001</v>
      </c>
      <c r="V41">
        <v>2.32233</v>
      </c>
      <c r="W41">
        <f>-(Table134[[#This Row],[time]]-2)*2</f>
        <v>-0.64466000000000001</v>
      </c>
      <c r="X41">
        <v>36.580500000000001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16.45</v>
      </c>
      <c r="D42">
        <v>2.3587899999999999</v>
      </c>
      <c r="E42">
        <f>-(Table134[[#This Row],[time]]-2)*2</f>
        <v>-0.71757999999999988</v>
      </c>
      <c r="F42">
        <v>7.8808499999999997</v>
      </c>
      <c r="G42">
        <v>2.3587899999999999</v>
      </c>
      <c r="H42">
        <f>-(Table134[[#This Row],[time]]-2)*2</f>
        <v>-0.71757999999999988</v>
      </c>
      <c r="I42">
        <v>13.7149</v>
      </c>
      <c r="J42">
        <v>2.3587899999999999</v>
      </c>
      <c r="K42">
        <f>-(Table134[[#This Row],[time]]-2)*2</f>
        <v>-0.71757999999999988</v>
      </c>
      <c r="L42">
        <v>18.366499999999998</v>
      </c>
      <c r="M42">
        <v>2.3587899999999999</v>
      </c>
      <c r="N42">
        <f>-(Table134[[#This Row],[time]]-2)*2</f>
        <v>-0.71757999999999988</v>
      </c>
      <c r="O42">
        <v>31.479500000000002</v>
      </c>
      <c r="P42">
        <v>2.3587899999999999</v>
      </c>
      <c r="Q42">
        <f>-(Table134[[#This Row],[time]]-2)*2</f>
        <v>-0.71757999999999988</v>
      </c>
      <c r="R42">
        <v>43.767899999999997</v>
      </c>
      <c r="S42">
        <v>2.3587899999999999</v>
      </c>
      <c r="T42">
        <f>-(Table134[[#This Row],[time]]-2)*2</f>
        <v>-0.71757999999999988</v>
      </c>
      <c r="U42">
        <v>37.976399999999998</v>
      </c>
      <c r="V42">
        <v>2.3587899999999999</v>
      </c>
      <c r="W42">
        <f>-(Table134[[#This Row],[time]]-2)*2</f>
        <v>-0.71757999999999988</v>
      </c>
      <c r="X42">
        <v>40.128300000000003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17.481999999999999</v>
      </c>
      <c r="D43">
        <v>2.4015499999999999</v>
      </c>
      <c r="E43">
        <f>-(Table134[[#This Row],[time]]-2)*2</f>
        <v>-0.8030999999999997</v>
      </c>
      <c r="F43">
        <v>8.8507300000000004</v>
      </c>
      <c r="G43">
        <v>2.4015499999999999</v>
      </c>
      <c r="H43">
        <f>-(Table134[[#This Row],[time]]-2)*2</f>
        <v>-0.8030999999999997</v>
      </c>
      <c r="I43">
        <v>15.5235</v>
      </c>
      <c r="J43">
        <v>2.4015499999999999</v>
      </c>
      <c r="K43">
        <f>-(Table134[[#This Row],[time]]-2)*2</f>
        <v>-0.8030999999999997</v>
      </c>
      <c r="L43">
        <v>20.5015</v>
      </c>
      <c r="M43">
        <v>2.4015499999999999</v>
      </c>
      <c r="N43">
        <f>-(Table134[[#This Row],[time]]-2)*2</f>
        <v>-0.8030999999999997</v>
      </c>
      <c r="O43">
        <v>33.742199999999997</v>
      </c>
      <c r="P43">
        <v>2.4015499999999999</v>
      </c>
      <c r="Q43">
        <f>-(Table134[[#This Row],[time]]-2)*2</f>
        <v>-0.8030999999999997</v>
      </c>
      <c r="R43">
        <v>47.167000000000002</v>
      </c>
      <c r="S43">
        <v>2.4015499999999999</v>
      </c>
      <c r="T43">
        <f>-(Table134[[#This Row],[time]]-2)*2</f>
        <v>-0.8030999999999997</v>
      </c>
      <c r="U43">
        <v>41.635899999999999</v>
      </c>
      <c r="V43">
        <v>2.4015499999999999</v>
      </c>
      <c r="W43">
        <f>-(Table134[[#This Row],[time]]-2)*2</f>
        <v>-0.8030999999999997</v>
      </c>
      <c r="X43">
        <v>43.728200000000001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18.389099999999999</v>
      </c>
      <c r="D44">
        <v>2.47973</v>
      </c>
      <c r="E44">
        <f>-(Table134[[#This Row],[time]]-2)*2</f>
        <v>-0.95945999999999998</v>
      </c>
      <c r="F44">
        <v>9.7288499999999996</v>
      </c>
      <c r="G44">
        <v>2.47973</v>
      </c>
      <c r="H44">
        <f>-(Table134[[#This Row],[time]]-2)*2</f>
        <v>-0.95945999999999998</v>
      </c>
      <c r="I44">
        <v>17.326499999999999</v>
      </c>
      <c r="J44">
        <v>2.47973</v>
      </c>
      <c r="K44">
        <f>-(Table134[[#This Row],[time]]-2)*2</f>
        <v>-0.95945999999999998</v>
      </c>
      <c r="L44">
        <v>22.567399999999999</v>
      </c>
      <c r="M44">
        <v>2.47973</v>
      </c>
      <c r="N44">
        <f>-(Table134[[#This Row],[time]]-2)*2</f>
        <v>-0.95945999999999998</v>
      </c>
      <c r="O44">
        <v>35.858199999999997</v>
      </c>
      <c r="P44">
        <v>2.47973</v>
      </c>
      <c r="Q44">
        <f>-(Table134[[#This Row],[time]]-2)*2</f>
        <v>-0.95945999999999998</v>
      </c>
      <c r="R44">
        <v>50.208100000000002</v>
      </c>
      <c r="S44">
        <v>2.47973</v>
      </c>
      <c r="T44">
        <f>-(Table134[[#This Row],[time]]-2)*2</f>
        <v>-0.95945999999999998</v>
      </c>
      <c r="U44">
        <v>45.027299999999997</v>
      </c>
      <c r="V44">
        <v>2.47973</v>
      </c>
      <c r="W44">
        <f>-(Table134[[#This Row],[time]]-2)*2</f>
        <v>-0.95945999999999998</v>
      </c>
      <c r="X44">
        <v>47.040799999999997</v>
      </c>
    </row>
    <row r="45" spans="1:24" x14ac:dyDescent="0.3">
      <c r="A45">
        <v>2.51017</v>
      </c>
      <c r="B45">
        <f>-(Table134[[#This Row],[time]]-2)*2</f>
        <v>-1.02034</v>
      </c>
      <c r="C45">
        <v>19.2333</v>
      </c>
      <c r="D45">
        <v>2.51017</v>
      </c>
      <c r="E45">
        <f>-(Table134[[#This Row],[time]]-2)*2</f>
        <v>-1.02034</v>
      </c>
      <c r="F45">
        <v>10.7188</v>
      </c>
      <c r="G45">
        <v>2.51017</v>
      </c>
      <c r="H45">
        <f>-(Table134[[#This Row],[time]]-2)*2</f>
        <v>-1.02034</v>
      </c>
      <c r="I45">
        <v>19.16</v>
      </c>
      <c r="J45">
        <v>2.51017</v>
      </c>
      <c r="K45">
        <f>-(Table134[[#This Row],[time]]-2)*2</f>
        <v>-1.02034</v>
      </c>
      <c r="L45">
        <v>24.8583</v>
      </c>
      <c r="M45">
        <v>2.51017</v>
      </c>
      <c r="N45">
        <f>-(Table134[[#This Row],[time]]-2)*2</f>
        <v>-1.02034</v>
      </c>
      <c r="O45">
        <v>38.377899999999997</v>
      </c>
      <c r="P45">
        <v>2.51017</v>
      </c>
      <c r="Q45">
        <f>-(Table134[[#This Row],[time]]-2)*2</f>
        <v>-1.02034</v>
      </c>
      <c r="R45">
        <v>53.405000000000001</v>
      </c>
      <c r="S45">
        <v>2.51017</v>
      </c>
      <c r="T45">
        <f>-(Table134[[#This Row],[time]]-2)*2</f>
        <v>-1.02034</v>
      </c>
      <c r="U45">
        <v>48.6096</v>
      </c>
      <c r="V45">
        <v>2.51017</v>
      </c>
      <c r="W45">
        <f>-(Table134[[#This Row],[time]]-2)*2</f>
        <v>-1.02034</v>
      </c>
      <c r="X45">
        <v>50.331699999999998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20.136900000000001</v>
      </c>
      <c r="D46">
        <v>2.5632600000000001</v>
      </c>
      <c r="E46">
        <f>-(Table134[[#This Row],[time]]-2)*2</f>
        <v>-1.1265200000000002</v>
      </c>
      <c r="F46">
        <v>11.916499999999999</v>
      </c>
      <c r="G46">
        <v>2.5632600000000001</v>
      </c>
      <c r="H46">
        <f>-(Table134[[#This Row],[time]]-2)*2</f>
        <v>-1.1265200000000002</v>
      </c>
      <c r="I46">
        <v>21.066500000000001</v>
      </c>
      <c r="J46">
        <v>2.5632600000000001</v>
      </c>
      <c r="K46">
        <f>-(Table134[[#This Row],[time]]-2)*2</f>
        <v>-1.1265200000000002</v>
      </c>
      <c r="L46">
        <v>27.5059</v>
      </c>
      <c r="M46">
        <v>2.5632600000000001</v>
      </c>
      <c r="N46">
        <f>-(Table134[[#This Row],[time]]-2)*2</f>
        <v>-1.1265200000000002</v>
      </c>
      <c r="O46">
        <v>42.177799999999998</v>
      </c>
      <c r="P46">
        <v>2.5632600000000001</v>
      </c>
      <c r="Q46">
        <f>-(Table134[[#This Row],[time]]-2)*2</f>
        <v>-1.1265200000000002</v>
      </c>
      <c r="R46">
        <v>57.473700000000001</v>
      </c>
      <c r="S46">
        <v>2.5632600000000001</v>
      </c>
      <c r="T46">
        <f>-(Table134[[#This Row],[time]]-2)*2</f>
        <v>-1.1265200000000002</v>
      </c>
      <c r="U46">
        <v>52.817599999999999</v>
      </c>
      <c r="V46">
        <v>2.5632600000000001</v>
      </c>
      <c r="W46">
        <f>-(Table134[[#This Row],[time]]-2)*2</f>
        <v>-1.1265200000000002</v>
      </c>
      <c r="X46">
        <v>54.251600000000003</v>
      </c>
    </row>
    <row r="47" spans="1:24" x14ac:dyDescent="0.3">
      <c r="A47">
        <v>2.61022</v>
      </c>
      <c r="B47">
        <f>-(Table134[[#This Row],[time]]-2)*2</f>
        <v>-1.22044</v>
      </c>
      <c r="C47">
        <v>20.827999999999999</v>
      </c>
      <c r="D47">
        <v>2.61022</v>
      </c>
      <c r="E47">
        <f>-(Table134[[#This Row],[time]]-2)*2</f>
        <v>-1.22044</v>
      </c>
      <c r="F47">
        <v>12.7818</v>
      </c>
      <c r="G47">
        <v>2.61022</v>
      </c>
      <c r="H47">
        <f>-(Table134[[#This Row],[time]]-2)*2</f>
        <v>-1.22044</v>
      </c>
      <c r="I47">
        <v>22.5137</v>
      </c>
      <c r="J47">
        <v>2.61022</v>
      </c>
      <c r="K47">
        <f>-(Table134[[#This Row],[time]]-2)*2</f>
        <v>-1.22044</v>
      </c>
      <c r="L47">
        <v>29.520299999999999</v>
      </c>
      <c r="M47">
        <v>2.61022</v>
      </c>
      <c r="N47">
        <f>-(Table134[[#This Row],[time]]-2)*2</f>
        <v>-1.22044</v>
      </c>
      <c r="O47">
        <v>45.338999999999999</v>
      </c>
      <c r="P47">
        <v>2.61022</v>
      </c>
      <c r="Q47">
        <f>-(Table134[[#This Row],[time]]-2)*2</f>
        <v>-1.22044</v>
      </c>
      <c r="R47">
        <v>60.776200000000003</v>
      </c>
      <c r="S47">
        <v>2.61022</v>
      </c>
      <c r="T47">
        <f>-(Table134[[#This Row],[time]]-2)*2</f>
        <v>-1.22044</v>
      </c>
      <c r="U47">
        <v>56.054900000000004</v>
      </c>
      <c r="V47">
        <v>2.61022</v>
      </c>
      <c r="W47">
        <f>-(Table134[[#This Row],[time]]-2)*2</f>
        <v>-1.22044</v>
      </c>
      <c r="X47">
        <v>57.349600000000002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21.836600000000001</v>
      </c>
      <c r="D48">
        <v>2.6619299999999999</v>
      </c>
      <c r="E48">
        <f>-(Table134[[#This Row],[time]]-2)*2</f>
        <v>-1.3238599999999998</v>
      </c>
      <c r="F48">
        <v>14.052</v>
      </c>
      <c r="G48">
        <v>2.6619299999999999</v>
      </c>
      <c r="H48">
        <f>-(Table134[[#This Row],[time]]-2)*2</f>
        <v>-1.3238599999999998</v>
      </c>
      <c r="I48">
        <v>24.7622</v>
      </c>
      <c r="J48">
        <v>2.6619299999999999</v>
      </c>
      <c r="K48">
        <f>-(Table134[[#This Row],[time]]-2)*2</f>
        <v>-1.3238599999999998</v>
      </c>
      <c r="L48">
        <v>32.6113</v>
      </c>
      <c r="M48">
        <v>2.6619299999999999</v>
      </c>
      <c r="N48">
        <f>-(Table134[[#This Row],[time]]-2)*2</f>
        <v>-1.3238599999999998</v>
      </c>
      <c r="O48">
        <v>50.133099999999999</v>
      </c>
      <c r="P48">
        <v>2.6619299999999999</v>
      </c>
      <c r="Q48">
        <f>-(Table134[[#This Row],[time]]-2)*2</f>
        <v>-1.3238599999999998</v>
      </c>
      <c r="R48">
        <v>66.162300000000002</v>
      </c>
      <c r="S48">
        <v>2.6619299999999999</v>
      </c>
      <c r="T48">
        <f>-(Table134[[#This Row],[time]]-2)*2</f>
        <v>-1.3238599999999998</v>
      </c>
      <c r="U48">
        <v>60.860199999999999</v>
      </c>
      <c r="V48">
        <v>2.6619299999999999</v>
      </c>
      <c r="W48">
        <f>-(Table134[[#This Row],[time]]-2)*2</f>
        <v>-1.3238599999999998</v>
      </c>
      <c r="X48">
        <v>62.080300000000001</v>
      </c>
    </row>
    <row r="49" spans="1:24" x14ac:dyDescent="0.3">
      <c r="A49">
        <v>2.70424</v>
      </c>
      <c r="B49">
        <f>-(Table134[[#This Row],[time]]-2)*2</f>
        <v>-1.40848</v>
      </c>
      <c r="C49">
        <v>22.5198</v>
      </c>
      <c r="D49">
        <v>2.70424</v>
      </c>
      <c r="E49">
        <f>-(Table134[[#This Row],[time]]-2)*2</f>
        <v>-1.40848</v>
      </c>
      <c r="F49">
        <v>14.9724</v>
      </c>
      <c r="G49">
        <v>2.70424</v>
      </c>
      <c r="H49">
        <f>-(Table134[[#This Row],[time]]-2)*2</f>
        <v>-1.40848</v>
      </c>
      <c r="I49">
        <v>26.406300000000002</v>
      </c>
      <c r="J49">
        <v>2.70424</v>
      </c>
      <c r="K49">
        <f>-(Table134[[#This Row],[time]]-2)*2</f>
        <v>-1.40848</v>
      </c>
      <c r="L49">
        <v>34.937800000000003</v>
      </c>
      <c r="M49">
        <v>2.70424</v>
      </c>
      <c r="N49">
        <f>-(Table134[[#This Row],[time]]-2)*2</f>
        <v>-1.40848</v>
      </c>
      <c r="O49">
        <v>53.853000000000002</v>
      </c>
      <c r="P49">
        <v>2.70424</v>
      </c>
      <c r="Q49">
        <f>-(Table134[[#This Row],[time]]-2)*2</f>
        <v>-1.40848</v>
      </c>
      <c r="R49">
        <v>70.4435</v>
      </c>
      <c r="S49">
        <v>2.70424</v>
      </c>
      <c r="T49">
        <f>-(Table134[[#This Row],[time]]-2)*2</f>
        <v>-1.40848</v>
      </c>
      <c r="U49">
        <v>64.395600000000002</v>
      </c>
      <c r="V49">
        <v>2.70424</v>
      </c>
      <c r="W49">
        <f>-(Table134[[#This Row],[time]]-2)*2</f>
        <v>-1.40848</v>
      </c>
      <c r="X49">
        <v>65.528700000000001</v>
      </c>
    </row>
    <row r="50" spans="1:24" x14ac:dyDescent="0.3">
      <c r="A50">
        <v>2.75779</v>
      </c>
      <c r="B50">
        <f>-(Table134[[#This Row],[time]]-2)*2</f>
        <v>-1.5155799999999999</v>
      </c>
      <c r="C50">
        <v>23.1205</v>
      </c>
      <c r="D50">
        <v>2.75779</v>
      </c>
      <c r="E50">
        <f>-(Table134[[#This Row],[time]]-2)*2</f>
        <v>-1.5155799999999999</v>
      </c>
      <c r="F50">
        <v>15.866199999999999</v>
      </c>
      <c r="G50">
        <v>2.75779</v>
      </c>
      <c r="H50">
        <f>-(Table134[[#This Row],[time]]-2)*2</f>
        <v>-1.5155799999999999</v>
      </c>
      <c r="I50">
        <v>27.965499999999999</v>
      </c>
      <c r="J50">
        <v>2.75779</v>
      </c>
      <c r="K50">
        <f>-(Table134[[#This Row],[time]]-2)*2</f>
        <v>-1.5155799999999999</v>
      </c>
      <c r="L50">
        <v>37.253</v>
      </c>
      <c r="M50">
        <v>2.75779</v>
      </c>
      <c r="N50">
        <f>-(Table134[[#This Row],[time]]-2)*2</f>
        <v>-1.5155799999999999</v>
      </c>
      <c r="O50">
        <v>57.484499999999997</v>
      </c>
      <c r="P50">
        <v>2.75779</v>
      </c>
      <c r="Q50">
        <f>-(Table134[[#This Row],[time]]-2)*2</f>
        <v>-1.5155799999999999</v>
      </c>
      <c r="R50">
        <v>74.704300000000003</v>
      </c>
      <c r="S50">
        <v>2.75779</v>
      </c>
      <c r="T50">
        <f>-(Table134[[#This Row],[time]]-2)*2</f>
        <v>-1.5155799999999999</v>
      </c>
      <c r="U50">
        <v>67.797200000000004</v>
      </c>
      <c r="V50">
        <v>2.75779</v>
      </c>
      <c r="W50">
        <f>-(Table134[[#This Row],[time]]-2)*2</f>
        <v>-1.5155799999999999</v>
      </c>
      <c r="X50">
        <v>68.906899999999993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23.751000000000001</v>
      </c>
      <c r="D51">
        <v>2.8044500000000001</v>
      </c>
      <c r="E51">
        <f>-(Table134[[#This Row],[time]]-2)*2</f>
        <v>-1.6089000000000002</v>
      </c>
      <c r="F51">
        <v>16.8276</v>
      </c>
      <c r="G51">
        <v>2.8044500000000001</v>
      </c>
      <c r="H51">
        <f>-(Table134[[#This Row],[time]]-2)*2</f>
        <v>-1.6089000000000002</v>
      </c>
      <c r="I51">
        <v>29.7379</v>
      </c>
      <c r="J51">
        <v>2.8044500000000001</v>
      </c>
      <c r="K51">
        <f>-(Table134[[#This Row],[time]]-2)*2</f>
        <v>-1.6089000000000002</v>
      </c>
      <c r="L51">
        <v>39.836199999999998</v>
      </c>
      <c r="M51">
        <v>2.8044500000000001</v>
      </c>
      <c r="N51">
        <f>-(Table134[[#This Row],[time]]-2)*2</f>
        <v>-1.6089000000000002</v>
      </c>
      <c r="O51">
        <v>61.5824</v>
      </c>
      <c r="P51">
        <v>2.8044500000000001</v>
      </c>
      <c r="Q51">
        <f>-(Table134[[#This Row],[time]]-2)*2</f>
        <v>-1.6089000000000002</v>
      </c>
      <c r="R51">
        <v>79.540099999999995</v>
      </c>
      <c r="S51">
        <v>2.8044500000000001</v>
      </c>
      <c r="T51">
        <f>-(Table134[[#This Row],[time]]-2)*2</f>
        <v>-1.6089000000000002</v>
      </c>
      <c r="U51">
        <v>71.495400000000004</v>
      </c>
      <c r="V51">
        <v>2.8044500000000001</v>
      </c>
      <c r="W51">
        <f>-(Table134[[#This Row],[time]]-2)*2</f>
        <v>-1.6089000000000002</v>
      </c>
      <c r="X51">
        <v>72.528400000000005</v>
      </c>
    </row>
    <row r="52" spans="1:24" x14ac:dyDescent="0.3">
      <c r="A52">
        <v>2.8546</v>
      </c>
      <c r="B52">
        <f>-(Table134[[#This Row],[time]]-2)*2</f>
        <v>-1.7092000000000001</v>
      </c>
      <c r="C52">
        <v>24.401499999999999</v>
      </c>
      <c r="D52">
        <v>2.8546</v>
      </c>
      <c r="E52">
        <f>-(Table134[[#This Row],[time]]-2)*2</f>
        <v>-1.7092000000000001</v>
      </c>
      <c r="F52">
        <v>17.8779</v>
      </c>
      <c r="G52">
        <v>2.8546</v>
      </c>
      <c r="H52">
        <f>-(Table134[[#This Row],[time]]-2)*2</f>
        <v>-1.7092000000000001</v>
      </c>
      <c r="I52">
        <v>31.793700000000001</v>
      </c>
      <c r="J52">
        <v>2.8546</v>
      </c>
      <c r="K52">
        <f>-(Table134[[#This Row],[time]]-2)*2</f>
        <v>-1.7092000000000001</v>
      </c>
      <c r="L52">
        <v>42.85</v>
      </c>
      <c r="M52">
        <v>2.8546</v>
      </c>
      <c r="N52">
        <f>-(Table134[[#This Row],[time]]-2)*2</f>
        <v>-1.7092000000000001</v>
      </c>
      <c r="O52">
        <v>65.962199999999996</v>
      </c>
      <c r="P52">
        <v>2.8546</v>
      </c>
      <c r="Q52">
        <f>-(Table134[[#This Row],[time]]-2)*2</f>
        <v>-1.7092000000000001</v>
      </c>
      <c r="R52">
        <v>84.746499999999997</v>
      </c>
      <c r="S52">
        <v>2.8546</v>
      </c>
      <c r="T52">
        <f>-(Table134[[#This Row],[time]]-2)*2</f>
        <v>-1.7092000000000001</v>
      </c>
      <c r="U52">
        <v>75.2209</v>
      </c>
      <c r="V52">
        <v>2.8546</v>
      </c>
      <c r="W52">
        <f>-(Table134[[#This Row],[time]]-2)*2</f>
        <v>-1.7092000000000001</v>
      </c>
      <c r="X52">
        <v>76.437799999999996</v>
      </c>
    </row>
    <row r="53" spans="1:24" x14ac:dyDescent="0.3">
      <c r="A53">
        <v>2.90442</v>
      </c>
      <c r="B53">
        <f>-(Table134[[#This Row],[time]]-2)*2</f>
        <v>-1.80884</v>
      </c>
      <c r="C53">
        <v>25.0305</v>
      </c>
      <c r="D53">
        <v>2.90442</v>
      </c>
      <c r="E53">
        <f>-(Table134[[#This Row],[time]]-2)*2</f>
        <v>-1.80884</v>
      </c>
      <c r="F53">
        <v>19.241</v>
      </c>
      <c r="G53">
        <v>2.90442</v>
      </c>
      <c r="H53">
        <f>-(Table134[[#This Row],[time]]-2)*2</f>
        <v>-1.80884</v>
      </c>
      <c r="I53">
        <v>34.542700000000004</v>
      </c>
      <c r="J53">
        <v>2.90442</v>
      </c>
      <c r="K53">
        <f>-(Table134[[#This Row],[time]]-2)*2</f>
        <v>-1.80884</v>
      </c>
      <c r="L53">
        <v>47.179299999999998</v>
      </c>
      <c r="M53">
        <v>2.90442</v>
      </c>
      <c r="N53">
        <f>-(Table134[[#This Row],[time]]-2)*2</f>
        <v>-1.80884</v>
      </c>
      <c r="O53">
        <v>71.3339</v>
      </c>
      <c r="P53">
        <v>2.90442</v>
      </c>
      <c r="Q53">
        <f>-(Table134[[#This Row],[time]]-2)*2</f>
        <v>-1.80884</v>
      </c>
      <c r="R53">
        <v>91.354500000000002</v>
      </c>
      <c r="S53">
        <v>2.90442</v>
      </c>
      <c r="T53">
        <f>-(Table134[[#This Row],[time]]-2)*2</f>
        <v>-1.80884</v>
      </c>
      <c r="U53">
        <v>79.743799999999993</v>
      </c>
      <c r="V53">
        <v>2.90442</v>
      </c>
      <c r="W53">
        <f>-(Table134[[#This Row],[time]]-2)*2</f>
        <v>-1.80884</v>
      </c>
      <c r="X53">
        <v>81.312799999999996</v>
      </c>
    </row>
    <row r="54" spans="1:24" x14ac:dyDescent="0.3">
      <c r="A54">
        <v>2.95797</v>
      </c>
      <c r="B54">
        <f>-(Table134[[#This Row],[time]]-2)*2</f>
        <v>-1.91594</v>
      </c>
      <c r="C54">
        <v>25.5505</v>
      </c>
      <c r="D54">
        <v>2.95797</v>
      </c>
      <c r="E54">
        <f>-(Table134[[#This Row],[time]]-2)*2</f>
        <v>-1.91594</v>
      </c>
      <c r="F54">
        <v>20.195</v>
      </c>
      <c r="G54">
        <v>2.95797</v>
      </c>
      <c r="H54">
        <f>-(Table134[[#This Row],[time]]-2)*2</f>
        <v>-1.91594</v>
      </c>
      <c r="I54">
        <v>36.4529</v>
      </c>
      <c r="J54">
        <v>2.95797</v>
      </c>
      <c r="K54">
        <f>-(Table134[[#This Row],[time]]-2)*2</f>
        <v>-1.91594</v>
      </c>
      <c r="L54">
        <v>50.226999999999997</v>
      </c>
      <c r="M54">
        <v>2.95797</v>
      </c>
      <c r="N54">
        <f>-(Table134[[#This Row],[time]]-2)*2</f>
        <v>-1.91594</v>
      </c>
      <c r="O54">
        <v>74.774900000000002</v>
      </c>
      <c r="P54">
        <v>2.95797</v>
      </c>
      <c r="Q54">
        <f>-(Table134[[#This Row],[time]]-2)*2</f>
        <v>-1.91594</v>
      </c>
      <c r="R54">
        <v>95.586799999999997</v>
      </c>
      <c r="S54">
        <v>2.95797</v>
      </c>
      <c r="T54">
        <f>-(Table134[[#This Row],[time]]-2)*2</f>
        <v>-1.91594</v>
      </c>
      <c r="U54">
        <v>82.740700000000004</v>
      </c>
      <c r="V54">
        <v>2.95797</v>
      </c>
      <c r="W54">
        <f>-(Table134[[#This Row],[time]]-2)*2</f>
        <v>-1.91594</v>
      </c>
      <c r="X54">
        <v>84.517300000000006</v>
      </c>
    </row>
    <row r="55" spans="1:24" x14ac:dyDescent="0.3">
      <c r="A55">
        <v>3</v>
      </c>
      <c r="B55">
        <f>-(Table134[[#This Row],[time]]-2)*2</f>
        <v>-2</v>
      </c>
      <c r="C55">
        <v>26.354800000000001</v>
      </c>
      <c r="D55">
        <v>3</v>
      </c>
      <c r="E55">
        <f>-(Table134[[#This Row],[time]]-2)*2</f>
        <v>-2</v>
      </c>
      <c r="F55">
        <v>21.3505</v>
      </c>
      <c r="G55">
        <v>3</v>
      </c>
      <c r="H55">
        <f>-(Table134[[#This Row],[time]]-2)*2</f>
        <v>-2</v>
      </c>
      <c r="I55">
        <v>39.145000000000003</v>
      </c>
      <c r="J55">
        <v>3</v>
      </c>
      <c r="K55">
        <f>-(Table134[[#This Row],[time]]-2)*2</f>
        <v>-2</v>
      </c>
      <c r="L55">
        <v>54.044800000000002</v>
      </c>
      <c r="M55">
        <v>3</v>
      </c>
      <c r="N55">
        <f>-(Table134[[#This Row],[time]]-2)*2</f>
        <v>-2</v>
      </c>
      <c r="O55">
        <v>78.932900000000004</v>
      </c>
      <c r="P55">
        <v>3</v>
      </c>
      <c r="Q55">
        <f>-(Table134[[#This Row],[time]]-2)*2</f>
        <v>-2</v>
      </c>
      <c r="R55">
        <v>100.614</v>
      </c>
      <c r="S55">
        <v>3</v>
      </c>
      <c r="T55">
        <f>-(Table134[[#This Row],[time]]-2)*2</f>
        <v>-2</v>
      </c>
      <c r="U55">
        <v>86.503200000000007</v>
      </c>
      <c r="V55">
        <v>3</v>
      </c>
      <c r="W55">
        <f>-(Table134[[#This Row],[time]]-2)*2</f>
        <v>-2</v>
      </c>
      <c r="X55">
        <v>88.388900000000007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398BA3-898D-4E62-B5AC-D4AAA6D092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4A900A-4A49-4866-9394-05C3A9B4C0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1345D1-D5E1-4472-9082-28D9FE57834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2021-01-07T00:17:46Z</dcterms:created>
  <dcterms:modified xsi:type="dcterms:W3CDTF">2021-01-07T00:42:13Z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