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SlideTether/"/>
    </mc:Choice>
  </mc:AlternateContent>
  <xr:revisionPtr revIDLastSave="20" documentId="8_{D2678350-29A0-41B5-AC9D-4B746C1D6CCF}" xr6:coauthVersionLast="45" xr6:coauthVersionMax="45" xr10:uidLastSave="{95B330F8-61BE-4F66-BB1F-60C250DF5BC0}"/>
  <bookViews>
    <workbookView xWindow="1848" yWindow="1848" windowWidth="17280" windowHeight="9024" xr2:uid="{6AAC58AF-F742-4028-8DA8-8CA618FCC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<sst xmlns="http://schemas.openxmlformats.org/spreadsheetml/2006/main" count="75" uniqueCount="19">
  <si>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</si>
  <si>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</si>
  <si>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</si>
  <si>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</si>
  <si>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</si>
  <si>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</si>
  <si>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</si>
  <si>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</si>
  <si>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</si>
  <si>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</si>
  <si>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</si>
  <si>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</si>
  <si>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</si>
  <si>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</si>
  <si>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</si>
  <si>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6P APSlide Tether</t>
  </si>
  <si>
    <t>S2_6P_APSlide_Tether.odb</t>
  </si>
  <si>
    <t>6N APSlide Tether</t>
  </si>
  <si>
    <t>S2_6N_APSlide_Tether.odb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</si>
</sst>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E0B6E-858D-4199-A678-B94870C00740}" name="Table1" displayName="Table1" ref="A5:C26" totalsRowShown="0">
  <autoFilter ref="A5:C26" xr:uid="{B3F0E5B7-C89C-4A2C-B4F2-9143E2A40A7E}"/>
  <tableColumns count="3">
    <tableColumn id="1" xr3:uid="{3229D34D-88A2-4827-A3A9-84B5A16C13A7}" name="time"/>
    <tableColumn id="2" xr3:uid="{5A078B74-2202-46E3-9C09-FE22B172A38D}" name="moment" dataDxfId="15">
      <calculatedColumnFormula>(Table1[[#This Row],[time]]-2)*2</calculatedColumnFormula>
    </tableColumn>
    <tableColumn id="3" xr3:uid="{EF1B0DE5-EA01-4CBB-B134-8FDF92F4A7ED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2DEBC1-CB0F-473B-8C66-0A732186758E}" name="Table235" displayName="Table235" ref="D34:F55" totalsRowShown="0">
  <autoFilter ref="D34:F55" xr:uid="{E9D783FA-5E7A-42D5-B84C-BF7CA2B12724}"/>
  <tableColumns count="3">
    <tableColumn id="1" xr3:uid="{99693E1F-E340-4FF5-A3B7-4727BC18C209}" name="time"/>
    <tableColumn id="2" xr3:uid="{0C0DAB3E-8125-4603-9529-3E269427922C}" name="moment" dataDxfId="6">
      <calculatedColumnFormula>-(Table134[[#This Row],[time]]-2)*2</calculatedColumnFormula>
    </tableColumn>
    <tableColumn id="3" xr3:uid="{B6455F90-28CA-416A-93D4-9307BAFD7F92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C259F3-1F93-4D4E-9AAC-990F1DDA38B2}" name="Table336" displayName="Table336" ref="G34:I55" totalsRowShown="0">
  <autoFilter ref="G34:I55" xr:uid="{768AFF50-8C12-46F6-923F-BF519E32882B}"/>
  <tableColumns count="3">
    <tableColumn id="1" xr3:uid="{27124ED9-8FCD-42E8-8731-36C13536EB72}" name="time"/>
    <tableColumn id="2" xr3:uid="{FD6354D9-70A7-40B1-BE29-ADF1B45A3F88}" name="moment" dataDxfId="5">
      <calculatedColumnFormula>-(Table134[[#This Row],[time]]-2)*2</calculatedColumnFormula>
    </tableColumn>
    <tableColumn id="3" xr3:uid="{D5857B74-E6E5-4BDE-8933-6490C59C7FE2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2C662A-1EE9-4FE0-A85B-301F88A80DB4}" name="Table437" displayName="Table437" ref="J34:L55" totalsRowShown="0">
  <autoFilter ref="J34:L55" xr:uid="{4AB0B952-C2D2-4D3D-A5DC-FF02534DC8C3}"/>
  <tableColumns count="3">
    <tableColumn id="1" xr3:uid="{B05E9205-4F53-468A-9B95-3A13E90855A2}" name="time"/>
    <tableColumn id="2" xr3:uid="{4B6872F0-EFA2-4FA8-A026-068DDC1B2BBE}" name="moment" dataDxfId="4">
      <calculatedColumnFormula>-(Table134[[#This Row],[time]]-2)*2</calculatedColumnFormula>
    </tableColumn>
    <tableColumn id="3" xr3:uid="{DDC0EDB5-2100-41D8-A5C3-8E9CBB2A9B3F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48FFDA5-AA98-406A-9FA2-BC0944C5CBFB}" name="Table538" displayName="Table538" ref="M34:O55" totalsRowShown="0">
  <autoFilter ref="M34:O55" xr:uid="{99550137-904D-491F-A1ED-90A2E33C56C7}"/>
  <tableColumns count="3">
    <tableColumn id="1" xr3:uid="{AE8F28B9-E718-474E-8A18-7DBF9996F1D1}" name="time"/>
    <tableColumn id="2" xr3:uid="{1E98362B-0A6B-4DE3-A298-2FD15D2B3A63}" name="moment" dataDxfId="3">
      <calculatedColumnFormula>-(Table134[[#This Row],[time]]-2)*2</calculatedColumnFormula>
    </tableColumn>
    <tableColumn id="3" xr3:uid="{53102C1A-848C-470D-8DEF-17A03659A442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298C4E1-E191-4322-9416-529923445B5A}" name="Table639" displayName="Table639" ref="P34:R55" totalsRowShown="0">
  <autoFilter ref="P34:R55" xr:uid="{8FA8285E-72B6-42CA-857B-C65092DA71C6}"/>
  <tableColumns count="3">
    <tableColumn id="1" xr3:uid="{1777F14E-CA0D-4EF7-A7E4-9C222BB868BE}" name="time"/>
    <tableColumn id="2" xr3:uid="{7A007FD0-084A-41D1-9579-E7CDAF04E831}" name="moment" dataDxfId="2">
      <calculatedColumnFormula>-(Table134[[#This Row],[time]]-2)*2</calculatedColumnFormula>
    </tableColumn>
    <tableColumn id="3" xr3:uid="{3F3F19E6-274E-46A4-998E-CF1BE7F1EA44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A39E5D0-EAE5-42EC-AEE4-12B6F2E83F08}" name="Table740" displayName="Table740" ref="S34:U55" totalsRowShown="0">
  <autoFilter ref="S34:U55" xr:uid="{DFDAFDFF-4CC3-4995-B03C-A8A75C367AC8}"/>
  <tableColumns count="3">
    <tableColumn id="1" xr3:uid="{6D904D6C-8F49-467E-98FE-68F808F9C871}" name="time"/>
    <tableColumn id="2" xr3:uid="{6ABB7F40-FE06-491B-BAFF-C5A8707D95E7}" name="moment" dataDxfId="1">
      <calculatedColumnFormula>-(Table134[[#This Row],[time]]-2)*2</calculatedColumnFormula>
    </tableColumn>
    <tableColumn id="3" xr3:uid="{EE5EA96C-6543-406B-9A68-A51B0432066E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7D8D46-51D9-43C4-9B52-D15EBA8259E6}" name="Table841" displayName="Table841" ref="V34:X55" totalsRowShown="0">
  <autoFilter ref="V34:X55" xr:uid="{FB5DF3D5-69F7-4ECA-82A0-358D5B667B29}"/>
  <tableColumns count="3">
    <tableColumn id="1" xr3:uid="{CE73DFEC-3965-408E-92CA-EC781CCC286E}" name="time"/>
    <tableColumn id="2" xr3:uid="{CDECCF4E-2A55-4022-A75B-F851EFBE1A58}" name="moment" dataDxfId="0">
      <calculatedColumnFormula>-(Table134[[#This Row],[time]]-2)*2</calculatedColumnFormula>
    </tableColumn>
    <tableColumn id="3" xr3:uid="{A77FADFA-4712-420A-9952-800BC6773BE8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D1E823-5EB9-48A7-B23E-68C9E1C18162}" name="Table2" displayName="Table2" ref="D5:F26" totalsRowShown="0">
  <autoFilter ref="D5:F26" xr:uid="{8E1767B5-959A-48FF-A1D8-485BD3BCEE6C}"/>
  <tableColumns count="3">
    <tableColumn id="1" xr3:uid="{26D63B15-9DD8-4668-98B2-C8EDD523D690}" name="time"/>
    <tableColumn id="2" xr3:uid="{E5E1FE70-0A8E-4BAD-AED5-94098B0C79F2}" name="moment" dataDxfId="14">
      <calculatedColumnFormula>(Table2[[#This Row],[time]]-2)*2</calculatedColumnFormula>
    </tableColumn>
    <tableColumn id="3" xr3:uid="{322614C4-4D16-4EC2-BED7-4BA41964FD86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D235A-5E5A-401E-9D12-47896AD2A01A}" name="Table3" displayName="Table3" ref="G5:I26" totalsRowShown="0">
  <autoFilter ref="G5:I26" xr:uid="{9B4D06B8-8494-4740-8228-5F4BFCE39B22}"/>
  <tableColumns count="3">
    <tableColumn id="1" xr3:uid="{A4E3DCDE-30C9-4704-8674-DB3660DA7F75}" name="time"/>
    <tableColumn id="2" xr3:uid="{8FFC8647-9F8D-415B-B5C7-74088E0F1A18}" name="moment" dataDxfId="13">
      <calculatedColumnFormula>(Table3[[#This Row],[time]]-2)*2</calculatedColumnFormula>
    </tableColumn>
    <tableColumn id="3" xr3:uid="{CF31BF81-A75A-45D9-A329-0A0AA291F8FA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967039-82E8-473B-8B96-3C8D9DEED9FA}" name="Table4" displayName="Table4" ref="J5:L26" totalsRowShown="0">
  <autoFilter ref="J5:L26" xr:uid="{BA78F82E-6B56-4DEC-9AEB-D6924D2327F1}"/>
  <tableColumns count="3">
    <tableColumn id="1" xr3:uid="{7EC38CEF-2E29-41FF-8C64-67F2C0A1EB31}" name="time"/>
    <tableColumn id="2" xr3:uid="{8B1EAB92-1CF4-47E5-937B-B973D4389EAF}" name="moment" dataDxfId="12">
      <calculatedColumnFormula>(Table4[[#This Row],[time]]-2)*2</calculatedColumnFormula>
    </tableColumn>
    <tableColumn id="3" xr3:uid="{17FFB227-81AA-44FD-92AB-768A40119490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4F48E4-F882-46A7-9C2A-E6024CCFB9A4}" name="Table5" displayName="Table5" ref="M5:O26" totalsRowShown="0">
  <autoFilter ref="M5:O26" xr:uid="{DA2D7365-A18F-4C3F-A875-7C035A89F967}"/>
  <tableColumns count="3">
    <tableColumn id="1" xr3:uid="{7EF96BA9-796D-4698-AFFB-7259460B6F10}" name="time"/>
    <tableColumn id="2" xr3:uid="{4359A3A4-66AE-4C57-8C05-C32FDEF45DB7}" name="moment" dataDxfId="11">
      <calculatedColumnFormula>(Table5[[#This Row],[time]]-2)*2</calculatedColumnFormula>
    </tableColumn>
    <tableColumn id="3" xr3:uid="{161CEAD8-CCBE-4FB1-B802-F802F329197F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1DD48A-66D8-4DDC-82D5-E930B95E011C}" name="Table6" displayName="Table6" ref="P5:R26" totalsRowShown="0">
  <autoFilter ref="P5:R26" xr:uid="{34C24895-0A25-4BDA-A067-21959F813089}"/>
  <tableColumns count="3">
    <tableColumn id="1" xr3:uid="{93591D4E-C318-475E-B4B3-5724B9F0D7BE}" name="time"/>
    <tableColumn id="2" xr3:uid="{4B1AAFE6-24D8-41CF-87E2-FEC854098027}" name="moment" dataDxfId="10">
      <calculatedColumnFormula>(Table6[[#This Row],[time]]-2)*2</calculatedColumnFormula>
    </tableColumn>
    <tableColumn id="3" xr3:uid="{5E105EA8-43B8-4D0C-95DB-8DDF67ECA926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2521D0-61A0-45DA-82CE-AA41058C50C5}" name="Table7" displayName="Table7" ref="S5:U26" totalsRowShown="0">
  <autoFilter ref="S5:U26" xr:uid="{0C0D927C-6EEC-45F0-AA74-85E12DD502D1}"/>
  <tableColumns count="3">
    <tableColumn id="1" xr3:uid="{3D44E3AE-BE89-4061-9013-F997894E91BE}" name="time"/>
    <tableColumn id="2" xr3:uid="{2D993A65-03E9-4370-B607-10C80DDC9D6C}" name="moment" dataDxfId="9">
      <calculatedColumnFormula>(Table7[[#This Row],[time]]-2)*2</calculatedColumnFormula>
    </tableColumn>
    <tableColumn id="3" xr3:uid="{57DC91DC-60D3-4211-B856-86A06A91850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80D636-C563-4674-BFFE-7C341A37833F}" name="Table8" displayName="Table8" ref="V5:X26" totalsRowShown="0">
  <autoFilter ref="V5:X26" xr:uid="{68B3FA12-F922-41C2-8084-EB24FF9B398B}"/>
  <tableColumns count="3">
    <tableColumn id="1" xr3:uid="{A3064E7F-0B49-4CCB-9734-06FE0E127DDA}" name="time"/>
    <tableColumn id="2" xr3:uid="{F7AF63DC-291B-4542-9F4A-C51F743FFD6A}" name="moment" dataDxfId="8">
      <calculatedColumnFormula>(Table8[[#This Row],[time]]-2)*2</calculatedColumnFormula>
    </tableColumn>
    <tableColumn id="3" xr3:uid="{54D200C0-1087-47D4-BADA-5EB0DCA63143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5B9FB-F2B9-433D-998F-241B957E0E34}" name="Table134" displayName="Table134" ref="A34:C55" totalsRowShown="0">
  <autoFilter ref="A34:C55" xr:uid="{B23F2200-1B88-4140-AD32-BF87074D5D02}"/>
  <tableColumns count="3">
    <tableColumn id="1" xr3:uid="{D531C1CE-C97B-460D-BA31-6A444A739770}" name="time"/>
    <tableColumn id="2" xr3:uid="{D026EAED-6618-47D5-B6D1-03C11C890DF6}" name="moment" dataDxfId="7">
      <calculatedColumnFormula>-(Table134[[#This Row],[time]]-2)*2</calculatedColumnFormula>
    </tableColumn>
    <tableColumn id="3" xr3:uid="{9435990E-7D0E-4424-9DAC-648083D1E40A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D41A-50D0-4C76-8B96-A869CA6559D3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10.1982</v>
      </c>
      <c r="D6">
        <v>2</v>
      </c>
      <c r="E6">
        <f>(Table2[[#This Row],[time]]-2)*2</f>
        <v>0</v>
      </c>
      <c r="F6">
        <v>3.5990500000000001</v>
      </c>
      <c r="G6">
        <v>2</v>
      </c>
      <c r="H6">
        <f>(Table3[[#This Row],[time]]-2)*2</f>
        <v>0</v>
      </c>
      <c r="I6">
        <v>3.63375</v>
      </c>
      <c r="J6">
        <v>2</v>
      </c>
      <c r="K6">
        <f>(Table4[[#This Row],[time]]-2)*2</f>
        <v>0</v>
      </c>
      <c r="L6">
        <v>6.4271799999999999</v>
      </c>
      <c r="M6">
        <v>2</v>
      </c>
      <c r="N6">
        <f>(Table5[[#This Row],[time]]-2)*2</f>
        <v>0</v>
      </c>
      <c r="O6">
        <v>9.7119900000000001</v>
      </c>
      <c r="P6">
        <v>2</v>
      </c>
      <c r="Q6">
        <f>(Table6[[#This Row],[time]]-2)*2</f>
        <v>0</v>
      </c>
      <c r="R6">
        <v>16.248000000000001</v>
      </c>
      <c r="S6">
        <v>2</v>
      </c>
      <c r="T6">
        <f>(Table7[[#This Row],[time]]-2)*2</f>
        <v>0</v>
      </c>
      <c r="U6">
        <v>19.617799999999999</v>
      </c>
      <c r="V6">
        <v>2</v>
      </c>
      <c r="W6">
        <f>(Table8[[#This Row],[time]]-2)*2</f>
        <v>0</v>
      </c>
      <c r="X6">
        <v>19.2318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11.0205</v>
      </c>
      <c r="D7">
        <v>2.0575000000000001</v>
      </c>
      <c r="E7">
        <f>(Table2[[#This Row],[time]]-2)*2</f>
        <v>0.11500000000000021</v>
      </c>
      <c r="F7">
        <v>3.03084</v>
      </c>
      <c r="G7">
        <v>2.0575000000000001</v>
      </c>
      <c r="H7">
        <f>(Table3[[#This Row],[time]]-2)*2</f>
        <v>0.11500000000000021</v>
      </c>
      <c r="I7">
        <v>4.6566000000000001</v>
      </c>
      <c r="J7">
        <v>2.0575000000000001</v>
      </c>
      <c r="K7">
        <f>(Table4[[#This Row],[time]]-2)*2</f>
        <v>0.11500000000000021</v>
      </c>
      <c r="L7">
        <v>5.6314099999999998</v>
      </c>
      <c r="M7">
        <v>2.0575000000000001</v>
      </c>
      <c r="N7">
        <f>(Table5[[#This Row],[time]]-2)*2</f>
        <v>0.11500000000000021</v>
      </c>
      <c r="O7">
        <v>11.039099999999999</v>
      </c>
      <c r="P7">
        <v>2.0575000000000001</v>
      </c>
      <c r="Q7">
        <f>(Table6[[#This Row],[time]]-2)*2</f>
        <v>0.11500000000000021</v>
      </c>
      <c r="R7">
        <v>15.773300000000001</v>
      </c>
      <c r="S7">
        <v>2.0575000000000001</v>
      </c>
      <c r="T7">
        <f>(Table7[[#This Row],[time]]-2)*2</f>
        <v>0.11500000000000021</v>
      </c>
      <c r="U7">
        <v>21.4072</v>
      </c>
      <c r="V7">
        <v>2.0575000000000001</v>
      </c>
      <c r="W7">
        <f>(Table8[[#This Row],[time]]-2)*2</f>
        <v>0.11500000000000021</v>
      </c>
      <c r="X7">
        <v>17.959599999999998</v>
      </c>
    </row>
    <row r="8" spans="1:24" x14ac:dyDescent="0.3">
      <c r="A8">
        <v>2.1025</v>
      </c>
      <c r="B8">
        <f>(Table1[[#This Row],[time]]-2)*2</f>
        <v>0.20500000000000007</v>
      </c>
      <c r="C8">
        <v>13.0441</v>
      </c>
      <c r="D8">
        <v>2.1025</v>
      </c>
      <c r="E8">
        <f>(Table2[[#This Row],[time]]-2)*2</f>
        <v>0.20500000000000007</v>
      </c>
      <c r="F8">
        <v>1.45862</v>
      </c>
      <c r="G8">
        <v>2.1025</v>
      </c>
      <c r="H8">
        <f>(Table3[[#This Row],[time]]-2)*2</f>
        <v>0.20500000000000007</v>
      </c>
      <c r="I8">
        <v>7.1521100000000004</v>
      </c>
      <c r="J8">
        <v>2.1025</v>
      </c>
      <c r="K8">
        <f>(Table4[[#This Row],[time]]-2)*2</f>
        <v>0.20500000000000007</v>
      </c>
      <c r="L8">
        <v>3.49404</v>
      </c>
      <c r="M8">
        <v>2.1025</v>
      </c>
      <c r="N8">
        <f>(Table5[[#This Row],[time]]-2)*2</f>
        <v>0.20500000000000007</v>
      </c>
      <c r="O8">
        <v>13.576599999999999</v>
      </c>
      <c r="P8">
        <v>2.1025</v>
      </c>
      <c r="Q8">
        <f>(Table6[[#This Row],[time]]-2)*2</f>
        <v>0.20500000000000007</v>
      </c>
      <c r="R8">
        <v>15.064500000000001</v>
      </c>
      <c r="S8">
        <v>2.1025</v>
      </c>
      <c r="T8">
        <f>(Table7[[#This Row],[time]]-2)*2</f>
        <v>0.20500000000000007</v>
      </c>
      <c r="U8">
        <v>24.4193</v>
      </c>
      <c r="V8">
        <v>2.1025</v>
      </c>
      <c r="W8">
        <f>(Table8[[#This Row],[time]]-2)*2</f>
        <v>0.20500000000000007</v>
      </c>
      <c r="X8">
        <v>16.224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14.776999999999999</v>
      </c>
      <c r="D9">
        <v>2.1671900000000002</v>
      </c>
      <c r="E9">
        <f>(Table2[[#This Row],[time]]-2)*2</f>
        <v>0.33438000000000034</v>
      </c>
      <c r="F9">
        <v>0.309556</v>
      </c>
      <c r="G9">
        <v>2.1671900000000002</v>
      </c>
      <c r="H9">
        <f>(Table3[[#This Row],[time]]-2)*2</f>
        <v>0.33438000000000034</v>
      </c>
      <c r="I9">
        <v>9.5009999999999994</v>
      </c>
      <c r="J9">
        <v>2.1671900000000002</v>
      </c>
      <c r="K9">
        <f>(Table4[[#This Row],[time]]-2)*2</f>
        <v>0.33438000000000034</v>
      </c>
      <c r="L9">
        <v>1.99281</v>
      </c>
      <c r="M9">
        <v>2.1671900000000002</v>
      </c>
      <c r="N9">
        <f>(Table5[[#This Row],[time]]-2)*2</f>
        <v>0.33438000000000034</v>
      </c>
      <c r="O9">
        <v>15.6167</v>
      </c>
      <c r="P9">
        <v>2.1671900000000002</v>
      </c>
      <c r="Q9">
        <f>(Table6[[#This Row],[time]]-2)*2</f>
        <v>0.33438000000000034</v>
      </c>
      <c r="R9">
        <v>14.6105</v>
      </c>
      <c r="S9">
        <v>2.1671900000000002</v>
      </c>
      <c r="T9">
        <f>(Table7[[#This Row],[time]]-2)*2</f>
        <v>0.33438000000000034</v>
      </c>
      <c r="U9">
        <v>26.8706</v>
      </c>
      <c r="V9">
        <v>2.1671900000000002</v>
      </c>
      <c r="W9">
        <f>(Table8[[#This Row],[time]]-2)*2</f>
        <v>0.33438000000000034</v>
      </c>
      <c r="X9">
        <v>15.016500000000001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16.0288</v>
      </c>
      <c r="D10">
        <v>2.2146499999999998</v>
      </c>
      <c r="E10">
        <f>(Table2[[#This Row],[time]]-2)*2</f>
        <v>0.42929999999999957</v>
      </c>
      <c r="F10">
        <v>5.9563300000000001E-3</v>
      </c>
      <c r="G10">
        <v>2.2146499999999998</v>
      </c>
      <c r="H10">
        <f>(Table3[[#This Row],[time]]-2)*2</f>
        <v>0.42929999999999957</v>
      </c>
      <c r="I10">
        <v>11.348800000000001</v>
      </c>
      <c r="J10">
        <v>2.2146499999999998</v>
      </c>
      <c r="K10">
        <f>(Table4[[#This Row],[time]]-2)*2</f>
        <v>0.42929999999999957</v>
      </c>
      <c r="L10">
        <v>1.2008799999999999</v>
      </c>
      <c r="M10">
        <v>2.2146499999999998</v>
      </c>
      <c r="N10">
        <f>(Table5[[#This Row],[time]]-2)*2</f>
        <v>0.42929999999999957</v>
      </c>
      <c r="O10">
        <v>17.1752</v>
      </c>
      <c r="P10">
        <v>2.2146499999999998</v>
      </c>
      <c r="Q10">
        <f>(Table6[[#This Row],[time]]-2)*2</f>
        <v>0.42929999999999957</v>
      </c>
      <c r="R10">
        <v>14.416499999999999</v>
      </c>
      <c r="S10">
        <v>2.2146499999999998</v>
      </c>
      <c r="T10">
        <f>(Table7[[#This Row],[time]]-2)*2</f>
        <v>0.42929999999999957</v>
      </c>
      <c r="U10">
        <v>28.758299999999998</v>
      </c>
      <c r="V10">
        <v>2.2146499999999998</v>
      </c>
      <c r="W10">
        <f>(Table8[[#This Row],[time]]-2)*2</f>
        <v>0.42929999999999957</v>
      </c>
      <c r="X10">
        <v>14.179600000000001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17.692</v>
      </c>
      <c r="D11">
        <v>2.2715999999999998</v>
      </c>
      <c r="E11">
        <f>(Table2[[#This Row],[time]]-2)*2</f>
        <v>0.54319999999999968</v>
      </c>
      <c r="F11">
        <v>4.8623700000000004E-3</v>
      </c>
      <c r="G11">
        <v>2.2715999999999998</v>
      </c>
      <c r="H11">
        <f>(Table3[[#This Row],[time]]-2)*2</f>
        <v>0.54319999999999968</v>
      </c>
      <c r="I11">
        <v>13.963800000000001</v>
      </c>
      <c r="J11">
        <v>2.2715999999999998</v>
      </c>
      <c r="K11">
        <f>(Table4[[#This Row],[time]]-2)*2</f>
        <v>0.54319999999999968</v>
      </c>
      <c r="L11">
        <v>0.27629799999999999</v>
      </c>
      <c r="M11">
        <v>2.2715999999999998</v>
      </c>
      <c r="N11">
        <f>(Table5[[#This Row],[time]]-2)*2</f>
        <v>0.54319999999999968</v>
      </c>
      <c r="O11">
        <v>19.420500000000001</v>
      </c>
      <c r="P11">
        <v>2.2715999999999998</v>
      </c>
      <c r="Q11">
        <f>(Table6[[#This Row],[time]]-2)*2</f>
        <v>0.54319999999999968</v>
      </c>
      <c r="R11">
        <v>14.211499999999999</v>
      </c>
      <c r="S11">
        <v>2.2715999999999998</v>
      </c>
      <c r="T11">
        <f>(Table7[[#This Row],[time]]-2)*2</f>
        <v>0.54319999999999968</v>
      </c>
      <c r="U11">
        <v>31.319800000000001</v>
      </c>
      <c r="V11">
        <v>2.2715999999999998</v>
      </c>
      <c r="W11">
        <f>(Table8[[#This Row],[time]]-2)*2</f>
        <v>0.54319999999999968</v>
      </c>
      <c r="X11">
        <v>13.2568</v>
      </c>
    </row>
    <row r="12" spans="1:24" x14ac:dyDescent="0.3">
      <c r="A12">
        <v>2.32233</v>
      </c>
      <c r="B12">
        <f>(Table1[[#This Row],[time]]-2)*2</f>
        <v>0.64466000000000001</v>
      </c>
      <c r="C12">
        <v>20.0045</v>
      </c>
      <c r="D12">
        <v>2.32233</v>
      </c>
      <c r="E12">
        <f>(Table2[[#This Row],[time]]-2)*2</f>
        <v>0.64466000000000001</v>
      </c>
      <c r="F12">
        <v>3.9650400000000004E-3</v>
      </c>
      <c r="G12">
        <v>2.32233</v>
      </c>
      <c r="H12">
        <f>(Table3[[#This Row],[time]]-2)*2</f>
        <v>0.64466000000000001</v>
      </c>
      <c r="I12">
        <v>17.420000000000002</v>
      </c>
      <c r="J12">
        <v>2.32233</v>
      </c>
      <c r="K12">
        <f>(Table4[[#This Row],[time]]-2)*2</f>
        <v>0.64466000000000001</v>
      </c>
      <c r="L12">
        <v>4.72954E-3</v>
      </c>
      <c r="M12">
        <v>2.32233</v>
      </c>
      <c r="N12">
        <f>(Table5[[#This Row],[time]]-2)*2</f>
        <v>0.64466000000000001</v>
      </c>
      <c r="O12">
        <v>22.799800000000001</v>
      </c>
      <c r="P12">
        <v>2.32233</v>
      </c>
      <c r="Q12">
        <f>(Table6[[#This Row],[time]]-2)*2</f>
        <v>0.64466000000000001</v>
      </c>
      <c r="R12">
        <v>13.8126</v>
      </c>
      <c r="S12">
        <v>2.32233</v>
      </c>
      <c r="T12">
        <f>(Table7[[#This Row],[time]]-2)*2</f>
        <v>0.64466000000000001</v>
      </c>
      <c r="U12">
        <v>34.607199999999999</v>
      </c>
      <c r="V12">
        <v>2.32233</v>
      </c>
      <c r="W12">
        <f>(Table8[[#This Row],[time]]-2)*2</f>
        <v>0.64466000000000001</v>
      </c>
      <c r="X12">
        <v>12.353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21.850100000000001</v>
      </c>
      <c r="D13">
        <v>2.3587899999999999</v>
      </c>
      <c r="E13">
        <f>(Table2[[#This Row],[time]]-2)*2</f>
        <v>0.71757999999999988</v>
      </c>
      <c r="F13">
        <v>3.4302E-3</v>
      </c>
      <c r="G13">
        <v>2.3587899999999999</v>
      </c>
      <c r="H13">
        <f>(Table3[[#This Row],[time]]-2)*2</f>
        <v>0.71757999999999988</v>
      </c>
      <c r="I13">
        <v>20.055700000000002</v>
      </c>
      <c r="J13">
        <v>2.3587899999999999</v>
      </c>
      <c r="K13">
        <f>(Table4[[#This Row],[time]]-2)*2</f>
        <v>0.71757999999999988</v>
      </c>
      <c r="L13">
        <v>4.1030700000000003E-3</v>
      </c>
      <c r="M13">
        <v>2.3587899999999999</v>
      </c>
      <c r="N13">
        <f>(Table5[[#This Row],[time]]-2)*2</f>
        <v>0.71757999999999988</v>
      </c>
      <c r="O13">
        <v>25.1922</v>
      </c>
      <c r="P13">
        <v>2.3587899999999999</v>
      </c>
      <c r="Q13">
        <f>(Table6[[#This Row],[time]]-2)*2</f>
        <v>0.71757999999999988</v>
      </c>
      <c r="R13">
        <v>13.158099999999999</v>
      </c>
      <c r="S13">
        <v>2.3587899999999999</v>
      </c>
      <c r="T13">
        <f>(Table7[[#This Row],[time]]-2)*2</f>
        <v>0.71757999999999988</v>
      </c>
      <c r="U13">
        <v>36.788699999999999</v>
      </c>
      <c r="V13">
        <v>2.3587899999999999</v>
      </c>
      <c r="W13">
        <f>(Table8[[#This Row],[time]]-2)*2</f>
        <v>0.71757999999999988</v>
      </c>
      <c r="X13">
        <v>11.842499999999999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24.935400000000001</v>
      </c>
      <c r="D14">
        <v>2.4015499999999999</v>
      </c>
      <c r="E14">
        <f>(Table2[[#This Row],[time]]-2)*2</f>
        <v>0.8030999999999997</v>
      </c>
      <c r="F14">
        <v>2.6473500000000001E-3</v>
      </c>
      <c r="G14">
        <v>2.4015499999999999</v>
      </c>
      <c r="H14">
        <f>(Table3[[#This Row],[time]]-2)*2</f>
        <v>0.8030999999999997</v>
      </c>
      <c r="I14">
        <v>24.542300000000001</v>
      </c>
      <c r="J14">
        <v>2.4015499999999999</v>
      </c>
      <c r="K14">
        <f>(Table4[[#This Row],[time]]-2)*2</f>
        <v>0.8030999999999997</v>
      </c>
      <c r="L14">
        <v>3.1275600000000001E-3</v>
      </c>
      <c r="M14">
        <v>2.4015499999999999</v>
      </c>
      <c r="N14">
        <f>(Table5[[#This Row],[time]]-2)*2</f>
        <v>0.8030999999999997</v>
      </c>
      <c r="O14">
        <v>29.041399999999999</v>
      </c>
      <c r="P14">
        <v>2.4015499999999999</v>
      </c>
      <c r="Q14">
        <f>(Table6[[#This Row],[time]]-2)*2</f>
        <v>0.8030999999999997</v>
      </c>
      <c r="R14">
        <v>11.8941</v>
      </c>
      <c r="S14">
        <v>2.4015499999999999</v>
      </c>
      <c r="T14">
        <f>(Table7[[#This Row],[time]]-2)*2</f>
        <v>0.8030999999999997</v>
      </c>
      <c r="U14">
        <v>40.131399999999999</v>
      </c>
      <c r="V14">
        <v>2.4015499999999999</v>
      </c>
      <c r="W14">
        <f>(Table8[[#This Row],[time]]-2)*2</f>
        <v>0.8030999999999997</v>
      </c>
      <c r="X14">
        <v>10.9894</v>
      </c>
    </row>
    <row r="15" spans="1:24" x14ac:dyDescent="0.3">
      <c r="A15">
        <v>2.47973</v>
      </c>
      <c r="B15">
        <f>(Table1[[#This Row],[time]]-2)*2</f>
        <v>0.95945999999999998</v>
      </c>
      <c r="C15">
        <v>27.8977</v>
      </c>
      <c r="D15">
        <v>2.47973</v>
      </c>
      <c r="E15">
        <f>(Table2[[#This Row],[time]]-2)*2</f>
        <v>0.95945999999999998</v>
      </c>
      <c r="F15">
        <v>1.98935E-3</v>
      </c>
      <c r="G15">
        <v>2.47973</v>
      </c>
      <c r="H15">
        <f>(Table3[[#This Row],[time]]-2)*2</f>
        <v>0.95945999999999998</v>
      </c>
      <c r="I15">
        <v>28.087599999999998</v>
      </c>
      <c r="J15">
        <v>2.47973</v>
      </c>
      <c r="K15">
        <f>(Table4[[#This Row],[time]]-2)*2</f>
        <v>0.95945999999999998</v>
      </c>
      <c r="L15">
        <v>2.5666E-3</v>
      </c>
      <c r="M15">
        <v>2.47973</v>
      </c>
      <c r="N15">
        <f>(Table5[[#This Row],[time]]-2)*2</f>
        <v>0.95945999999999998</v>
      </c>
      <c r="O15">
        <v>32.491100000000003</v>
      </c>
      <c r="P15">
        <v>2.47973</v>
      </c>
      <c r="Q15">
        <f>(Table6[[#This Row],[time]]-2)*2</f>
        <v>0.95945999999999998</v>
      </c>
      <c r="R15">
        <v>10.2067</v>
      </c>
      <c r="S15">
        <v>2.47973</v>
      </c>
      <c r="T15">
        <f>(Table7[[#This Row],[time]]-2)*2</f>
        <v>0.95945999999999998</v>
      </c>
      <c r="U15">
        <v>43.216200000000001</v>
      </c>
      <c r="V15">
        <v>2.47973</v>
      </c>
      <c r="W15">
        <f>(Table8[[#This Row],[time]]-2)*2</f>
        <v>0.95945999999999998</v>
      </c>
      <c r="X15">
        <v>10.3018</v>
      </c>
    </row>
    <row r="16" spans="1:24" x14ac:dyDescent="0.3">
      <c r="A16">
        <v>2.51017</v>
      </c>
      <c r="B16">
        <f>(Table1[[#This Row],[time]]-2)*2</f>
        <v>1.02034</v>
      </c>
      <c r="C16">
        <v>30.2148</v>
      </c>
      <c r="D16">
        <v>2.51017</v>
      </c>
      <c r="E16">
        <f>(Table2[[#This Row],[time]]-2)*2</f>
        <v>1.02034</v>
      </c>
      <c r="F16">
        <v>1.62247E-3</v>
      </c>
      <c r="G16">
        <v>2.51017</v>
      </c>
      <c r="H16">
        <f>(Table3[[#This Row],[time]]-2)*2</f>
        <v>1.02034</v>
      </c>
      <c r="I16">
        <v>30.559799999999999</v>
      </c>
      <c r="J16">
        <v>2.51017</v>
      </c>
      <c r="K16">
        <f>(Table4[[#This Row],[time]]-2)*2</f>
        <v>1.02034</v>
      </c>
      <c r="L16">
        <v>2.2016000000000002E-3</v>
      </c>
      <c r="M16">
        <v>2.51017</v>
      </c>
      <c r="N16">
        <f>(Table5[[#This Row],[time]]-2)*2</f>
        <v>1.02034</v>
      </c>
      <c r="O16">
        <v>34.966999999999999</v>
      </c>
      <c r="P16">
        <v>2.51017</v>
      </c>
      <c r="Q16">
        <f>(Table6[[#This Row],[time]]-2)*2</f>
        <v>1.02034</v>
      </c>
      <c r="R16">
        <v>9.0248799999999996</v>
      </c>
      <c r="S16">
        <v>2.51017</v>
      </c>
      <c r="T16">
        <f>(Table7[[#This Row],[time]]-2)*2</f>
        <v>1.02034</v>
      </c>
      <c r="U16">
        <v>45.411700000000003</v>
      </c>
      <c r="V16">
        <v>2.51017</v>
      </c>
      <c r="W16">
        <f>(Table8[[#This Row],[time]]-2)*2</f>
        <v>1.02034</v>
      </c>
      <c r="X16">
        <v>9.8649699999999996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33.948399999999999</v>
      </c>
      <c r="D17">
        <v>2.5632600000000001</v>
      </c>
      <c r="E17">
        <f>(Table2[[#This Row],[time]]-2)*2</f>
        <v>1.1265200000000002</v>
      </c>
      <c r="F17">
        <v>1.15854E-3</v>
      </c>
      <c r="G17">
        <v>2.5632600000000001</v>
      </c>
      <c r="H17">
        <f>(Table3[[#This Row],[time]]-2)*2</f>
        <v>1.1265200000000002</v>
      </c>
      <c r="I17">
        <v>34.4255</v>
      </c>
      <c r="J17">
        <v>2.5632600000000001</v>
      </c>
      <c r="K17">
        <f>(Table4[[#This Row],[time]]-2)*2</f>
        <v>1.1265200000000002</v>
      </c>
      <c r="L17">
        <v>1.6894099999999999E-3</v>
      </c>
      <c r="M17">
        <v>2.5632600000000001</v>
      </c>
      <c r="N17">
        <f>(Table5[[#This Row],[time]]-2)*2</f>
        <v>1.1265200000000002</v>
      </c>
      <c r="O17">
        <v>38.871699999999997</v>
      </c>
      <c r="P17">
        <v>2.5632600000000001</v>
      </c>
      <c r="Q17">
        <f>(Table6[[#This Row],[time]]-2)*2</f>
        <v>1.1265200000000002</v>
      </c>
      <c r="R17">
        <v>7.3622899999999998</v>
      </c>
      <c r="S17">
        <v>2.5632600000000001</v>
      </c>
      <c r="T17">
        <f>(Table7[[#This Row],[time]]-2)*2</f>
        <v>1.1265200000000002</v>
      </c>
      <c r="U17">
        <v>48.854300000000002</v>
      </c>
      <c r="V17">
        <v>2.5632600000000001</v>
      </c>
      <c r="W17">
        <f>(Table8[[#This Row],[time]]-2)*2</f>
        <v>1.1265200000000002</v>
      </c>
      <c r="X17">
        <v>9.0215099999999993</v>
      </c>
    </row>
    <row r="18" spans="1:24" x14ac:dyDescent="0.3">
      <c r="A18">
        <v>2.61022</v>
      </c>
      <c r="B18">
        <f>(Table1[[#This Row],[time]]-2)*2</f>
        <v>1.22044</v>
      </c>
      <c r="C18">
        <v>37.9559</v>
      </c>
      <c r="D18">
        <v>2.61022</v>
      </c>
      <c r="E18">
        <f>(Table2[[#This Row],[time]]-2)*2</f>
        <v>1.22044</v>
      </c>
      <c r="F18">
        <v>8.2231100000000005E-4</v>
      </c>
      <c r="G18">
        <v>2.61022</v>
      </c>
      <c r="H18">
        <f>(Table3[[#This Row],[time]]-2)*2</f>
        <v>1.22044</v>
      </c>
      <c r="I18">
        <v>37.962699999999998</v>
      </c>
      <c r="J18">
        <v>2.61022</v>
      </c>
      <c r="K18">
        <f>(Table4[[#This Row],[time]]-2)*2</f>
        <v>1.22044</v>
      </c>
      <c r="L18">
        <v>1.34128E-3</v>
      </c>
      <c r="M18">
        <v>2.61022</v>
      </c>
      <c r="N18">
        <f>(Table5[[#This Row],[time]]-2)*2</f>
        <v>1.22044</v>
      </c>
      <c r="O18">
        <v>42.544400000000003</v>
      </c>
      <c r="P18">
        <v>2.61022</v>
      </c>
      <c r="Q18">
        <f>(Table6[[#This Row],[time]]-2)*2</f>
        <v>1.22044</v>
      </c>
      <c r="R18">
        <v>6.1700200000000001</v>
      </c>
      <c r="S18">
        <v>2.61022</v>
      </c>
      <c r="T18">
        <f>(Table7[[#This Row],[time]]-2)*2</f>
        <v>1.22044</v>
      </c>
      <c r="U18">
        <v>52.089799999999997</v>
      </c>
      <c r="V18">
        <v>2.61022</v>
      </c>
      <c r="W18">
        <f>(Table8[[#This Row],[time]]-2)*2</f>
        <v>1.22044</v>
      </c>
      <c r="X18">
        <v>8.1907099999999993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40.491</v>
      </c>
      <c r="D19">
        <v>2.6619299999999999</v>
      </c>
      <c r="E19">
        <f>(Table2[[#This Row],[time]]-2)*2</f>
        <v>1.3238599999999998</v>
      </c>
      <c r="F19">
        <v>6.6548300000000003E-4</v>
      </c>
      <c r="G19">
        <v>2.6619299999999999</v>
      </c>
      <c r="H19">
        <f>(Table3[[#This Row],[time]]-2)*2</f>
        <v>1.3238599999999998</v>
      </c>
      <c r="I19">
        <v>40.012999999999998</v>
      </c>
      <c r="J19">
        <v>2.6619299999999999</v>
      </c>
      <c r="K19">
        <f>(Table4[[#This Row],[time]]-2)*2</f>
        <v>1.3238599999999998</v>
      </c>
      <c r="L19">
        <v>1.1696600000000001E-3</v>
      </c>
      <c r="M19">
        <v>2.6619299999999999</v>
      </c>
      <c r="N19">
        <f>(Table5[[#This Row],[time]]-2)*2</f>
        <v>1.3238599999999998</v>
      </c>
      <c r="O19">
        <v>44.698900000000002</v>
      </c>
      <c r="P19">
        <v>2.6619299999999999</v>
      </c>
      <c r="Q19">
        <f>(Table6[[#This Row],[time]]-2)*2</f>
        <v>1.3238599999999998</v>
      </c>
      <c r="R19">
        <v>5.6255199999999999</v>
      </c>
      <c r="S19">
        <v>2.6619299999999999</v>
      </c>
      <c r="T19">
        <f>(Table7[[#This Row],[time]]-2)*2</f>
        <v>1.3238599999999998</v>
      </c>
      <c r="U19">
        <v>54.066899999999997</v>
      </c>
      <c r="V19">
        <v>2.6619299999999999</v>
      </c>
      <c r="W19">
        <f>(Table8[[#This Row],[time]]-2)*2</f>
        <v>1.3238599999999998</v>
      </c>
      <c r="X19">
        <v>7.6908000000000003</v>
      </c>
    </row>
    <row r="20" spans="1:24" x14ac:dyDescent="0.3">
      <c r="A20">
        <v>2.70424</v>
      </c>
      <c r="B20">
        <f>(Table1[[#This Row],[time]]-2)*2</f>
        <v>1.40848</v>
      </c>
      <c r="C20">
        <v>44.319499999999998</v>
      </c>
      <c r="D20">
        <v>2.70424</v>
      </c>
      <c r="E20">
        <f>(Table2[[#This Row],[time]]-2)*2</f>
        <v>1.40848</v>
      </c>
      <c r="F20">
        <v>4.7418800000000001E-4</v>
      </c>
      <c r="G20">
        <v>2.70424</v>
      </c>
      <c r="H20">
        <f>(Table3[[#This Row],[time]]-2)*2</f>
        <v>1.40848</v>
      </c>
      <c r="I20">
        <v>42.966099999999997</v>
      </c>
      <c r="J20">
        <v>2.70424</v>
      </c>
      <c r="K20">
        <f>(Table4[[#This Row],[time]]-2)*2</f>
        <v>1.40848</v>
      </c>
      <c r="L20">
        <v>9.5477699999999997E-4</v>
      </c>
      <c r="M20">
        <v>2.70424</v>
      </c>
      <c r="N20">
        <f>(Table5[[#This Row],[time]]-2)*2</f>
        <v>1.40848</v>
      </c>
      <c r="O20">
        <v>47.952500000000001</v>
      </c>
      <c r="P20">
        <v>2.70424</v>
      </c>
      <c r="Q20">
        <f>(Table6[[#This Row],[time]]-2)*2</f>
        <v>1.40848</v>
      </c>
      <c r="R20">
        <v>4.87195</v>
      </c>
      <c r="S20">
        <v>2.70424</v>
      </c>
      <c r="T20">
        <f>(Table7[[#This Row],[time]]-2)*2</f>
        <v>1.40848</v>
      </c>
      <c r="U20">
        <v>57.091500000000003</v>
      </c>
      <c r="V20">
        <v>2.70424</v>
      </c>
      <c r="W20">
        <f>(Table8[[#This Row],[time]]-2)*2</f>
        <v>1.40848</v>
      </c>
      <c r="X20">
        <v>6.9354500000000003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46.950899999999997</v>
      </c>
      <c r="D21">
        <v>2.75779</v>
      </c>
      <c r="E21">
        <f>(Table2[[#This Row],[time]]-2)*2</f>
        <v>1.5155799999999999</v>
      </c>
      <c r="F21">
        <v>3.76194E-4</v>
      </c>
      <c r="G21">
        <v>2.75779</v>
      </c>
      <c r="H21">
        <f>(Table3[[#This Row],[time]]-2)*2</f>
        <v>1.5155799999999999</v>
      </c>
      <c r="I21">
        <v>44.9056</v>
      </c>
      <c r="J21">
        <v>2.75779</v>
      </c>
      <c r="K21">
        <f>(Table4[[#This Row],[time]]-2)*2</f>
        <v>1.5155799999999999</v>
      </c>
      <c r="L21">
        <v>8.3514500000000003E-4</v>
      </c>
      <c r="M21">
        <v>2.75779</v>
      </c>
      <c r="N21">
        <f>(Table5[[#This Row],[time]]-2)*2</f>
        <v>1.5155799999999999</v>
      </c>
      <c r="O21">
        <v>50.141599999999997</v>
      </c>
      <c r="P21">
        <v>2.75779</v>
      </c>
      <c r="Q21">
        <f>(Table6[[#This Row],[time]]-2)*2</f>
        <v>1.5155799999999999</v>
      </c>
      <c r="R21">
        <v>4.3630100000000001</v>
      </c>
      <c r="S21">
        <v>2.75779</v>
      </c>
      <c r="T21">
        <f>(Table7[[#This Row],[time]]-2)*2</f>
        <v>1.5155799999999999</v>
      </c>
      <c r="U21">
        <v>59.178899999999999</v>
      </c>
      <c r="V21">
        <v>2.75779</v>
      </c>
      <c r="W21">
        <f>(Table8[[#This Row],[time]]-2)*2</f>
        <v>1.5155799999999999</v>
      </c>
      <c r="X21">
        <v>6.4473799999999999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49.877800000000001</v>
      </c>
      <c r="D22">
        <v>2.8044500000000001</v>
      </c>
      <c r="E22">
        <f>(Table2[[#This Row],[time]]-2)*2</f>
        <v>1.6089000000000002</v>
      </c>
      <c r="F22">
        <v>2.9136500000000003E-4</v>
      </c>
      <c r="G22">
        <v>2.8044500000000001</v>
      </c>
      <c r="H22">
        <f>(Table3[[#This Row],[time]]-2)*2</f>
        <v>1.6089000000000002</v>
      </c>
      <c r="I22">
        <v>47.010199999999998</v>
      </c>
      <c r="J22">
        <v>2.8044500000000001</v>
      </c>
      <c r="K22">
        <f>(Table4[[#This Row],[time]]-2)*2</f>
        <v>1.6089000000000002</v>
      </c>
      <c r="L22">
        <v>7.2503499999999996E-4</v>
      </c>
      <c r="M22">
        <v>2.8044500000000001</v>
      </c>
      <c r="N22">
        <f>(Table5[[#This Row],[time]]-2)*2</f>
        <v>1.6089000000000002</v>
      </c>
      <c r="O22">
        <v>52.619900000000001</v>
      </c>
      <c r="P22">
        <v>2.8044500000000001</v>
      </c>
      <c r="Q22">
        <f>(Table6[[#This Row],[time]]-2)*2</f>
        <v>1.6089000000000002</v>
      </c>
      <c r="R22">
        <v>3.81473</v>
      </c>
      <c r="S22">
        <v>2.8044500000000001</v>
      </c>
      <c r="T22">
        <f>(Table7[[#This Row],[time]]-2)*2</f>
        <v>1.6089000000000002</v>
      </c>
      <c r="U22">
        <v>61.6004</v>
      </c>
      <c r="V22">
        <v>2.8044500000000001</v>
      </c>
      <c r="W22">
        <f>(Table8[[#This Row],[time]]-2)*2</f>
        <v>1.6089000000000002</v>
      </c>
      <c r="X22">
        <v>5.9054500000000001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53.107700000000001</v>
      </c>
      <c r="D23">
        <v>2.8546</v>
      </c>
      <c r="E23">
        <f>(Table2[[#This Row],[time]]-2)*2</f>
        <v>1.7092000000000001</v>
      </c>
      <c r="F23">
        <v>2.21838E-4</v>
      </c>
      <c r="G23">
        <v>2.8546</v>
      </c>
      <c r="H23">
        <f>(Table3[[#This Row],[time]]-2)*2</f>
        <v>1.7092000000000001</v>
      </c>
      <c r="I23">
        <v>49.169800000000002</v>
      </c>
      <c r="J23">
        <v>2.8546</v>
      </c>
      <c r="K23">
        <f>(Table4[[#This Row],[time]]-2)*2</f>
        <v>1.7092000000000001</v>
      </c>
      <c r="L23">
        <v>6.2250000000000001E-4</v>
      </c>
      <c r="M23">
        <v>2.8546</v>
      </c>
      <c r="N23">
        <f>(Table5[[#This Row],[time]]-2)*2</f>
        <v>1.7092000000000001</v>
      </c>
      <c r="O23">
        <v>55.328699999999998</v>
      </c>
      <c r="P23">
        <v>2.8546</v>
      </c>
      <c r="Q23">
        <f>(Table6[[#This Row],[time]]-2)*2</f>
        <v>1.7092000000000001</v>
      </c>
      <c r="R23">
        <v>3.2785099999999998</v>
      </c>
      <c r="S23">
        <v>2.8546</v>
      </c>
      <c r="T23">
        <f>(Table7[[#This Row],[time]]-2)*2</f>
        <v>1.7092000000000001</v>
      </c>
      <c r="U23">
        <v>64.306399999999996</v>
      </c>
      <c r="V23">
        <v>2.8546</v>
      </c>
      <c r="W23">
        <f>(Table8[[#This Row],[time]]-2)*2</f>
        <v>1.7092000000000001</v>
      </c>
      <c r="X23">
        <v>5.2845199999999997</v>
      </c>
    </row>
    <row r="24" spans="1:24" x14ac:dyDescent="0.3">
      <c r="A24">
        <v>2.90442</v>
      </c>
      <c r="B24">
        <f>(Table1[[#This Row],[time]]-2)*2</f>
        <v>1.80884</v>
      </c>
      <c r="C24">
        <v>54.715200000000003</v>
      </c>
      <c r="D24">
        <v>2.90442</v>
      </c>
      <c r="E24">
        <f>(Table2[[#This Row],[time]]-2)*2</f>
        <v>1.80884</v>
      </c>
      <c r="F24">
        <v>1.9066100000000001E-4</v>
      </c>
      <c r="G24">
        <v>2.90442</v>
      </c>
      <c r="H24">
        <f>(Table3[[#This Row],[time]]-2)*2</f>
        <v>1.80884</v>
      </c>
      <c r="I24">
        <v>50.228299999999997</v>
      </c>
      <c r="J24">
        <v>2.90442</v>
      </c>
      <c r="K24">
        <f>(Table4[[#This Row],[time]]-2)*2</f>
        <v>1.80884</v>
      </c>
      <c r="L24">
        <v>5.75476E-4</v>
      </c>
      <c r="M24">
        <v>2.90442</v>
      </c>
      <c r="N24">
        <f>(Table5[[#This Row],[time]]-2)*2</f>
        <v>1.80884</v>
      </c>
      <c r="O24">
        <v>56.679099999999998</v>
      </c>
      <c r="P24">
        <v>2.90442</v>
      </c>
      <c r="Q24">
        <f>(Table6[[#This Row],[time]]-2)*2</f>
        <v>1.80884</v>
      </c>
      <c r="R24">
        <v>2.99343</v>
      </c>
      <c r="S24">
        <v>2.90442</v>
      </c>
      <c r="T24">
        <f>(Table7[[#This Row],[time]]-2)*2</f>
        <v>1.80884</v>
      </c>
      <c r="U24">
        <v>65.6965</v>
      </c>
      <c r="V24">
        <v>2.90442</v>
      </c>
      <c r="W24">
        <f>(Table8[[#This Row],[time]]-2)*2</f>
        <v>1.80884</v>
      </c>
      <c r="X24">
        <v>4.9553900000000004</v>
      </c>
    </row>
    <row r="25" spans="1:24" x14ac:dyDescent="0.3">
      <c r="A25">
        <v>2.95797</v>
      </c>
      <c r="B25">
        <f>(Table1[[#This Row],[time]]-2)*2</f>
        <v>1.91594</v>
      </c>
      <c r="C25">
        <v>57.323500000000003</v>
      </c>
      <c r="D25">
        <v>2.95797</v>
      </c>
      <c r="E25">
        <f>(Table2[[#This Row],[time]]-2)*2</f>
        <v>1.91594</v>
      </c>
      <c r="F25">
        <v>1.5139299999999999E-4</v>
      </c>
      <c r="G25">
        <v>2.95797</v>
      </c>
      <c r="H25">
        <f>(Table3[[#This Row],[time]]-2)*2</f>
        <v>1.91594</v>
      </c>
      <c r="I25">
        <v>51.867800000000003</v>
      </c>
      <c r="J25">
        <v>2.95797</v>
      </c>
      <c r="K25">
        <f>(Table4[[#This Row],[time]]-2)*2</f>
        <v>1.91594</v>
      </c>
      <c r="L25">
        <v>4.9905200000000005E-4</v>
      </c>
      <c r="M25">
        <v>2.95797</v>
      </c>
      <c r="N25">
        <f>(Table5[[#This Row],[time]]-2)*2</f>
        <v>1.91594</v>
      </c>
      <c r="O25">
        <v>58.921300000000002</v>
      </c>
      <c r="P25">
        <v>2.95797</v>
      </c>
      <c r="Q25">
        <f>(Table6[[#This Row],[time]]-2)*2</f>
        <v>1.91594</v>
      </c>
      <c r="R25">
        <v>2.5054799999999999</v>
      </c>
      <c r="S25">
        <v>2.95797</v>
      </c>
      <c r="T25">
        <f>(Table7[[#This Row],[time]]-2)*2</f>
        <v>1.91594</v>
      </c>
      <c r="U25">
        <v>68.0715</v>
      </c>
      <c r="V25">
        <v>2.95797</v>
      </c>
      <c r="W25">
        <f>(Table8[[#This Row],[time]]-2)*2</f>
        <v>1.91594</v>
      </c>
      <c r="X25">
        <v>4.3863799999999999</v>
      </c>
    </row>
    <row r="26" spans="1:24" x14ac:dyDescent="0.3">
      <c r="A26">
        <v>3</v>
      </c>
      <c r="B26">
        <f>(Table1[[#This Row],[time]]-2)*2</f>
        <v>2</v>
      </c>
      <c r="C26">
        <v>59.169600000000003</v>
      </c>
      <c r="D26">
        <v>3</v>
      </c>
      <c r="E26">
        <f>(Table2[[#This Row],[time]]-2)*2</f>
        <v>2</v>
      </c>
      <c r="F26">
        <v>1.2630700000000001E-4</v>
      </c>
      <c r="G26">
        <v>3</v>
      </c>
      <c r="H26">
        <f>(Table3[[#This Row],[time]]-2)*2</f>
        <v>2</v>
      </c>
      <c r="I26">
        <v>53.018700000000003</v>
      </c>
      <c r="J26">
        <v>3</v>
      </c>
      <c r="K26">
        <f>(Table4[[#This Row],[time]]-2)*2</f>
        <v>2</v>
      </c>
      <c r="L26">
        <v>4.4645900000000002E-4</v>
      </c>
      <c r="M26">
        <v>3</v>
      </c>
      <c r="N26">
        <f>(Table5[[#This Row],[time]]-2)*2</f>
        <v>2</v>
      </c>
      <c r="O26">
        <v>60.630299999999998</v>
      </c>
      <c r="P26">
        <v>3</v>
      </c>
      <c r="Q26">
        <f>(Table6[[#This Row],[time]]-2)*2</f>
        <v>2</v>
      </c>
      <c r="R26">
        <v>2.1833200000000001</v>
      </c>
      <c r="S26">
        <v>3</v>
      </c>
      <c r="T26">
        <f>(Table7[[#This Row],[time]]-2)*2</f>
        <v>2</v>
      </c>
      <c r="U26">
        <v>69.927800000000005</v>
      </c>
      <c r="V26">
        <v>3</v>
      </c>
      <c r="W26">
        <f>(Table8[[#This Row],[time]]-2)*2</f>
        <v>2</v>
      </c>
      <c r="X26">
        <v>3.9213800000000001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10.1982</v>
      </c>
      <c r="D35">
        <v>2</v>
      </c>
      <c r="E35">
        <f>-(Table134[[#This Row],[time]]-2)*2</f>
        <v>0</v>
      </c>
      <c r="F35">
        <v>3.5990500000000001</v>
      </c>
      <c r="G35">
        <v>2</v>
      </c>
      <c r="H35">
        <f>-(Table134[[#This Row],[time]]-2)*2</f>
        <v>0</v>
      </c>
      <c r="I35">
        <v>3.63375</v>
      </c>
      <c r="J35">
        <v>2</v>
      </c>
      <c r="K35">
        <f>-(Table134[[#This Row],[time]]-2)*2</f>
        <v>0</v>
      </c>
      <c r="L35">
        <v>6.4271799999999999</v>
      </c>
      <c r="M35">
        <v>2</v>
      </c>
      <c r="N35">
        <f>-(Table134[[#This Row],[time]]-2)*2</f>
        <v>0</v>
      </c>
      <c r="O35">
        <v>9.7119900000000001</v>
      </c>
      <c r="P35">
        <v>2</v>
      </c>
      <c r="Q35">
        <f>-(Table134[[#This Row],[time]]-2)*2</f>
        <v>0</v>
      </c>
      <c r="R35">
        <v>16.248000000000001</v>
      </c>
      <c r="S35">
        <v>2</v>
      </c>
      <c r="T35">
        <f>-(Table134[[#This Row],[time]]-2)*2</f>
        <v>0</v>
      </c>
      <c r="U35">
        <v>19.617799999999999</v>
      </c>
      <c r="V35">
        <v>2</v>
      </c>
      <c r="W35">
        <f>-(Table134[[#This Row],[time]]-2)*2</f>
        <v>0</v>
      </c>
      <c r="X35">
        <v>19.2318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8.0392799999999998</v>
      </c>
      <c r="D36">
        <v>2.0575000000000001</v>
      </c>
      <c r="E36">
        <f>-(Table134[[#This Row],[time]]-2)*2</f>
        <v>-0.11500000000000021</v>
      </c>
      <c r="F36">
        <v>6.2004700000000001</v>
      </c>
      <c r="G36">
        <v>2.0575000000000001</v>
      </c>
      <c r="H36">
        <f>-(Table134[[#This Row],[time]]-2)*2</f>
        <v>-0.11500000000000021</v>
      </c>
      <c r="I36">
        <v>0.60095299999999996</v>
      </c>
      <c r="J36">
        <v>2.0575000000000001</v>
      </c>
      <c r="K36">
        <f>-(Table134[[#This Row],[time]]-2)*2</f>
        <v>-0.11500000000000021</v>
      </c>
      <c r="L36">
        <v>8.4831199999999995</v>
      </c>
      <c r="M36">
        <v>2.0575000000000001</v>
      </c>
      <c r="N36">
        <f>-(Table134[[#This Row],[time]]-2)*2</f>
        <v>-0.11500000000000021</v>
      </c>
      <c r="O36">
        <v>5.5604199999999997</v>
      </c>
      <c r="P36">
        <v>2.0575000000000001</v>
      </c>
      <c r="Q36">
        <f>-(Table134[[#This Row],[time]]-2)*2</f>
        <v>-0.11500000000000021</v>
      </c>
      <c r="R36">
        <v>14.995100000000001</v>
      </c>
      <c r="S36">
        <v>2.0575000000000001</v>
      </c>
      <c r="T36">
        <f>-(Table134[[#This Row],[time]]-2)*2</f>
        <v>-0.11500000000000021</v>
      </c>
      <c r="U36">
        <v>17.485299999999999</v>
      </c>
      <c r="V36">
        <v>2.0575000000000001</v>
      </c>
      <c r="W36">
        <f>-(Table134[[#This Row],[time]]-2)*2</f>
        <v>-0.11500000000000021</v>
      </c>
      <c r="X36">
        <v>21.5625</v>
      </c>
    </row>
    <row r="37" spans="1:24" x14ac:dyDescent="0.3">
      <c r="A37">
        <v>2.1025</v>
      </c>
      <c r="B37">
        <f>-(Table134[[#This Row],[time]]-2)*2</f>
        <v>-0.20500000000000007</v>
      </c>
      <c r="C37">
        <v>5.9433999999999996</v>
      </c>
      <c r="D37">
        <v>2.1025</v>
      </c>
      <c r="E37">
        <f>-(Table134[[#This Row],[time]]-2)*2</f>
        <v>-0.20500000000000007</v>
      </c>
      <c r="F37">
        <v>9.5348100000000002</v>
      </c>
      <c r="G37">
        <v>2.1025</v>
      </c>
      <c r="H37">
        <f>-(Table134[[#This Row],[time]]-2)*2</f>
        <v>-0.20500000000000007</v>
      </c>
      <c r="I37">
        <v>4.1131199999999996E-3</v>
      </c>
      <c r="J37">
        <v>2.1025</v>
      </c>
      <c r="K37">
        <f>-(Table134[[#This Row],[time]]-2)*2</f>
        <v>-0.20500000000000007</v>
      </c>
      <c r="L37">
        <v>11.0708</v>
      </c>
      <c r="M37">
        <v>2.1025</v>
      </c>
      <c r="N37">
        <f>-(Table134[[#This Row],[time]]-2)*2</f>
        <v>-0.20500000000000007</v>
      </c>
      <c r="O37">
        <v>1.9415100000000001</v>
      </c>
      <c r="P37">
        <v>2.1025</v>
      </c>
      <c r="Q37">
        <f>-(Table134[[#This Row],[time]]-2)*2</f>
        <v>-0.20500000000000007</v>
      </c>
      <c r="R37">
        <v>13.212400000000001</v>
      </c>
      <c r="S37">
        <v>2.1025</v>
      </c>
      <c r="T37">
        <f>-(Table134[[#This Row],[time]]-2)*2</f>
        <v>-0.20500000000000007</v>
      </c>
      <c r="U37">
        <v>15.2036</v>
      </c>
      <c r="V37">
        <v>2.1025</v>
      </c>
      <c r="W37">
        <f>-(Table134[[#This Row],[time]]-2)*2</f>
        <v>-0.20500000000000007</v>
      </c>
      <c r="X37">
        <v>24.114799999999999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4.2310699999999999</v>
      </c>
      <c r="D38">
        <v>2.1671900000000002</v>
      </c>
      <c r="E38">
        <f>-(Table134[[#This Row],[time]]-2)*2</f>
        <v>-0.33438000000000034</v>
      </c>
      <c r="F38">
        <v>13.276999999999999</v>
      </c>
      <c r="G38">
        <v>2.1671900000000002</v>
      </c>
      <c r="H38">
        <f>-(Table134[[#This Row],[time]]-2)*2</f>
        <v>-0.33438000000000034</v>
      </c>
      <c r="I38">
        <v>3.12079E-3</v>
      </c>
      <c r="J38">
        <v>2.1671900000000002</v>
      </c>
      <c r="K38">
        <f>-(Table134[[#This Row],[time]]-2)*2</f>
        <v>-0.33438000000000034</v>
      </c>
      <c r="L38">
        <v>14.155799999999999</v>
      </c>
      <c r="M38">
        <v>2.1671900000000002</v>
      </c>
      <c r="N38">
        <f>-(Table134[[#This Row],[time]]-2)*2</f>
        <v>-0.33438000000000034</v>
      </c>
      <c r="O38">
        <v>0.24438499999999999</v>
      </c>
      <c r="P38">
        <v>2.1671900000000002</v>
      </c>
      <c r="Q38">
        <f>-(Table134[[#This Row],[time]]-2)*2</f>
        <v>-0.33438000000000034</v>
      </c>
      <c r="R38">
        <v>13.9933</v>
      </c>
      <c r="S38">
        <v>2.1671900000000002</v>
      </c>
      <c r="T38">
        <f>-(Table134[[#This Row],[time]]-2)*2</f>
        <v>-0.33438000000000034</v>
      </c>
      <c r="U38">
        <v>13.0764</v>
      </c>
      <c r="V38">
        <v>2.1671900000000002</v>
      </c>
      <c r="W38">
        <f>-(Table134[[#This Row],[time]]-2)*2</f>
        <v>-0.33438000000000034</v>
      </c>
      <c r="X38">
        <v>26.900400000000001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2.6358799999999998</v>
      </c>
      <c r="D39">
        <v>2.2146499999999998</v>
      </c>
      <c r="E39">
        <f>-(Table134[[#This Row],[time]]-2)*2</f>
        <v>-0.42929999999999957</v>
      </c>
      <c r="F39">
        <v>17.552099999999999</v>
      </c>
      <c r="G39">
        <v>2.2146499999999998</v>
      </c>
      <c r="H39">
        <f>-(Table134[[#This Row],[time]]-2)*2</f>
        <v>-0.42929999999999957</v>
      </c>
      <c r="I39">
        <v>2.6236900000000001E-3</v>
      </c>
      <c r="J39">
        <v>2.2146499999999998</v>
      </c>
      <c r="K39">
        <f>-(Table134[[#This Row],[time]]-2)*2</f>
        <v>-0.42929999999999957</v>
      </c>
      <c r="L39">
        <v>17.627099999999999</v>
      </c>
      <c r="M39">
        <v>2.2146499999999998</v>
      </c>
      <c r="N39">
        <f>-(Table134[[#This Row],[time]]-2)*2</f>
        <v>-0.42929999999999957</v>
      </c>
      <c r="O39">
        <v>4.7390599999999998E-3</v>
      </c>
      <c r="P39">
        <v>2.2146499999999998</v>
      </c>
      <c r="Q39">
        <f>-(Table134[[#This Row],[time]]-2)*2</f>
        <v>-0.42929999999999957</v>
      </c>
      <c r="R39">
        <v>16.785599999999999</v>
      </c>
      <c r="S39">
        <v>2.2146499999999998</v>
      </c>
      <c r="T39">
        <f>-(Table134[[#This Row],[time]]-2)*2</f>
        <v>-0.42929999999999957</v>
      </c>
      <c r="U39">
        <v>11.085900000000001</v>
      </c>
      <c r="V39">
        <v>2.2146499999999998</v>
      </c>
      <c r="W39">
        <f>-(Table134[[#This Row],[time]]-2)*2</f>
        <v>-0.42929999999999957</v>
      </c>
      <c r="X39">
        <v>29.994499999999999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2.2486600000000001</v>
      </c>
      <c r="D40">
        <v>2.2715999999999998</v>
      </c>
      <c r="E40">
        <f>-(Table134[[#This Row],[time]]-2)*2</f>
        <v>-0.54319999999999968</v>
      </c>
      <c r="F40">
        <v>18.751999999999999</v>
      </c>
      <c r="G40">
        <v>2.2715999999999998</v>
      </c>
      <c r="H40">
        <f>-(Table134[[#This Row],[time]]-2)*2</f>
        <v>-0.54319999999999968</v>
      </c>
      <c r="I40">
        <v>2.4938199999999999E-3</v>
      </c>
      <c r="J40">
        <v>2.2715999999999998</v>
      </c>
      <c r="K40">
        <f>-(Table134[[#This Row],[time]]-2)*2</f>
        <v>-0.54319999999999968</v>
      </c>
      <c r="L40">
        <v>18.602699999999999</v>
      </c>
      <c r="M40">
        <v>2.2715999999999998</v>
      </c>
      <c r="N40">
        <f>-(Table134[[#This Row],[time]]-2)*2</f>
        <v>-0.54319999999999968</v>
      </c>
      <c r="O40">
        <v>4.6517099999999999E-3</v>
      </c>
      <c r="P40">
        <v>2.2715999999999998</v>
      </c>
      <c r="Q40">
        <f>-(Table134[[#This Row],[time]]-2)*2</f>
        <v>-0.54319999999999968</v>
      </c>
      <c r="R40">
        <v>17.758900000000001</v>
      </c>
      <c r="S40">
        <v>2.2715999999999998</v>
      </c>
      <c r="T40">
        <f>-(Table134[[#This Row],[time]]-2)*2</f>
        <v>-0.54319999999999968</v>
      </c>
      <c r="U40">
        <v>10.573600000000001</v>
      </c>
      <c r="V40">
        <v>2.2715999999999998</v>
      </c>
      <c r="W40">
        <f>-(Table134[[#This Row],[time]]-2)*2</f>
        <v>-0.54319999999999968</v>
      </c>
      <c r="X40">
        <v>30.8963</v>
      </c>
    </row>
    <row r="41" spans="1:24" x14ac:dyDescent="0.3">
      <c r="A41">
        <v>2.32233</v>
      </c>
      <c r="B41">
        <f>-(Table134[[#This Row],[time]]-2)*2</f>
        <v>-0.64466000000000001</v>
      </c>
      <c r="C41">
        <v>1.24576</v>
      </c>
      <c r="D41">
        <v>2.32233</v>
      </c>
      <c r="E41">
        <f>-(Table134[[#This Row],[time]]-2)*2</f>
        <v>-0.64466000000000001</v>
      </c>
      <c r="F41">
        <v>22.066700000000001</v>
      </c>
      <c r="G41">
        <v>2.32233</v>
      </c>
      <c r="H41">
        <f>-(Table134[[#This Row],[time]]-2)*2</f>
        <v>-0.64466000000000001</v>
      </c>
      <c r="I41">
        <v>2.1520699999999999E-3</v>
      </c>
      <c r="J41">
        <v>2.32233</v>
      </c>
      <c r="K41">
        <f>-(Table134[[#This Row],[time]]-2)*2</f>
        <v>-0.64466000000000001</v>
      </c>
      <c r="L41">
        <v>21.3658</v>
      </c>
      <c r="M41">
        <v>2.32233</v>
      </c>
      <c r="N41">
        <f>-(Table134[[#This Row],[time]]-2)*2</f>
        <v>-0.64466000000000001</v>
      </c>
      <c r="O41">
        <v>4.42809E-3</v>
      </c>
      <c r="P41">
        <v>2.32233</v>
      </c>
      <c r="Q41">
        <f>-(Table134[[#This Row],[time]]-2)*2</f>
        <v>-0.64466000000000001</v>
      </c>
      <c r="R41">
        <v>20.685099999999998</v>
      </c>
      <c r="S41">
        <v>2.32233</v>
      </c>
      <c r="T41">
        <f>-(Table134[[#This Row],[time]]-2)*2</f>
        <v>-0.64466000000000001</v>
      </c>
      <c r="U41">
        <v>9.1471599999999995</v>
      </c>
      <c r="V41">
        <v>2.32233</v>
      </c>
      <c r="W41">
        <f>-(Table134[[#This Row],[time]]-2)*2</f>
        <v>-0.64466000000000001</v>
      </c>
      <c r="X41">
        <v>33.467399999999998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0.65169500000000002</v>
      </c>
      <c r="D42">
        <v>2.3587899999999999</v>
      </c>
      <c r="E42">
        <f>-(Table134[[#This Row],[time]]-2)*2</f>
        <v>-0.71757999999999988</v>
      </c>
      <c r="F42">
        <v>24.613900000000001</v>
      </c>
      <c r="G42">
        <v>2.3587899999999999</v>
      </c>
      <c r="H42">
        <f>-(Table134[[#This Row],[time]]-2)*2</f>
        <v>-0.71757999999999988</v>
      </c>
      <c r="I42">
        <v>1.91249E-3</v>
      </c>
      <c r="J42">
        <v>2.3587899999999999</v>
      </c>
      <c r="K42">
        <f>-(Table134[[#This Row],[time]]-2)*2</f>
        <v>-0.71757999999999988</v>
      </c>
      <c r="L42">
        <v>23.6462</v>
      </c>
      <c r="M42">
        <v>2.3587899999999999</v>
      </c>
      <c r="N42">
        <f>-(Table134[[#This Row],[time]]-2)*2</f>
        <v>-0.71757999999999988</v>
      </c>
      <c r="O42">
        <v>4.2713200000000003E-3</v>
      </c>
      <c r="P42">
        <v>2.3587899999999999</v>
      </c>
      <c r="Q42">
        <f>-(Table134[[#This Row],[time]]-2)*2</f>
        <v>-0.71757999999999988</v>
      </c>
      <c r="R42">
        <v>23.091799999999999</v>
      </c>
      <c r="S42">
        <v>2.3587899999999999</v>
      </c>
      <c r="T42">
        <f>-(Table134[[#This Row],[time]]-2)*2</f>
        <v>-0.71757999999999988</v>
      </c>
      <c r="U42">
        <v>8.11083</v>
      </c>
      <c r="V42">
        <v>2.3587899999999999</v>
      </c>
      <c r="W42">
        <f>-(Table134[[#This Row],[time]]-2)*2</f>
        <v>-0.71757999999999988</v>
      </c>
      <c r="X42">
        <v>35.6111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0.16203500000000001</v>
      </c>
      <c r="D43">
        <v>2.4015499999999999</v>
      </c>
      <c r="E43">
        <f>-(Table134[[#This Row],[time]]-2)*2</f>
        <v>-0.8030999999999997</v>
      </c>
      <c r="F43">
        <v>27.288699999999999</v>
      </c>
      <c r="G43">
        <v>2.4015499999999999</v>
      </c>
      <c r="H43">
        <f>-(Table134[[#This Row],[time]]-2)*2</f>
        <v>-0.8030999999999997</v>
      </c>
      <c r="I43">
        <v>1.6798900000000001E-3</v>
      </c>
      <c r="J43">
        <v>2.4015499999999999</v>
      </c>
      <c r="K43">
        <f>-(Table134[[#This Row],[time]]-2)*2</f>
        <v>-0.8030999999999997</v>
      </c>
      <c r="L43">
        <v>26.205100000000002</v>
      </c>
      <c r="M43">
        <v>2.4015499999999999</v>
      </c>
      <c r="N43">
        <f>-(Table134[[#This Row],[time]]-2)*2</f>
        <v>-0.8030999999999997</v>
      </c>
      <c r="O43">
        <v>4.08663E-3</v>
      </c>
      <c r="P43">
        <v>2.4015499999999999</v>
      </c>
      <c r="Q43">
        <f>-(Table134[[#This Row],[time]]-2)*2</f>
        <v>-0.8030999999999997</v>
      </c>
      <c r="R43">
        <v>25.6768</v>
      </c>
      <c r="S43">
        <v>2.4015499999999999</v>
      </c>
      <c r="T43">
        <f>-(Table134[[#This Row],[time]]-2)*2</f>
        <v>-0.8030999999999997</v>
      </c>
      <c r="U43">
        <v>7.0192699999999997</v>
      </c>
      <c r="V43">
        <v>2.4015499999999999</v>
      </c>
      <c r="W43">
        <f>-(Table134[[#This Row],[time]]-2)*2</f>
        <v>-0.8030999999999997</v>
      </c>
      <c r="X43">
        <v>37.979100000000003</v>
      </c>
    </row>
    <row r="44" spans="1:24" x14ac:dyDescent="0.3">
      <c r="A44">
        <v>2.47973</v>
      </c>
      <c r="B44">
        <f>-(Table134[[#This Row],[time]]-2)*2</f>
        <v>-0.95945999999999998</v>
      </c>
      <c r="C44">
        <v>3.0504299999999998E-3</v>
      </c>
      <c r="D44">
        <v>2.47973</v>
      </c>
      <c r="E44">
        <f>-(Table134[[#This Row],[time]]-2)*2</f>
        <v>-0.95945999999999998</v>
      </c>
      <c r="F44">
        <v>29.257200000000001</v>
      </c>
      <c r="G44">
        <v>2.47973</v>
      </c>
      <c r="H44">
        <f>-(Table134[[#This Row],[time]]-2)*2</f>
        <v>-0.95945999999999998</v>
      </c>
      <c r="I44">
        <v>1.5226E-3</v>
      </c>
      <c r="J44">
        <v>2.47973</v>
      </c>
      <c r="K44">
        <f>-(Table134[[#This Row],[time]]-2)*2</f>
        <v>-0.95945999999999998</v>
      </c>
      <c r="L44">
        <v>28.192</v>
      </c>
      <c r="M44">
        <v>2.47973</v>
      </c>
      <c r="N44">
        <f>-(Table134[[#This Row],[time]]-2)*2</f>
        <v>-0.95945999999999998</v>
      </c>
      <c r="O44">
        <v>3.92976E-3</v>
      </c>
      <c r="P44">
        <v>2.47973</v>
      </c>
      <c r="Q44">
        <f>-(Table134[[#This Row],[time]]-2)*2</f>
        <v>-0.95945999999999998</v>
      </c>
      <c r="R44">
        <v>27.687000000000001</v>
      </c>
      <c r="S44">
        <v>2.47973</v>
      </c>
      <c r="T44">
        <f>-(Table134[[#This Row],[time]]-2)*2</f>
        <v>-0.95945999999999998</v>
      </c>
      <c r="U44">
        <v>6.21957</v>
      </c>
      <c r="V44">
        <v>2.47973</v>
      </c>
      <c r="W44">
        <f>-(Table134[[#This Row],[time]]-2)*2</f>
        <v>-0.95945999999999998</v>
      </c>
      <c r="X44">
        <v>39.893799999999999</v>
      </c>
    </row>
    <row r="45" spans="1:24" x14ac:dyDescent="0.3">
      <c r="A45">
        <v>2.51017</v>
      </c>
      <c r="B45">
        <f>-(Table134[[#This Row],[time]]-2)*2</f>
        <v>-1.02034</v>
      </c>
      <c r="C45">
        <v>2.5038299999999999E-3</v>
      </c>
      <c r="D45">
        <v>2.51017</v>
      </c>
      <c r="E45">
        <f>-(Table134[[#This Row],[time]]-2)*2</f>
        <v>-1.02034</v>
      </c>
      <c r="F45">
        <v>31.382400000000001</v>
      </c>
      <c r="G45">
        <v>2.51017</v>
      </c>
      <c r="H45">
        <f>-(Table134[[#This Row],[time]]-2)*2</f>
        <v>-1.02034</v>
      </c>
      <c r="I45">
        <v>1.35673E-3</v>
      </c>
      <c r="J45">
        <v>2.51017</v>
      </c>
      <c r="K45">
        <f>-(Table134[[#This Row],[time]]-2)*2</f>
        <v>-1.02034</v>
      </c>
      <c r="L45">
        <v>30.421299999999999</v>
      </c>
      <c r="M45">
        <v>2.51017</v>
      </c>
      <c r="N45">
        <f>-(Table134[[#This Row],[time]]-2)*2</f>
        <v>-1.02034</v>
      </c>
      <c r="O45">
        <v>3.7408599999999999E-3</v>
      </c>
      <c r="P45">
        <v>2.51017</v>
      </c>
      <c r="Q45">
        <f>-(Table134[[#This Row],[time]]-2)*2</f>
        <v>-1.02034</v>
      </c>
      <c r="R45">
        <v>29.985199999999999</v>
      </c>
      <c r="S45">
        <v>2.51017</v>
      </c>
      <c r="T45">
        <f>-(Table134[[#This Row],[time]]-2)*2</f>
        <v>-1.02034</v>
      </c>
      <c r="U45">
        <v>5.3708999999999998</v>
      </c>
      <c r="V45">
        <v>2.51017</v>
      </c>
      <c r="W45">
        <f>-(Table134[[#This Row],[time]]-2)*2</f>
        <v>-1.02034</v>
      </c>
      <c r="X45">
        <v>42.082000000000001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2.2966599999999998E-3</v>
      </c>
      <c r="D46">
        <v>2.5632600000000001</v>
      </c>
      <c r="E46">
        <f>-(Table134[[#This Row],[time]]-2)*2</f>
        <v>-1.1265200000000002</v>
      </c>
      <c r="F46">
        <v>33.7301</v>
      </c>
      <c r="G46">
        <v>2.5632600000000001</v>
      </c>
      <c r="H46">
        <f>-(Table134[[#This Row],[time]]-2)*2</f>
        <v>-1.1265200000000002</v>
      </c>
      <c r="I46">
        <v>1.18632E-3</v>
      </c>
      <c r="J46">
        <v>2.5632600000000001</v>
      </c>
      <c r="K46">
        <f>-(Table134[[#This Row],[time]]-2)*2</f>
        <v>-1.1265200000000002</v>
      </c>
      <c r="L46">
        <v>32.890900000000002</v>
      </c>
      <c r="M46">
        <v>2.5632600000000001</v>
      </c>
      <c r="N46">
        <f>-(Table134[[#This Row],[time]]-2)*2</f>
        <v>-1.1265200000000002</v>
      </c>
      <c r="O46">
        <v>3.5300100000000001E-3</v>
      </c>
      <c r="P46">
        <v>2.5632600000000001</v>
      </c>
      <c r="Q46">
        <f>-(Table134[[#This Row],[time]]-2)*2</f>
        <v>-1.1265200000000002</v>
      </c>
      <c r="R46">
        <v>32.517800000000001</v>
      </c>
      <c r="S46">
        <v>2.5632600000000001</v>
      </c>
      <c r="T46">
        <f>-(Table134[[#This Row],[time]]-2)*2</f>
        <v>-1.1265200000000002</v>
      </c>
      <c r="U46">
        <v>4.47987</v>
      </c>
      <c r="V46">
        <v>2.5632600000000001</v>
      </c>
      <c r="W46">
        <f>-(Table134[[#This Row],[time]]-2)*2</f>
        <v>-1.1265200000000002</v>
      </c>
      <c r="X46">
        <v>44.582500000000003</v>
      </c>
    </row>
    <row r="47" spans="1:24" x14ac:dyDescent="0.3">
      <c r="A47">
        <v>2.61022</v>
      </c>
      <c r="B47">
        <f>-(Table134[[#This Row],[time]]-2)*2</f>
        <v>-1.22044</v>
      </c>
      <c r="C47">
        <v>2.1118700000000001E-3</v>
      </c>
      <c r="D47">
        <v>2.61022</v>
      </c>
      <c r="E47">
        <f>-(Table134[[#This Row],[time]]-2)*2</f>
        <v>-1.22044</v>
      </c>
      <c r="F47">
        <v>35.747799999999998</v>
      </c>
      <c r="G47">
        <v>2.61022</v>
      </c>
      <c r="H47">
        <f>-(Table134[[#This Row],[time]]-2)*2</f>
        <v>-1.22044</v>
      </c>
      <c r="I47">
        <v>1.0496500000000001E-3</v>
      </c>
      <c r="J47">
        <v>2.61022</v>
      </c>
      <c r="K47">
        <f>-(Table134[[#This Row],[time]]-2)*2</f>
        <v>-1.22044</v>
      </c>
      <c r="L47">
        <v>35.092100000000002</v>
      </c>
      <c r="M47">
        <v>2.61022</v>
      </c>
      <c r="N47">
        <f>-(Table134[[#This Row],[time]]-2)*2</f>
        <v>-1.22044</v>
      </c>
      <c r="O47">
        <v>3.34732E-3</v>
      </c>
      <c r="P47">
        <v>2.61022</v>
      </c>
      <c r="Q47">
        <f>-(Table134[[#This Row],[time]]-2)*2</f>
        <v>-1.22044</v>
      </c>
      <c r="R47">
        <v>34.749699999999997</v>
      </c>
      <c r="S47">
        <v>2.61022</v>
      </c>
      <c r="T47">
        <f>-(Table134[[#This Row],[time]]-2)*2</f>
        <v>-1.22044</v>
      </c>
      <c r="U47">
        <v>3.76214</v>
      </c>
      <c r="V47">
        <v>2.61022</v>
      </c>
      <c r="W47">
        <f>-(Table134[[#This Row],[time]]-2)*2</f>
        <v>-1.22044</v>
      </c>
      <c r="X47">
        <v>46.852200000000003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1.90376E-3</v>
      </c>
      <c r="D48">
        <v>2.6619299999999999</v>
      </c>
      <c r="E48">
        <f>-(Table134[[#This Row],[time]]-2)*2</f>
        <v>-1.3238599999999998</v>
      </c>
      <c r="F48">
        <v>37.930799999999998</v>
      </c>
      <c r="G48">
        <v>2.6619299999999999</v>
      </c>
      <c r="H48">
        <f>-(Table134[[#This Row],[time]]-2)*2</f>
        <v>-1.3238599999999998</v>
      </c>
      <c r="I48">
        <v>9.0457600000000003E-4</v>
      </c>
      <c r="J48">
        <v>2.6619299999999999</v>
      </c>
      <c r="K48">
        <f>-(Table134[[#This Row],[time]]-2)*2</f>
        <v>-1.3238599999999998</v>
      </c>
      <c r="L48">
        <v>37.520699999999998</v>
      </c>
      <c r="M48">
        <v>2.6619299999999999</v>
      </c>
      <c r="N48">
        <f>-(Table134[[#This Row],[time]]-2)*2</f>
        <v>-1.3238599999999998</v>
      </c>
      <c r="O48">
        <v>3.1442499999999999E-3</v>
      </c>
      <c r="P48">
        <v>2.6619299999999999</v>
      </c>
      <c r="Q48">
        <f>-(Table134[[#This Row],[time]]-2)*2</f>
        <v>-1.3238599999999998</v>
      </c>
      <c r="R48">
        <v>37.248100000000001</v>
      </c>
      <c r="S48">
        <v>2.6619299999999999</v>
      </c>
      <c r="T48">
        <f>-(Table134[[#This Row],[time]]-2)*2</f>
        <v>-1.3238599999999998</v>
      </c>
      <c r="U48">
        <v>2.9892500000000002</v>
      </c>
      <c r="V48">
        <v>2.6619299999999999</v>
      </c>
      <c r="W48">
        <f>-(Table134[[#This Row],[time]]-2)*2</f>
        <v>-1.3238599999999998</v>
      </c>
      <c r="X48">
        <v>49.358600000000003</v>
      </c>
    </row>
    <row r="49" spans="1:24" x14ac:dyDescent="0.3">
      <c r="A49">
        <v>2.70424</v>
      </c>
      <c r="B49">
        <f>-(Table134[[#This Row],[time]]-2)*2</f>
        <v>-1.40848</v>
      </c>
      <c r="C49">
        <v>1.73336E-3</v>
      </c>
      <c r="D49">
        <v>2.70424</v>
      </c>
      <c r="E49">
        <f>-(Table134[[#This Row],[time]]-2)*2</f>
        <v>-1.40848</v>
      </c>
      <c r="F49">
        <v>39.7117</v>
      </c>
      <c r="G49">
        <v>2.70424</v>
      </c>
      <c r="H49">
        <f>-(Table134[[#This Row],[time]]-2)*2</f>
        <v>-1.40848</v>
      </c>
      <c r="I49">
        <v>7.8942900000000002E-4</v>
      </c>
      <c r="J49">
        <v>2.70424</v>
      </c>
      <c r="K49">
        <f>-(Table134[[#This Row],[time]]-2)*2</f>
        <v>-1.40848</v>
      </c>
      <c r="L49">
        <v>39.476500000000001</v>
      </c>
      <c r="M49">
        <v>2.70424</v>
      </c>
      <c r="N49">
        <f>-(Table134[[#This Row],[time]]-2)*2</f>
        <v>-1.40848</v>
      </c>
      <c r="O49">
        <v>2.9728699999999999E-3</v>
      </c>
      <c r="P49">
        <v>2.70424</v>
      </c>
      <c r="Q49">
        <f>-(Table134[[#This Row],[time]]-2)*2</f>
        <v>-1.40848</v>
      </c>
      <c r="R49">
        <v>39.303600000000003</v>
      </c>
      <c r="S49">
        <v>2.70424</v>
      </c>
      <c r="T49">
        <f>-(Table134[[#This Row],[time]]-2)*2</f>
        <v>-1.40848</v>
      </c>
      <c r="U49">
        <v>2.3543699999999999</v>
      </c>
      <c r="V49">
        <v>2.70424</v>
      </c>
      <c r="W49">
        <f>-(Table134[[#This Row],[time]]-2)*2</f>
        <v>-1.40848</v>
      </c>
      <c r="X49">
        <v>51.4101</v>
      </c>
    </row>
    <row r="50" spans="1:24" x14ac:dyDescent="0.3">
      <c r="A50">
        <v>2.75779</v>
      </c>
      <c r="B50">
        <f>-(Table134[[#This Row],[time]]-2)*2</f>
        <v>-1.5155799999999999</v>
      </c>
      <c r="C50">
        <v>1.57507E-3</v>
      </c>
      <c r="D50">
        <v>2.75779</v>
      </c>
      <c r="E50">
        <f>-(Table134[[#This Row],[time]]-2)*2</f>
        <v>-1.5155799999999999</v>
      </c>
      <c r="F50">
        <v>41.447299999999998</v>
      </c>
      <c r="G50">
        <v>2.75779</v>
      </c>
      <c r="H50">
        <f>-(Table134[[#This Row],[time]]-2)*2</f>
        <v>-1.5155799999999999</v>
      </c>
      <c r="I50">
        <v>6.7500700000000004E-4</v>
      </c>
      <c r="J50">
        <v>2.75779</v>
      </c>
      <c r="K50">
        <f>-(Table134[[#This Row],[time]]-2)*2</f>
        <v>-1.5155799999999999</v>
      </c>
      <c r="L50">
        <v>41.374699999999997</v>
      </c>
      <c r="M50">
        <v>2.75779</v>
      </c>
      <c r="N50">
        <f>-(Table134[[#This Row],[time]]-2)*2</f>
        <v>-1.5155799999999999</v>
      </c>
      <c r="O50">
        <v>2.7996700000000002E-3</v>
      </c>
      <c r="P50">
        <v>2.75779</v>
      </c>
      <c r="Q50">
        <f>-(Table134[[#This Row],[time]]-2)*2</f>
        <v>-1.5155799999999999</v>
      </c>
      <c r="R50">
        <v>41.365000000000002</v>
      </c>
      <c r="S50">
        <v>2.75779</v>
      </c>
      <c r="T50">
        <f>-(Table134[[#This Row],[time]]-2)*2</f>
        <v>-1.5155799999999999</v>
      </c>
      <c r="U50">
        <v>1.8958200000000001</v>
      </c>
      <c r="V50">
        <v>2.75779</v>
      </c>
      <c r="W50">
        <f>-(Table134[[#This Row],[time]]-2)*2</f>
        <v>-1.5155799999999999</v>
      </c>
      <c r="X50">
        <v>53.393700000000003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1.4235000000000001E-3</v>
      </c>
      <c r="D51">
        <v>2.8044500000000001</v>
      </c>
      <c r="E51">
        <f>-(Table134[[#This Row],[time]]-2)*2</f>
        <v>-1.6089000000000002</v>
      </c>
      <c r="F51">
        <v>43.1648</v>
      </c>
      <c r="G51">
        <v>2.8044500000000001</v>
      </c>
      <c r="H51">
        <f>-(Table134[[#This Row],[time]]-2)*2</f>
        <v>-1.6089000000000002</v>
      </c>
      <c r="I51">
        <v>5.7520200000000003E-4</v>
      </c>
      <c r="J51">
        <v>2.8044500000000001</v>
      </c>
      <c r="K51">
        <f>-(Table134[[#This Row],[time]]-2)*2</f>
        <v>-1.6089000000000002</v>
      </c>
      <c r="L51">
        <v>43.189399999999999</v>
      </c>
      <c r="M51">
        <v>2.8044500000000001</v>
      </c>
      <c r="N51">
        <f>-(Table134[[#This Row],[time]]-2)*2</f>
        <v>-1.6089000000000002</v>
      </c>
      <c r="O51">
        <v>2.6197299999999998E-3</v>
      </c>
      <c r="P51">
        <v>2.8044500000000001</v>
      </c>
      <c r="Q51">
        <f>-(Table134[[#This Row],[time]]-2)*2</f>
        <v>-1.6089000000000002</v>
      </c>
      <c r="R51">
        <v>43.435099999999998</v>
      </c>
      <c r="S51">
        <v>2.8044500000000001</v>
      </c>
      <c r="T51">
        <f>-(Table134[[#This Row],[time]]-2)*2</f>
        <v>-1.6089000000000002</v>
      </c>
      <c r="U51">
        <v>1.50322</v>
      </c>
      <c r="V51">
        <v>2.8044500000000001</v>
      </c>
      <c r="W51">
        <f>-(Table134[[#This Row],[time]]-2)*2</f>
        <v>-1.6089000000000002</v>
      </c>
      <c r="X51">
        <v>55.3307</v>
      </c>
    </row>
    <row r="52" spans="1:24" x14ac:dyDescent="0.3">
      <c r="A52">
        <v>2.8546</v>
      </c>
      <c r="B52">
        <f>-(Table134[[#This Row],[time]]-2)*2</f>
        <v>-1.7092000000000001</v>
      </c>
      <c r="C52">
        <v>1.2797900000000001E-3</v>
      </c>
      <c r="D52">
        <v>2.8546</v>
      </c>
      <c r="E52">
        <f>-(Table134[[#This Row],[time]]-2)*2</f>
        <v>-1.7092000000000001</v>
      </c>
      <c r="F52">
        <v>44.857300000000002</v>
      </c>
      <c r="G52">
        <v>2.8546</v>
      </c>
      <c r="H52">
        <f>-(Table134[[#This Row],[time]]-2)*2</f>
        <v>-1.7092000000000001</v>
      </c>
      <c r="I52">
        <v>4.84582E-4</v>
      </c>
      <c r="J52">
        <v>2.8546</v>
      </c>
      <c r="K52">
        <f>-(Table134[[#This Row],[time]]-2)*2</f>
        <v>-1.7092000000000001</v>
      </c>
      <c r="L52">
        <v>44.944299999999998</v>
      </c>
      <c r="M52">
        <v>2.8546</v>
      </c>
      <c r="N52">
        <f>-(Table134[[#This Row],[time]]-2)*2</f>
        <v>-1.7092000000000001</v>
      </c>
      <c r="O52">
        <v>2.4439900000000001E-3</v>
      </c>
      <c r="P52">
        <v>2.8546</v>
      </c>
      <c r="Q52">
        <f>-(Table134[[#This Row],[time]]-2)*2</f>
        <v>-1.7092000000000001</v>
      </c>
      <c r="R52">
        <v>45.4756</v>
      </c>
      <c r="S52">
        <v>2.8546</v>
      </c>
      <c r="T52">
        <f>-(Table134[[#This Row],[time]]-2)*2</f>
        <v>-1.7092000000000001</v>
      </c>
      <c r="U52">
        <v>1.1154500000000001</v>
      </c>
      <c r="V52">
        <v>2.8546</v>
      </c>
      <c r="W52">
        <f>-(Table134[[#This Row],[time]]-2)*2</f>
        <v>-1.7092000000000001</v>
      </c>
      <c r="X52">
        <v>57.2331</v>
      </c>
    </row>
    <row r="53" spans="1:24" x14ac:dyDescent="0.3">
      <c r="A53">
        <v>2.90442</v>
      </c>
      <c r="B53">
        <f>-(Table134[[#This Row],[time]]-2)*2</f>
        <v>-1.80884</v>
      </c>
      <c r="C53">
        <v>1.16333E-3</v>
      </c>
      <c r="D53">
        <v>2.90442</v>
      </c>
      <c r="E53">
        <f>-(Table134[[#This Row],[time]]-2)*2</f>
        <v>-1.80884</v>
      </c>
      <c r="F53">
        <v>46.325699999999998</v>
      </c>
      <c r="G53">
        <v>2.90442</v>
      </c>
      <c r="H53">
        <f>-(Table134[[#This Row],[time]]-2)*2</f>
        <v>-1.80884</v>
      </c>
      <c r="I53">
        <v>4.1334999999999999E-4</v>
      </c>
      <c r="J53">
        <v>2.90442</v>
      </c>
      <c r="K53">
        <f>-(Table134[[#This Row],[time]]-2)*2</f>
        <v>-1.80884</v>
      </c>
      <c r="L53">
        <v>46.441400000000002</v>
      </c>
      <c r="M53">
        <v>2.90442</v>
      </c>
      <c r="N53">
        <f>-(Table134[[#This Row],[time]]-2)*2</f>
        <v>-1.80884</v>
      </c>
      <c r="O53">
        <v>2.2916400000000002E-3</v>
      </c>
      <c r="P53">
        <v>2.90442</v>
      </c>
      <c r="Q53">
        <f>-(Table134[[#This Row],[time]]-2)*2</f>
        <v>-1.80884</v>
      </c>
      <c r="R53">
        <v>47.250599999999999</v>
      </c>
      <c r="S53">
        <v>2.90442</v>
      </c>
      <c r="T53">
        <f>-(Table134[[#This Row],[time]]-2)*2</f>
        <v>-1.80884</v>
      </c>
      <c r="U53">
        <v>0.815272</v>
      </c>
      <c r="V53">
        <v>2.90442</v>
      </c>
      <c r="W53">
        <f>-(Table134[[#This Row],[time]]-2)*2</f>
        <v>-1.80884</v>
      </c>
      <c r="X53">
        <v>58.861499999999999</v>
      </c>
    </row>
    <row r="54" spans="1:24" x14ac:dyDescent="0.3">
      <c r="A54">
        <v>2.95797</v>
      </c>
      <c r="B54">
        <f>-(Table134[[#This Row],[time]]-2)*2</f>
        <v>-1.91594</v>
      </c>
      <c r="C54">
        <v>9.990559999999999E-4</v>
      </c>
      <c r="D54">
        <v>2.95797</v>
      </c>
      <c r="E54">
        <f>-(Table134[[#This Row],[time]]-2)*2</f>
        <v>-1.91594</v>
      </c>
      <c r="F54">
        <v>48.6173</v>
      </c>
      <c r="G54">
        <v>2.95797</v>
      </c>
      <c r="H54">
        <f>-(Table134[[#This Row],[time]]-2)*2</f>
        <v>-1.91594</v>
      </c>
      <c r="I54">
        <v>3.0258999999999999E-4</v>
      </c>
      <c r="J54">
        <v>2.95797</v>
      </c>
      <c r="K54">
        <f>-(Table134[[#This Row],[time]]-2)*2</f>
        <v>-1.91594</v>
      </c>
      <c r="L54">
        <v>48.778199999999998</v>
      </c>
      <c r="M54">
        <v>2.95797</v>
      </c>
      <c r="N54">
        <f>-(Table134[[#This Row],[time]]-2)*2</f>
        <v>-1.91594</v>
      </c>
      <c r="O54">
        <v>2.0534099999999999E-3</v>
      </c>
      <c r="P54">
        <v>2.95797</v>
      </c>
      <c r="Q54">
        <f>-(Table134[[#This Row],[time]]-2)*2</f>
        <v>-1.91594</v>
      </c>
      <c r="R54">
        <v>50.1235</v>
      </c>
      <c r="S54">
        <v>2.95797</v>
      </c>
      <c r="T54">
        <f>-(Table134[[#This Row],[time]]-2)*2</f>
        <v>-1.91594</v>
      </c>
      <c r="U54">
        <v>0.46080399999999999</v>
      </c>
      <c r="V54">
        <v>2.95797</v>
      </c>
      <c r="W54">
        <f>-(Table134[[#This Row],[time]]-2)*2</f>
        <v>-1.91594</v>
      </c>
      <c r="X54">
        <v>61.390099999999997</v>
      </c>
    </row>
    <row r="55" spans="1:24" x14ac:dyDescent="0.3">
      <c r="A55">
        <v>3</v>
      </c>
      <c r="B55">
        <f>-(Table134[[#This Row],[time]]-2)*2</f>
        <v>-2</v>
      </c>
      <c r="C55">
        <v>9.6663999999999995E-4</v>
      </c>
      <c r="D55">
        <v>3</v>
      </c>
      <c r="E55">
        <f>-(Table134[[#This Row],[time]]-2)*2</f>
        <v>-2</v>
      </c>
      <c r="F55">
        <v>49.127699999999997</v>
      </c>
      <c r="G55">
        <v>3</v>
      </c>
      <c r="H55">
        <f>-(Table134[[#This Row],[time]]-2)*2</f>
        <v>-2</v>
      </c>
      <c r="I55">
        <v>2.7956699999999999E-4</v>
      </c>
      <c r="J55">
        <v>3</v>
      </c>
      <c r="K55">
        <f>-(Table134[[#This Row],[time]]-2)*2</f>
        <v>-2</v>
      </c>
      <c r="L55">
        <v>49.316400000000002</v>
      </c>
      <c r="M55">
        <v>3</v>
      </c>
      <c r="N55">
        <f>-(Table134[[#This Row],[time]]-2)*2</f>
        <v>-2</v>
      </c>
      <c r="O55">
        <v>2.0004900000000002E-3</v>
      </c>
      <c r="P55">
        <v>3</v>
      </c>
      <c r="Q55">
        <f>-(Table134[[#This Row],[time]]-2)*2</f>
        <v>-2</v>
      </c>
      <c r="R55">
        <v>50.779600000000002</v>
      </c>
      <c r="S55">
        <v>3</v>
      </c>
      <c r="T55">
        <f>-(Table134[[#This Row],[time]]-2)*2</f>
        <v>-2</v>
      </c>
      <c r="U55">
        <v>0.40515499999999999</v>
      </c>
      <c r="V55">
        <v>3</v>
      </c>
      <c r="W55">
        <f>-(Table134[[#This Row],[time]]-2)*2</f>
        <v>-2</v>
      </c>
      <c r="X55">
        <v>61.950299999999999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BE64BD-D3AF-42FA-8B9D-8B74E1B1EE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7DEFA-4487-4BB1-9EC7-5C031D0686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454027-5F5C-490C-AAF1-4DEA7A4B85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2021-01-07T04:20:21Z</dcterms:created>
  <dcterms:modified xsi:type="dcterms:W3CDTF">2021-01-07T04:27:33Z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