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FixedNoTether/"/>
    </mc:Choice>
  </mc:AlternateContent>
  <xr:revisionPtr revIDLastSave="8" documentId="8_{E1E463BC-592E-4FDA-8C49-59DA4D8574FC}" xr6:coauthVersionLast="45" xr6:coauthVersionMax="45" xr10:uidLastSave="{4F7BA9F2-F5B7-43C2-9292-C1F85A337B6B}"/>
  <bookViews>
    <workbookView xWindow="1884" yWindow="1884" windowWidth="17280" windowHeight="9024" xr2:uid="{E8EC5E8E-9A30-499A-9396-A42F894994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<sst xmlns="http://schemas.openxmlformats.org/spreadsheetml/2006/main" count="75" uniqueCount="19">
  <si>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</si>
  <si>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</si>
  <si>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</si>
  <si>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</si>
  <si>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</si>
  <si>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</si>
  <si>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</si>
  <si>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</si>
  <si>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</si>
  <si>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</si>
  <si>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</si>
  <si>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</si>
  <si>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</si>
  <si>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</si>
  <si>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</si>
  <si>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6P Fixed NoTether</t>
  </si>
  <si>
    <t>S2_6P_Fixed_NoTether.odb</t>
  </si>
  <si>
    <t>6N Fixed NoTether</t>
  </si>
  <si>
    <t>S2_6N_Fixed_NoTether.odb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</si>
</sst>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21B556-0ECD-4011-9B28-19651D97218A}" name="Table1" displayName="Table1" ref="A5:C26" totalsRowShown="0">
  <autoFilter ref="A5:C26" xr:uid="{BD4D600A-2E93-46C8-9D67-E57441BA7BE7}"/>
  <tableColumns count="3">
    <tableColumn id="1" xr3:uid="{DCC2DF9C-56F8-424E-8FD7-DC5C5C668F49}" name="time"/>
    <tableColumn id="2" xr3:uid="{EA87EDB5-68EE-461F-B170-38CE6FE7920E}" name="moment" dataDxfId="15">
      <calculatedColumnFormula>(Table1[[#This Row],[time]]-2)*2</calculatedColumnFormula>
    </tableColumn>
    <tableColumn id="3" xr3:uid="{9722E882-DFB5-4578-BEA2-CCBB0147E66E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D083A-6990-4426-B189-496DE61FE7E4}" name="Table235" displayName="Table235" ref="D34:F55" totalsRowShown="0">
  <autoFilter ref="D34:F55" xr:uid="{90D9CC07-A189-4631-BCA3-1DD1D122D2CA}"/>
  <tableColumns count="3">
    <tableColumn id="1" xr3:uid="{B2F58DB1-F85B-4B96-8782-D086FA6DB3DF}" name="time"/>
    <tableColumn id="2" xr3:uid="{D9608251-40A0-43B9-9E1D-3718802F1ADD}" name="moment" dataDxfId="6">
      <calculatedColumnFormula>-(Table134[[#This Row],[time]]-2)*2</calculatedColumnFormula>
    </tableColumn>
    <tableColumn id="3" xr3:uid="{81C05700-1393-4537-A3D8-4C30A0B0C032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38B068-103E-4F91-8D85-16E62AACF874}" name="Table336" displayName="Table336" ref="G34:I55" totalsRowShown="0">
  <autoFilter ref="G34:I55" xr:uid="{F9F04317-58A9-498F-8179-6D77727E0D69}"/>
  <tableColumns count="3">
    <tableColumn id="1" xr3:uid="{D5020145-F8E9-4815-B20A-59BE820CCEB2}" name="time"/>
    <tableColumn id="2" xr3:uid="{7D0D83E3-558C-4CE8-B96E-1D2709802157}" name="moment" dataDxfId="5">
      <calculatedColumnFormula>-(Table134[[#This Row],[time]]-2)*2</calculatedColumnFormula>
    </tableColumn>
    <tableColumn id="3" xr3:uid="{A95E13B7-B16E-4838-A4B2-BAA6FA4D02C6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0F4845D-9410-41B8-A9B3-2CCAA4B32D6F}" name="Table437" displayName="Table437" ref="J34:L55" totalsRowShown="0">
  <autoFilter ref="J34:L55" xr:uid="{B542714D-8439-40D1-821C-6AECB33EC20D}"/>
  <tableColumns count="3">
    <tableColumn id="1" xr3:uid="{A228663D-C194-4127-A5FC-066EEBBE6199}" name="time"/>
    <tableColumn id="2" xr3:uid="{F52DD69F-A0A7-43FC-8489-733827498544}" name="moment" dataDxfId="4">
      <calculatedColumnFormula>-(Table134[[#This Row],[time]]-2)*2</calculatedColumnFormula>
    </tableColumn>
    <tableColumn id="3" xr3:uid="{D8BCA469-E3DA-4953-8296-68802A0DC603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157DA64-99BC-4EB7-A62D-050D3CAC869B}" name="Table538" displayName="Table538" ref="M34:O55" totalsRowShown="0">
  <autoFilter ref="M34:O55" xr:uid="{925A2C7D-9C9F-4997-ADAD-42EDACC190C8}"/>
  <tableColumns count="3">
    <tableColumn id="1" xr3:uid="{046E2A4F-BCF5-4767-BF79-E6CD012F6A72}" name="time"/>
    <tableColumn id="2" xr3:uid="{7012030C-13AD-4B17-BE09-B17509BF7676}" name="moment" dataDxfId="3">
      <calculatedColumnFormula>-(Table134[[#This Row],[time]]-2)*2</calculatedColumnFormula>
    </tableColumn>
    <tableColumn id="3" xr3:uid="{9AF8FF0D-21B8-45CC-920D-E8237BAE3D20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E2C28E8-94DB-4D82-80BF-8C66EAEB8DF7}" name="Table639" displayName="Table639" ref="P34:R55" totalsRowShown="0">
  <autoFilter ref="P34:R55" xr:uid="{D5CFE661-636D-4266-8102-310D8BB7A7EA}"/>
  <tableColumns count="3">
    <tableColumn id="1" xr3:uid="{36B16883-DF5D-4B87-9DEE-373DB072D633}" name="time"/>
    <tableColumn id="2" xr3:uid="{F41DF7C2-3606-4980-A58E-AA3ABCD28F4D}" name="moment" dataDxfId="2">
      <calculatedColumnFormula>-(Table134[[#This Row],[time]]-2)*2</calculatedColumnFormula>
    </tableColumn>
    <tableColumn id="3" xr3:uid="{36B4DF9F-902A-4494-8499-5E4B61EE4A14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EDA4A0A-3FDA-4198-A408-77B42349310D}" name="Table740" displayName="Table740" ref="S34:U55" totalsRowShown="0">
  <autoFilter ref="S34:U55" xr:uid="{F78F0095-F05F-4CD5-9E6D-A4FE919AFDAA}"/>
  <tableColumns count="3">
    <tableColumn id="1" xr3:uid="{7E77EEF5-F867-4739-9A11-D619AF54760D}" name="time"/>
    <tableColumn id="2" xr3:uid="{8435D48F-9E46-43FA-9D58-EA2980BB8C68}" name="moment" dataDxfId="1">
      <calculatedColumnFormula>-(Table134[[#This Row],[time]]-2)*2</calculatedColumnFormula>
    </tableColumn>
    <tableColumn id="3" xr3:uid="{55856A60-9CF6-4BF5-A334-65AE6F610D60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C43CFA8-5574-45E1-92BF-FF4EF3039E34}" name="Table841" displayName="Table841" ref="V34:X55" totalsRowShown="0">
  <autoFilter ref="V34:X55" xr:uid="{9053991D-5C52-4AF3-A259-A157A8AF44C7}"/>
  <tableColumns count="3">
    <tableColumn id="1" xr3:uid="{0FA91F7B-3E30-40C5-8EA0-670AB32702BE}" name="time"/>
    <tableColumn id="2" xr3:uid="{E07A8043-8D1A-4137-BD2E-1D9FDE1A0A42}" name="moment" dataDxfId="0">
      <calculatedColumnFormula>-(Table134[[#This Row],[time]]-2)*2</calculatedColumnFormula>
    </tableColumn>
    <tableColumn id="3" xr3:uid="{28269F3D-B1DF-4780-BD10-927EB972F5FC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C62C15-340F-4367-939C-60FDF9DF042A}" name="Table2" displayName="Table2" ref="D5:F26" totalsRowShown="0">
  <autoFilter ref="D5:F26" xr:uid="{E6A7B6FB-4CD5-44E6-9C79-7BB47EFE7F2D}"/>
  <tableColumns count="3">
    <tableColumn id="1" xr3:uid="{126DF25E-97FD-4669-9FA9-06459AA7DE0B}" name="time"/>
    <tableColumn id="2" xr3:uid="{A3A9CC46-2221-48D7-89D7-0483D8A201B3}" name="moment" dataDxfId="14">
      <calculatedColumnFormula>(Table2[[#This Row],[time]]-2)*2</calculatedColumnFormula>
    </tableColumn>
    <tableColumn id="3" xr3:uid="{9A544973-1739-4E69-A57B-1EC6D1ED3348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EE746C-DF79-4F43-BFB0-51252259D439}" name="Table3" displayName="Table3" ref="G5:I26" totalsRowShown="0">
  <autoFilter ref="G5:I26" xr:uid="{7536F555-6395-4FF8-B732-B2CCF3484C71}"/>
  <tableColumns count="3">
    <tableColumn id="1" xr3:uid="{30D8C952-1DC5-4030-B292-ED632CF8FEFE}" name="time"/>
    <tableColumn id="2" xr3:uid="{9E30FE47-57C8-4C78-A859-6188BA726F2A}" name="moment" dataDxfId="13">
      <calculatedColumnFormula>(Table3[[#This Row],[time]]-2)*2</calculatedColumnFormula>
    </tableColumn>
    <tableColumn id="3" xr3:uid="{63A14CC8-D605-492E-889D-8C1808CC5E62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16A920-9481-49D7-ADCD-2120301F1204}" name="Table4" displayName="Table4" ref="J5:L26" totalsRowShown="0">
  <autoFilter ref="J5:L26" xr:uid="{08C757F9-F9F6-4222-B60E-8742633DD573}"/>
  <tableColumns count="3">
    <tableColumn id="1" xr3:uid="{ECB62FCD-65E9-4814-B10F-4C5E40FD7435}" name="time"/>
    <tableColumn id="2" xr3:uid="{7AD58A76-6822-4B4C-9172-57D595A9DE1E}" name="moment" dataDxfId="12">
      <calculatedColumnFormula>(Table4[[#This Row],[time]]-2)*2</calculatedColumnFormula>
    </tableColumn>
    <tableColumn id="3" xr3:uid="{90F147C5-3E75-4E4E-A3B4-9FD9DF792905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92A8FF-50CD-4A6D-8214-EBC075952FA3}" name="Table5" displayName="Table5" ref="M5:O26" totalsRowShown="0">
  <autoFilter ref="M5:O26" xr:uid="{05A81A22-94AA-4BE9-B547-978172A36A05}"/>
  <tableColumns count="3">
    <tableColumn id="1" xr3:uid="{74207D14-971D-4B20-951A-F399BA4A7D32}" name="time"/>
    <tableColumn id="2" xr3:uid="{7F166FDE-86E8-4A41-9515-6AA81E7E2CC3}" name="moment" dataDxfId="11">
      <calculatedColumnFormula>(Table5[[#This Row],[time]]-2)*2</calculatedColumnFormula>
    </tableColumn>
    <tableColumn id="3" xr3:uid="{D9A210E3-F505-4127-9E85-CBA35A67C581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38B65C-58A3-41BB-94D2-41C3B2187815}" name="Table6" displayName="Table6" ref="P5:R26" totalsRowShown="0">
  <autoFilter ref="P5:R26" xr:uid="{DF031AB5-4FDD-4CF6-A4E6-ACD07C4BF54C}"/>
  <tableColumns count="3">
    <tableColumn id="1" xr3:uid="{BCC4CD4B-E591-4AD7-AF86-2FA53B86446C}" name="time"/>
    <tableColumn id="2" xr3:uid="{EB97EE25-5CE7-475E-AF9A-5555848F3991}" name="moment" dataDxfId="10">
      <calculatedColumnFormula>(Table6[[#This Row],[time]]-2)*2</calculatedColumnFormula>
    </tableColumn>
    <tableColumn id="3" xr3:uid="{A040A561-7E33-43DE-A40A-1DF99918C836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C90690-A6B9-43DC-A027-86F3A4139657}" name="Table7" displayName="Table7" ref="S5:U26" totalsRowShown="0">
  <autoFilter ref="S5:U26" xr:uid="{CFA044B7-72B7-46E6-B37C-07AC114AD030}"/>
  <tableColumns count="3">
    <tableColumn id="1" xr3:uid="{76E3EC0F-E001-4848-B0C9-1F14FDD2FC8D}" name="time"/>
    <tableColumn id="2" xr3:uid="{41A16EDA-5CF0-4C00-B742-C641E5DAE57C}" name="moment" dataDxfId="9">
      <calculatedColumnFormula>(Table7[[#This Row],[time]]-2)*2</calculatedColumnFormula>
    </tableColumn>
    <tableColumn id="3" xr3:uid="{B260FA49-9D71-4B16-B5DD-D8BB13479871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BDF226E-5DAE-4796-B4C4-899E907EDFE4}" name="Table8" displayName="Table8" ref="V5:X26" totalsRowShown="0">
  <autoFilter ref="V5:X26" xr:uid="{F54EEA0E-85BC-4B2C-A0CC-F5E795C311AB}"/>
  <tableColumns count="3">
    <tableColumn id="1" xr3:uid="{047018D7-B5FC-49DD-B19A-4F54FDB778F3}" name="time"/>
    <tableColumn id="2" xr3:uid="{B279BFD4-C19A-469A-BE75-8395F0C75346}" name="moment" dataDxfId="8">
      <calculatedColumnFormula>(Table8[[#This Row],[time]]-2)*2</calculatedColumnFormula>
    </tableColumn>
    <tableColumn id="3" xr3:uid="{25BA3621-3FA7-41FA-A29C-633D8E495E2E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646DF87-A7B4-4F91-9220-9EED5C785BAB}" name="Table134" displayName="Table134" ref="A34:C55" totalsRowShown="0">
  <autoFilter ref="A34:C55" xr:uid="{3B6C8D41-E178-4EB1-8870-93107211E1C5}"/>
  <tableColumns count="3">
    <tableColumn id="1" xr3:uid="{1A3AFF8C-0C4C-4DF4-B03B-5A343E9648C1}" name="time"/>
    <tableColumn id="2" xr3:uid="{8A96EFE4-52E8-4B8B-AE2F-B8B8FCE19FF8}" name="moment" dataDxfId="7">
      <calculatedColumnFormula>-(Table134[[#This Row],[time]]-2)*2</calculatedColumnFormula>
    </tableColumn>
    <tableColumn id="3" xr3:uid="{44974EC3-F897-4CE7-890A-90E35D1A8902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3BBB4-4AEE-455F-8CCA-0D88D0A5C1A4}">
  <dimension ref="A1:X55"/>
  <sheetViews>
    <sheetView tabSelected="1" topLeftCell="O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7.6775399999999996</v>
      </c>
      <c r="D6">
        <v>2</v>
      </c>
      <c r="E6">
        <f>(Table2[[#This Row],[time]]-2)*2</f>
        <v>0</v>
      </c>
      <c r="F6">
        <v>0.23485200000000001</v>
      </c>
      <c r="G6">
        <v>2</v>
      </c>
      <c r="H6">
        <f>(Table3[[#This Row],[time]]-2)*2</f>
        <v>0</v>
      </c>
      <c r="I6">
        <v>1.0432900000000001</v>
      </c>
      <c r="J6">
        <v>2</v>
      </c>
      <c r="K6">
        <f>(Table4[[#This Row],[time]]-2)*2</f>
        <v>0</v>
      </c>
      <c r="L6">
        <v>1.2537100000000001</v>
      </c>
      <c r="M6">
        <v>2</v>
      </c>
      <c r="N6">
        <f>(Table5[[#This Row],[time]]-2)*2</f>
        <v>0</v>
      </c>
      <c r="O6">
        <v>4.7089100000000004</v>
      </c>
      <c r="P6">
        <v>2</v>
      </c>
      <c r="Q6">
        <f>(Table6[[#This Row],[time]]-2)*2</f>
        <v>0</v>
      </c>
      <c r="R6">
        <v>7.2600199999999999</v>
      </c>
      <c r="S6">
        <v>2</v>
      </c>
      <c r="T6">
        <f>(Table7[[#This Row],[time]]-2)*2</f>
        <v>0</v>
      </c>
      <c r="U6">
        <v>20.320699999999999</v>
      </c>
      <c r="V6">
        <v>2</v>
      </c>
      <c r="W6">
        <f>(Table8[[#This Row],[time]]-2)*2</f>
        <v>0</v>
      </c>
      <c r="X6">
        <v>19.753900000000002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9.4517500000000005</v>
      </c>
      <c r="D7">
        <v>2.0575000000000001</v>
      </c>
      <c r="E7">
        <f>(Table2[[#This Row],[time]]-2)*2</f>
        <v>0.11500000000000021</v>
      </c>
      <c r="F7">
        <v>0.65815800000000002</v>
      </c>
      <c r="G7">
        <v>2.0575000000000001</v>
      </c>
      <c r="H7">
        <f>(Table3[[#This Row],[time]]-2)*2</f>
        <v>0.11500000000000021</v>
      </c>
      <c r="I7">
        <v>2.7269800000000002</v>
      </c>
      <c r="J7">
        <v>2.0575000000000001</v>
      </c>
      <c r="K7">
        <f>(Table4[[#This Row],[time]]-2)*2</f>
        <v>0.11500000000000021</v>
      </c>
      <c r="L7">
        <v>2.30863</v>
      </c>
      <c r="M7">
        <v>2.0575000000000001</v>
      </c>
      <c r="N7">
        <f>(Table5[[#This Row],[time]]-2)*2</f>
        <v>0.11500000000000021</v>
      </c>
      <c r="O7">
        <v>6.6825799999999997</v>
      </c>
      <c r="P7">
        <v>2.0575000000000001</v>
      </c>
      <c r="Q7">
        <f>(Table6[[#This Row],[time]]-2)*2</f>
        <v>0.11500000000000021</v>
      </c>
      <c r="R7">
        <v>8.4830299999999994</v>
      </c>
      <c r="S7">
        <v>2.0575000000000001</v>
      </c>
      <c r="T7">
        <f>(Table7[[#This Row],[time]]-2)*2</f>
        <v>0.11500000000000021</v>
      </c>
      <c r="U7">
        <v>22.667400000000001</v>
      </c>
      <c r="V7">
        <v>2.0575000000000001</v>
      </c>
      <c r="W7">
        <f>(Table8[[#This Row],[time]]-2)*2</f>
        <v>0.11500000000000021</v>
      </c>
      <c r="X7">
        <v>19.0717</v>
      </c>
    </row>
    <row r="8" spans="1:24" x14ac:dyDescent="0.3">
      <c r="A8">
        <v>2.1025</v>
      </c>
      <c r="B8">
        <f>(Table1[[#This Row],[time]]-2)*2</f>
        <v>0.20500000000000007</v>
      </c>
      <c r="C8">
        <v>11.948600000000001</v>
      </c>
      <c r="D8">
        <v>2.1025</v>
      </c>
      <c r="E8">
        <f>(Table2[[#This Row],[time]]-2)*2</f>
        <v>0.20500000000000007</v>
      </c>
      <c r="F8">
        <v>0.232071</v>
      </c>
      <c r="G8">
        <v>2.1025</v>
      </c>
      <c r="H8">
        <f>(Table3[[#This Row],[time]]-2)*2</f>
        <v>0.20500000000000007</v>
      </c>
      <c r="I8">
        <v>5.66798</v>
      </c>
      <c r="J8">
        <v>2.1025</v>
      </c>
      <c r="K8">
        <f>(Table4[[#This Row],[time]]-2)*2</f>
        <v>0.20500000000000007</v>
      </c>
      <c r="L8">
        <v>1.67584</v>
      </c>
      <c r="M8">
        <v>2.1025</v>
      </c>
      <c r="N8">
        <f>(Table5[[#This Row],[time]]-2)*2</f>
        <v>0.20500000000000007</v>
      </c>
      <c r="O8">
        <v>10.299200000000001</v>
      </c>
      <c r="P8">
        <v>2.1025</v>
      </c>
      <c r="Q8">
        <f>(Table6[[#This Row],[time]]-2)*2</f>
        <v>0.20500000000000007</v>
      </c>
      <c r="R8">
        <v>9.7705400000000004</v>
      </c>
      <c r="S8">
        <v>2.1025</v>
      </c>
      <c r="T8">
        <f>(Table7[[#This Row],[time]]-2)*2</f>
        <v>0.20500000000000007</v>
      </c>
      <c r="U8">
        <v>25.757400000000001</v>
      </c>
      <c r="V8">
        <v>2.1025</v>
      </c>
      <c r="W8">
        <f>(Table8[[#This Row],[time]]-2)*2</f>
        <v>0.20500000000000007</v>
      </c>
      <c r="X8">
        <v>17.3064</v>
      </c>
    </row>
    <row r="9" spans="1:24" x14ac:dyDescent="0.3">
      <c r="A9">
        <v>2.1671900000000002</v>
      </c>
      <c r="B9">
        <f>(Table1[[#This Row],[time]]-2)*2</f>
        <v>0.33438000000000034</v>
      </c>
      <c r="C9">
        <v>13.8767</v>
      </c>
      <c r="D9">
        <v>2.1671900000000002</v>
      </c>
      <c r="E9">
        <f>(Table2[[#This Row],[time]]-2)*2</f>
        <v>0.33438000000000034</v>
      </c>
      <c r="F9">
        <v>4.9681700000000001E-3</v>
      </c>
      <c r="G9">
        <v>2.1671900000000002</v>
      </c>
      <c r="H9">
        <f>(Table3[[#This Row],[time]]-2)*2</f>
        <v>0.33438000000000034</v>
      </c>
      <c r="I9">
        <v>8.2936499999999995</v>
      </c>
      <c r="J9">
        <v>2.1671900000000002</v>
      </c>
      <c r="K9">
        <f>(Table4[[#This Row],[time]]-2)*2</f>
        <v>0.33438000000000034</v>
      </c>
      <c r="L9">
        <v>0.84456399999999998</v>
      </c>
      <c r="M9">
        <v>2.1671900000000002</v>
      </c>
      <c r="N9">
        <f>(Table5[[#This Row],[time]]-2)*2</f>
        <v>0.33438000000000034</v>
      </c>
      <c r="O9">
        <v>13.1882</v>
      </c>
      <c r="P9">
        <v>2.1671900000000002</v>
      </c>
      <c r="Q9">
        <f>(Table6[[#This Row],[time]]-2)*2</f>
        <v>0.33438000000000034</v>
      </c>
      <c r="R9">
        <v>10.617699999999999</v>
      </c>
      <c r="S9">
        <v>2.1671900000000002</v>
      </c>
      <c r="T9">
        <f>(Table7[[#This Row],[time]]-2)*2</f>
        <v>0.33438000000000034</v>
      </c>
      <c r="U9">
        <v>28.307700000000001</v>
      </c>
      <c r="V9">
        <v>2.1671900000000002</v>
      </c>
      <c r="W9">
        <f>(Table8[[#This Row],[time]]-2)*2</f>
        <v>0.33438000000000034</v>
      </c>
      <c r="X9">
        <v>15.976000000000001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16.440200000000001</v>
      </c>
      <c r="D10">
        <v>2.2146499999999998</v>
      </c>
      <c r="E10">
        <f>(Table2[[#This Row],[time]]-2)*2</f>
        <v>0.42929999999999957</v>
      </c>
      <c r="F10">
        <v>4.4326299999999999E-3</v>
      </c>
      <c r="G10">
        <v>2.2146499999999998</v>
      </c>
      <c r="H10">
        <f>(Table3[[#This Row],[time]]-2)*2</f>
        <v>0.42929999999999957</v>
      </c>
      <c r="I10">
        <v>11.738799999999999</v>
      </c>
      <c r="J10">
        <v>2.2146499999999998</v>
      </c>
      <c r="K10">
        <f>(Table4[[#This Row],[time]]-2)*2</f>
        <v>0.42929999999999957</v>
      </c>
      <c r="L10">
        <v>8.5944199999999998E-2</v>
      </c>
      <c r="M10">
        <v>2.2146499999999998</v>
      </c>
      <c r="N10">
        <f>(Table5[[#This Row],[time]]-2)*2</f>
        <v>0.42929999999999957</v>
      </c>
      <c r="O10">
        <v>16.700299999999999</v>
      </c>
      <c r="P10">
        <v>2.2146499999999998</v>
      </c>
      <c r="Q10">
        <f>(Table6[[#This Row],[time]]-2)*2</f>
        <v>0.42929999999999957</v>
      </c>
      <c r="R10">
        <v>11.277100000000001</v>
      </c>
      <c r="S10">
        <v>2.2146499999999998</v>
      </c>
      <c r="T10">
        <f>(Table7[[#This Row],[time]]-2)*2</f>
        <v>0.42929999999999957</v>
      </c>
      <c r="U10">
        <v>31.395399999999999</v>
      </c>
      <c r="V10">
        <v>2.2146499999999998</v>
      </c>
      <c r="W10">
        <f>(Table8[[#This Row],[time]]-2)*2</f>
        <v>0.42929999999999957</v>
      </c>
      <c r="X10">
        <v>14.7074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17.658000000000001</v>
      </c>
      <c r="D11">
        <v>2.2715999999999998</v>
      </c>
      <c r="E11">
        <f>(Table2[[#This Row],[time]]-2)*2</f>
        <v>0.54319999999999968</v>
      </c>
      <c r="F11">
        <v>4.1862699999999997E-3</v>
      </c>
      <c r="G11">
        <v>2.2715999999999998</v>
      </c>
      <c r="H11">
        <f>(Table3[[#This Row],[time]]-2)*2</f>
        <v>0.54319999999999968</v>
      </c>
      <c r="I11">
        <v>13.3489</v>
      </c>
      <c r="J11">
        <v>2.2715999999999998</v>
      </c>
      <c r="K11">
        <f>(Table4[[#This Row],[time]]-2)*2</f>
        <v>0.54319999999999968</v>
      </c>
      <c r="L11">
        <v>4.8849100000000001E-3</v>
      </c>
      <c r="M11">
        <v>2.2715999999999998</v>
      </c>
      <c r="N11">
        <f>(Table5[[#This Row],[time]]-2)*2</f>
        <v>0.54319999999999968</v>
      </c>
      <c r="O11">
        <v>18.252300000000002</v>
      </c>
      <c r="P11">
        <v>2.2715999999999998</v>
      </c>
      <c r="Q11">
        <f>(Table6[[#This Row],[time]]-2)*2</f>
        <v>0.54319999999999968</v>
      </c>
      <c r="R11">
        <v>11.459899999999999</v>
      </c>
      <c r="S11">
        <v>2.2715999999999998</v>
      </c>
      <c r="T11">
        <f>(Table7[[#This Row],[time]]-2)*2</f>
        <v>0.54319999999999968</v>
      </c>
      <c r="U11">
        <v>32.786700000000003</v>
      </c>
      <c r="V11">
        <v>2.2715999999999998</v>
      </c>
      <c r="W11">
        <f>(Table8[[#This Row],[time]]-2)*2</f>
        <v>0.54319999999999968</v>
      </c>
      <c r="X11">
        <v>14.244</v>
      </c>
    </row>
    <row r="12" spans="1:24" x14ac:dyDescent="0.3">
      <c r="A12">
        <v>2.32233</v>
      </c>
      <c r="B12">
        <f>(Table1[[#This Row],[time]]-2)*2</f>
        <v>0.64466000000000001</v>
      </c>
      <c r="C12">
        <v>20.1099</v>
      </c>
      <c r="D12">
        <v>2.32233</v>
      </c>
      <c r="E12">
        <f>(Table2[[#This Row],[time]]-2)*2</f>
        <v>0.64466000000000001</v>
      </c>
      <c r="F12">
        <v>3.6824100000000001E-3</v>
      </c>
      <c r="G12">
        <v>2.32233</v>
      </c>
      <c r="H12">
        <f>(Table3[[#This Row],[time]]-2)*2</f>
        <v>0.64466000000000001</v>
      </c>
      <c r="I12">
        <v>16.5243</v>
      </c>
      <c r="J12">
        <v>2.32233</v>
      </c>
      <c r="K12">
        <f>(Table4[[#This Row],[time]]-2)*2</f>
        <v>0.64466000000000001</v>
      </c>
      <c r="L12">
        <v>4.1998000000000001E-3</v>
      </c>
      <c r="M12">
        <v>2.32233</v>
      </c>
      <c r="N12">
        <f>(Table5[[#This Row],[time]]-2)*2</f>
        <v>0.64466000000000001</v>
      </c>
      <c r="O12">
        <v>21.292300000000001</v>
      </c>
      <c r="P12">
        <v>2.32233</v>
      </c>
      <c r="Q12">
        <f>(Table6[[#This Row],[time]]-2)*2</f>
        <v>0.64466000000000001</v>
      </c>
      <c r="R12">
        <v>11.1784</v>
      </c>
      <c r="S12">
        <v>2.32233</v>
      </c>
      <c r="T12">
        <f>(Table7[[#This Row],[time]]-2)*2</f>
        <v>0.64466000000000001</v>
      </c>
      <c r="U12">
        <v>35.5242</v>
      </c>
      <c r="V12">
        <v>2.32233</v>
      </c>
      <c r="W12">
        <f>(Table8[[#This Row],[time]]-2)*2</f>
        <v>0.64466000000000001</v>
      </c>
      <c r="X12">
        <v>13.3657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22.577999999999999</v>
      </c>
      <c r="D13">
        <v>2.3587899999999999</v>
      </c>
      <c r="E13">
        <f>(Table2[[#This Row],[time]]-2)*2</f>
        <v>0.71757999999999988</v>
      </c>
      <c r="F13">
        <v>3.13919E-3</v>
      </c>
      <c r="G13">
        <v>2.3587899999999999</v>
      </c>
      <c r="H13">
        <f>(Table3[[#This Row],[time]]-2)*2</f>
        <v>0.71757999999999988</v>
      </c>
      <c r="I13">
        <v>19.881</v>
      </c>
      <c r="J13">
        <v>2.3587899999999999</v>
      </c>
      <c r="K13">
        <f>(Table4[[#This Row],[time]]-2)*2</f>
        <v>0.71757999999999988</v>
      </c>
      <c r="L13">
        <v>3.46357E-3</v>
      </c>
      <c r="M13">
        <v>2.3587899999999999</v>
      </c>
      <c r="N13">
        <f>(Table5[[#This Row],[time]]-2)*2</f>
        <v>0.71757999999999988</v>
      </c>
      <c r="O13">
        <v>24.2075</v>
      </c>
      <c r="P13">
        <v>2.3587899999999999</v>
      </c>
      <c r="Q13">
        <f>(Table6[[#This Row],[time]]-2)*2</f>
        <v>0.71757999999999988</v>
      </c>
      <c r="R13">
        <v>10.3407</v>
      </c>
      <c r="S13">
        <v>2.3587899999999999</v>
      </c>
      <c r="T13">
        <f>(Table7[[#This Row],[time]]-2)*2</f>
        <v>0.71757999999999988</v>
      </c>
      <c r="U13">
        <v>38.283000000000001</v>
      </c>
      <c r="V13">
        <v>2.3587899999999999</v>
      </c>
      <c r="W13">
        <f>(Table8[[#This Row],[time]]-2)*2</f>
        <v>0.71757999999999988</v>
      </c>
      <c r="X13">
        <v>12.569699999999999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25.355599999999999</v>
      </c>
      <c r="D14">
        <v>2.4015499999999999</v>
      </c>
      <c r="E14">
        <f>(Table2[[#This Row],[time]]-2)*2</f>
        <v>0.8030999999999997</v>
      </c>
      <c r="F14">
        <v>2.4960500000000001E-3</v>
      </c>
      <c r="G14">
        <v>2.4015499999999999</v>
      </c>
      <c r="H14">
        <f>(Table3[[#This Row],[time]]-2)*2</f>
        <v>0.8030999999999997</v>
      </c>
      <c r="I14">
        <v>23.707799999999999</v>
      </c>
      <c r="J14">
        <v>2.4015499999999999</v>
      </c>
      <c r="K14">
        <f>(Table4[[#This Row],[time]]-2)*2</f>
        <v>0.8030999999999997</v>
      </c>
      <c r="L14">
        <v>2.8935900000000001E-3</v>
      </c>
      <c r="M14">
        <v>2.4015499999999999</v>
      </c>
      <c r="N14">
        <f>(Table5[[#This Row],[time]]-2)*2</f>
        <v>0.8030999999999997</v>
      </c>
      <c r="O14">
        <v>27.312100000000001</v>
      </c>
      <c r="P14">
        <v>2.4015499999999999</v>
      </c>
      <c r="Q14">
        <f>(Table6[[#This Row],[time]]-2)*2</f>
        <v>0.8030999999999997</v>
      </c>
      <c r="R14">
        <v>8.8392700000000008</v>
      </c>
      <c r="S14">
        <v>2.4015499999999999</v>
      </c>
      <c r="T14">
        <f>(Table7[[#This Row],[time]]-2)*2</f>
        <v>0.8030999999999997</v>
      </c>
      <c r="U14">
        <v>41.274999999999999</v>
      </c>
      <c r="V14">
        <v>2.4015499999999999</v>
      </c>
      <c r="W14">
        <f>(Table8[[#This Row],[time]]-2)*2</f>
        <v>0.8030999999999997</v>
      </c>
      <c r="X14">
        <v>11.7811</v>
      </c>
    </row>
    <row r="15" spans="1:24" x14ac:dyDescent="0.3">
      <c r="A15">
        <v>2.47973</v>
      </c>
      <c r="B15">
        <f>(Table1[[#This Row],[time]]-2)*2</f>
        <v>0.95945999999999998</v>
      </c>
      <c r="C15">
        <v>28.104099999999999</v>
      </c>
      <c r="D15">
        <v>2.47973</v>
      </c>
      <c r="E15">
        <f>(Table2[[#This Row],[time]]-2)*2</f>
        <v>0.95945999999999998</v>
      </c>
      <c r="F15">
        <v>1.9571599999999999E-3</v>
      </c>
      <c r="G15">
        <v>2.47973</v>
      </c>
      <c r="H15">
        <f>(Table3[[#This Row],[time]]-2)*2</f>
        <v>0.95945999999999998</v>
      </c>
      <c r="I15">
        <v>27.067599999999999</v>
      </c>
      <c r="J15">
        <v>2.47973</v>
      </c>
      <c r="K15">
        <f>(Table4[[#This Row],[time]]-2)*2</f>
        <v>0.95945999999999998</v>
      </c>
      <c r="L15">
        <v>2.41487E-3</v>
      </c>
      <c r="M15">
        <v>2.47973</v>
      </c>
      <c r="N15">
        <f>(Table5[[#This Row],[time]]-2)*2</f>
        <v>0.95945999999999998</v>
      </c>
      <c r="O15">
        <v>30.378900000000002</v>
      </c>
      <c r="P15">
        <v>2.47973</v>
      </c>
      <c r="Q15">
        <f>(Table6[[#This Row],[time]]-2)*2</f>
        <v>0.95945999999999998</v>
      </c>
      <c r="R15">
        <v>7.4021299999999997</v>
      </c>
      <c r="S15">
        <v>2.47973</v>
      </c>
      <c r="T15">
        <f>(Table7[[#This Row],[time]]-2)*2</f>
        <v>0.95945999999999998</v>
      </c>
      <c r="U15">
        <v>44.204099999999997</v>
      </c>
      <c r="V15">
        <v>2.47973</v>
      </c>
      <c r="W15">
        <f>(Table8[[#This Row],[time]]-2)*2</f>
        <v>0.95945999999999998</v>
      </c>
      <c r="X15">
        <v>11.0312</v>
      </c>
    </row>
    <row r="16" spans="1:24" x14ac:dyDescent="0.3">
      <c r="A16">
        <v>2.51017</v>
      </c>
      <c r="B16">
        <f>(Table1[[#This Row],[time]]-2)*2</f>
        <v>1.02034</v>
      </c>
      <c r="C16">
        <v>32.316800000000001</v>
      </c>
      <c r="D16">
        <v>2.51017</v>
      </c>
      <c r="E16">
        <f>(Table2[[#This Row],[time]]-2)*2</f>
        <v>1.02034</v>
      </c>
      <c r="F16">
        <v>1.3557599999999999E-3</v>
      </c>
      <c r="G16">
        <v>2.51017</v>
      </c>
      <c r="H16">
        <f>(Table3[[#This Row],[time]]-2)*2</f>
        <v>1.02034</v>
      </c>
      <c r="I16">
        <v>31.557400000000001</v>
      </c>
      <c r="J16">
        <v>2.51017</v>
      </c>
      <c r="K16">
        <f>(Table4[[#This Row],[time]]-2)*2</f>
        <v>1.02034</v>
      </c>
      <c r="L16">
        <v>1.77052E-3</v>
      </c>
      <c r="M16">
        <v>2.51017</v>
      </c>
      <c r="N16">
        <f>(Table5[[#This Row],[time]]-2)*2</f>
        <v>1.02034</v>
      </c>
      <c r="O16">
        <v>34.991300000000003</v>
      </c>
      <c r="P16">
        <v>2.51017</v>
      </c>
      <c r="Q16">
        <f>(Table6[[#This Row],[time]]-2)*2</f>
        <v>1.02034</v>
      </c>
      <c r="R16">
        <v>5.6404800000000002</v>
      </c>
      <c r="S16">
        <v>2.51017</v>
      </c>
      <c r="T16">
        <f>(Table7[[#This Row],[time]]-2)*2</f>
        <v>1.02034</v>
      </c>
      <c r="U16">
        <v>48.4146</v>
      </c>
      <c r="V16">
        <v>2.51017</v>
      </c>
      <c r="W16">
        <f>(Table8[[#This Row],[time]]-2)*2</f>
        <v>1.02034</v>
      </c>
      <c r="X16">
        <v>10.008100000000001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33.655999999999999</v>
      </c>
      <c r="D17">
        <v>2.5632600000000001</v>
      </c>
      <c r="E17">
        <f>(Table2[[#This Row],[time]]-2)*2</f>
        <v>1.1265200000000002</v>
      </c>
      <c r="F17">
        <v>1.2076999999999999E-3</v>
      </c>
      <c r="G17">
        <v>2.5632600000000001</v>
      </c>
      <c r="H17">
        <f>(Table3[[#This Row],[time]]-2)*2</f>
        <v>1.1265200000000002</v>
      </c>
      <c r="I17">
        <v>32.884599999999999</v>
      </c>
      <c r="J17">
        <v>2.5632600000000001</v>
      </c>
      <c r="K17">
        <f>(Table4[[#This Row],[time]]-2)*2</f>
        <v>1.1265200000000002</v>
      </c>
      <c r="L17">
        <v>1.5961300000000001E-3</v>
      </c>
      <c r="M17">
        <v>2.5632600000000001</v>
      </c>
      <c r="N17">
        <f>(Table5[[#This Row],[time]]-2)*2</f>
        <v>1.1265200000000002</v>
      </c>
      <c r="O17">
        <v>36.419600000000003</v>
      </c>
      <c r="P17">
        <v>2.5632600000000001</v>
      </c>
      <c r="Q17">
        <f>(Table6[[#This Row],[time]]-2)*2</f>
        <v>1.1265200000000002</v>
      </c>
      <c r="R17">
        <v>5.1702000000000004</v>
      </c>
      <c r="S17">
        <v>2.5632600000000001</v>
      </c>
      <c r="T17">
        <f>(Table7[[#This Row],[time]]-2)*2</f>
        <v>1.1265200000000002</v>
      </c>
      <c r="U17">
        <v>49.7089</v>
      </c>
      <c r="V17">
        <v>2.5632600000000001</v>
      </c>
      <c r="W17">
        <f>(Table8[[#This Row],[time]]-2)*2</f>
        <v>1.1265200000000002</v>
      </c>
      <c r="X17">
        <v>9.6694099999999992</v>
      </c>
    </row>
    <row r="18" spans="1:24" x14ac:dyDescent="0.3">
      <c r="A18">
        <v>2.61022</v>
      </c>
      <c r="B18">
        <f>(Table1[[#This Row],[time]]-2)*2</f>
        <v>1.22044</v>
      </c>
      <c r="C18">
        <v>38.688000000000002</v>
      </c>
      <c r="D18">
        <v>2.61022</v>
      </c>
      <c r="E18">
        <f>(Table2[[#This Row],[time]]-2)*2</f>
        <v>1.22044</v>
      </c>
      <c r="F18">
        <v>8.1267299999999998E-4</v>
      </c>
      <c r="G18">
        <v>2.61022</v>
      </c>
      <c r="H18">
        <f>(Table3[[#This Row],[time]]-2)*2</f>
        <v>1.22044</v>
      </c>
      <c r="I18">
        <v>36.902000000000001</v>
      </c>
      <c r="J18">
        <v>2.61022</v>
      </c>
      <c r="K18">
        <f>(Table4[[#This Row],[time]]-2)*2</f>
        <v>1.22044</v>
      </c>
      <c r="L18">
        <v>1.1764900000000001E-3</v>
      </c>
      <c r="M18">
        <v>2.61022</v>
      </c>
      <c r="N18">
        <f>(Table5[[#This Row],[time]]-2)*2</f>
        <v>1.22044</v>
      </c>
      <c r="O18">
        <v>40.986400000000003</v>
      </c>
      <c r="P18">
        <v>2.61022</v>
      </c>
      <c r="Q18">
        <f>(Table6[[#This Row],[time]]-2)*2</f>
        <v>1.22044</v>
      </c>
      <c r="R18">
        <v>4.0755400000000002</v>
      </c>
      <c r="S18">
        <v>2.61022</v>
      </c>
      <c r="T18">
        <f>(Table7[[#This Row],[time]]-2)*2</f>
        <v>1.22044</v>
      </c>
      <c r="U18">
        <v>53.739199999999997</v>
      </c>
      <c r="V18">
        <v>2.61022</v>
      </c>
      <c r="W18">
        <f>(Table8[[#This Row],[time]]-2)*2</f>
        <v>1.22044</v>
      </c>
      <c r="X18">
        <v>8.7330400000000008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40.415199999999999</v>
      </c>
      <c r="D19">
        <v>2.6619299999999999</v>
      </c>
      <c r="E19">
        <f>(Table2[[#This Row],[time]]-2)*2</f>
        <v>1.3238599999999998</v>
      </c>
      <c r="F19">
        <v>7.0455699999999997E-4</v>
      </c>
      <c r="G19">
        <v>2.6619299999999999</v>
      </c>
      <c r="H19">
        <f>(Table3[[#This Row],[time]]-2)*2</f>
        <v>1.3238599999999998</v>
      </c>
      <c r="I19">
        <v>38.264699999999998</v>
      </c>
      <c r="J19">
        <v>2.6619299999999999</v>
      </c>
      <c r="K19">
        <f>(Table4[[#This Row],[time]]-2)*2</f>
        <v>1.3238599999999998</v>
      </c>
      <c r="L19">
        <v>1.07128E-3</v>
      </c>
      <c r="M19">
        <v>2.6619299999999999</v>
      </c>
      <c r="N19">
        <f>(Table5[[#This Row],[time]]-2)*2</f>
        <v>1.3238599999999998</v>
      </c>
      <c r="O19">
        <v>42.505499999999998</v>
      </c>
      <c r="P19">
        <v>2.6619299999999999</v>
      </c>
      <c r="Q19">
        <f>(Table6[[#This Row],[time]]-2)*2</f>
        <v>1.3238599999999998</v>
      </c>
      <c r="R19">
        <v>3.75109</v>
      </c>
      <c r="S19">
        <v>2.6619299999999999</v>
      </c>
      <c r="T19">
        <f>(Table7[[#This Row],[time]]-2)*2</f>
        <v>1.3238599999999998</v>
      </c>
      <c r="U19">
        <v>55.066800000000001</v>
      </c>
      <c r="V19">
        <v>2.6619299999999999</v>
      </c>
      <c r="W19">
        <f>(Table8[[#This Row],[time]]-2)*2</f>
        <v>1.3238599999999998</v>
      </c>
      <c r="X19">
        <v>8.4438600000000008</v>
      </c>
    </row>
    <row r="20" spans="1:24" x14ac:dyDescent="0.3">
      <c r="A20">
        <v>2.70424</v>
      </c>
      <c r="B20">
        <f>(Table1[[#This Row],[time]]-2)*2</f>
        <v>1.40848</v>
      </c>
      <c r="C20">
        <v>44.429299999999998</v>
      </c>
      <c r="D20">
        <v>2.70424</v>
      </c>
      <c r="E20">
        <f>(Table2[[#This Row],[time]]-2)*2</f>
        <v>1.40848</v>
      </c>
      <c r="F20">
        <v>4.95716E-4</v>
      </c>
      <c r="G20">
        <v>2.70424</v>
      </c>
      <c r="H20">
        <f>(Table3[[#This Row],[time]]-2)*2</f>
        <v>1.40848</v>
      </c>
      <c r="I20">
        <v>41.304900000000004</v>
      </c>
      <c r="J20">
        <v>2.70424</v>
      </c>
      <c r="K20">
        <f>(Table4[[#This Row],[time]]-2)*2</f>
        <v>1.40848</v>
      </c>
      <c r="L20">
        <v>8.5825199999999999E-4</v>
      </c>
      <c r="M20">
        <v>2.70424</v>
      </c>
      <c r="N20">
        <f>(Table5[[#This Row],[time]]-2)*2</f>
        <v>1.40848</v>
      </c>
      <c r="O20">
        <v>46.017499999999998</v>
      </c>
      <c r="P20">
        <v>2.70424</v>
      </c>
      <c r="Q20">
        <f>(Table6[[#This Row],[time]]-2)*2</f>
        <v>1.40848</v>
      </c>
      <c r="R20">
        <v>3.0782500000000002</v>
      </c>
      <c r="S20">
        <v>2.70424</v>
      </c>
      <c r="T20">
        <f>(Table7[[#This Row],[time]]-2)*2</f>
        <v>1.40848</v>
      </c>
      <c r="U20">
        <v>58.268300000000004</v>
      </c>
      <c r="V20">
        <v>2.70424</v>
      </c>
      <c r="W20">
        <f>(Table8[[#This Row],[time]]-2)*2</f>
        <v>1.40848</v>
      </c>
      <c r="X20">
        <v>7.7262500000000003</v>
      </c>
    </row>
    <row r="21" spans="1:24" x14ac:dyDescent="0.3">
      <c r="A21">
        <v>2.75779</v>
      </c>
      <c r="B21">
        <f>(Table1[[#This Row],[time]]-2)*2</f>
        <v>1.5155799999999999</v>
      </c>
      <c r="C21">
        <v>46.461199999999998</v>
      </c>
      <c r="D21">
        <v>2.75779</v>
      </c>
      <c r="E21">
        <f>(Table2[[#This Row],[time]]-2)*2</f>
        <v>1.5155799999999999</v>
      </c>
      <c r="F21">
        <v>4.12132E-4</v>
      </c>
      <c r="G21">
        <v>2.75779</v>
      </c>
      <c r="H21">
        <f>(Table3[[#This Row],[time]]-2)*2</f>
        <v>1.5155799999999999</v>
      </c>
      <c r="I21">
        <v>42.766800000000003</v>
      </c>
      <c r="J21">
        <v>2.75779</v>
      </c>
      <c r="K21">
        <f>(Table4[[#This Row],[time]]-2)*2</f>
        <v>1.5155799999999999</v>
      </c>
      <c r="L21">
        <v>7.6225800000000003E-4</v>
      </c>
      <c r="M21">
        <v>2.75779</v>
      </c>
      <c r="N21">
        <f>(Table5[[#This Row],[time]]-2)*2</f>
        <v>1.5155799999999999</v>
      </c>
      <c r="O21">
        <v>47.791200000000003</v>
      </c>
      <c r="P21">
        <v>2.75779</v>
      </c>
      <c r="Q21">
        <f>(Table6[[#This Row],[time]]-2)*2</f>
        <v>1.5155799999999999</v>
      </c>
      <c r="R21">
        <v>2.7506699999999999</v>
      </c>
      <c r="S21">
        <v>2.75779</v>
      </c>
      <c r="T21">
        <f>(Table7[[#This Row],[time]]-2)*2</f>
        <v>1.5155799999999999</v>
      </c>
      <c r="U21">
        <v>59.9285</v>
      </c>
      <c r="V21">
        <v>2.75779</v>
      </c>
      <c r="W21">
        <f>(Table8[[#This Row],[time]]-2)*2</f>
        <v>1.5155799999999999</v>
      </c>
      <c r="X21">
        <v>7.32761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49.806600000000003</v>
      </c>
      <c r="D22">
        <v>2.8044500000000001</v>
      </c>
      <c r="E22">
        <f>(Table2[[#This Row],[time]]-2)*2</f>
        <v>1.6089000000000002</v>
      </c>
      <c r="F22">
        <v>2.98604E-4</v>
      </c>
      <c r="G22">
        <v>2.8044500000000001</v>
      </c>
      <c r="H22">
        <f>(Table3[[#This Row],[time]]-2)*2</f>
        <v>1.6089000000000002</v>
      </c>
      <c r="I22">
        <v>44.953800000000001</v>
      </c>
      <c r="J22">
        <v>2.8044500000000001</v>
      </c>
      <c r="K22">
        <f>(Table4[[#This Row],[time]]-2)*2</f>
        <v>1.6089000000000002</v>
      </c>
      <c r="L22">
        <v>6.3156799999999999E-4</v>
      </c>
      <c r="M22">
        <v>2.8044500000000001</v>
      </c>
      <c r="N22">
        <f>(Table5[[#This Row],[time]]-2)*2</f>
        <v>1.6089000000000002</v>
      </c>
      <c r="O22">
        <v>50.732199999999999</v>
      </c>
      <c r="P22">
        <v>2.8044500000000001</v>
      </c>
      <c r="Q22">
        <f>(Table6[[#This Row],[time]]-2)*2</f>
        <v>1.6089000000000002</v>
      </c>
      <c r="R22">
        <v>2.2847</v>
      </c>
      <c r="S22">
        <v>2.8044500000000001</v>
      </c>
      <c r="T22">
        <f>(Table7[[#This Row],[time]]-2)*2</f>
        <v>1.6089000000000002</v>
      </c>
      <c r="U22">
        <v>62.735900000000001</v>
      </c>
      <c r="V22">
        <v>2.8044500000000001</v>
      </c>
      <c r="W22">
        <f>(Table8[[#This Row],[time]]-2)*2</f>
        <v>1.6089000000000002</v>
      </c>
      <c r="X22">
        <v>6.6469500000000004</v>
      </c>
    </row>
    <row r="23" spans="1:24" x14ac:dyDescent="0.3">
      <c r="A23">
        <v>2.8546</v>
      </c>
      <c r="B23">
        <f>(Table1[[#This Row],[time]]-2)*2</f>
        <v>1.7092000000000001</v>
      </c>
      <c r="C23">
        <v>51.576300000000003</v>
      </c>
      <c r="D23">
        <v>2.8546</v>
      </c>
      <c r="E23">
        <f>(Table2[[#This Row],[time]]-2)*2</f>
        <v>1.7092000000000001</v>
      </c>
      <c r="F23">
        <v>2.5429899999999999E-4</v>
      </c>
      <c r="G23">
        <v>2.8546</v>
      </c>
      <c r="H23">
        <f>(Table3[[#This Row],[time]]-2)*2</f>
        <v>1.7092000000000001</v>
      </c>
      <c r="I23">
        <v>46.052799999999998</v>
      </c>
      <c r="J23">
        <v>2.8546</v>
      </c>
      <c r="K23">
        <f>(Table4[[#This Row],[time]]-2)*2</f>
        <v>1.7092000000000001</v>
      </c>
      <c r="L23">
        <v>5.7287600000000005E-4</v>
      </c>
      <c r="M23">
        <v>2.8546</v>
      </c>
      <c r="N23">
        <f>(Table5[[#This Row],[time]]-2)*2</f>
        <v>1.7092000000000001</v>
      </c>
      <c r="O23">
        <v>52.300899999999999</v>
      </c>
      <c r="P23">
        <v>2.8546</v>
      </c>
      <c r="Q23">
        <f>(Table6[[#This Row],[time]]-2)*2</f>
        <v>1.7092000000000001</v>
      </c>
      <c r="R23">
        <v>2.0377800000000001</v>
      </c>
      <c r="S23">
        <v>2.8546</v>
      </c>
      <c r="T23">
        <f>(Table7[[#This Row],[time]]-2)*2</f>
        <v>1.7092000000000001</v>
      </c>
      <c r="U23">
        <v>64.248500000000007</v>
      </c>
      <c r="V23">
        <v>2.8546</v>
      </c>
      <c r="W23">
        <f>(Table8[[#This Row],[time]]-2)*2</f>
        <v>1.7092000000000001</v>
      </c>
      <c r="X23">
        <v>6.2941900000000004</v>
      </c>
    </row>
    <row r="24" spans="1:24" x14ac:dyDescent="0.3">
      <c r="A24">
        <v>2.90442</v>
      </c>
      <c r="B24">
        <f>(Table1[[#This Row],[time]]-2)*2</f>
        <v>1.80884</v>
      </c>
      <c r="C24">
        <v>54.152200000000001</v>
      </c>
      <c r="D24">
        <v>2.90442</v>
      </c>
      <c r="E24">
        <f>(Table2[[#This Row],[time]]-2)*2</f>
        <v>1.80884</v>
      </c>
      <c r="F24">
        <v>1.9682400000000001E-4</v>
      </c>
      <c r="G24">
        <v>2.90442</v>
      </c>
      <c r="H24">
        <f>(Table3[[#This Row],[time]]-2)*2</f>
        <v>1.80884</v>
      </c>
      <c r="I24">
        <v>47.659399999999998</v>
      </c>
      <c r="J24">
        <v>2.90442</v>
      </c>
      <c r="K24">
        <f>(Table4[[#This Row],[time]]-2)*2</f>
        <v>1.80884</v>
      </c>
      <c r="L24">
        <v>4.9141500000000004E-4</v>
      </c>
      <c r="M24">
        <v>2.90442</v>
      </c>
      <c r="N24">
        <f>(Table5[[#This Row],[time]]-2)*2</f>
        <v>1.80884</v>
      </c>
      <c r="O24">
        <v>54.684100000000001</v>
      </c>
      <c r="P24">
        <v>2.90442</v>
      </c>
      <c r="Q24">
        <f>(Table6[[#This Row],[time]]-2)*2</f>
        <v>1.80884</v>
      </c>
      <c r="R24">
        <v>1.6801999999999999</v>
      </c>
      <c r="S24">
        <v>2.90442</v>
      </c>
      <c r="T24">
        <f>(Table7[[#This Row],[time]]-2)*2</f>
        <v>1.80884</v>
      </c>
      <c r="U24">
        <v>66.659599999999998</v>
      </c>
      <c r="V24">
        <v>2.90442</v>
      </c>
      <c r="W24">
        <f>(Table8[[#This Row],[time]]-2)*2</f>
        <v>1.80884</v>
      </c>
      <c r="X24">
        <v>5.8089399999999998</v>
      </c>
    </row>
    <row r="25" spans="1:24" x14ac:dyDescent="0.3">
      <c r="A25">
        <v>2.95797</v>
      </c>
      <c r="B25">
        <f>(Table1[[#This Row],[time]]-2)*2</f>
        <v>1.91594</v>
      </c>
      <c r="C25">
        <v>56.046900000000001</v>
      </c>
      <c r="D25">
        <v>2.95797</v>
      </c>
      <c r="E25">
        <f>(Table2[[#This Row],[time]]-2)*2</f>
        <v>1.91594</v>
      </c>
      <c r="F25">
        <v>1.5880199999999999E-4</v>
      </c>
      <c r="G25">
        <v>2.95797</v>
      </c>
      <c r="H25">
        <f>(Table3[[#This Row],[time]]-2)*2</f>
        <v>1.91594</v>
      </c>
      <c r="I25">
        <v>48.792099999999998</v>
      </c>
      <c r="J25">
        <v>2.95797</v>
      </c>
      <c r="K25">
        <f>(Table4[[#This Row],[time]]-2)*2</f>
        <v>1.91594</v>
      </c>
      <c r="L25">
        <v>4.3209900000000002E-4</v>
      </c>
      <c r="M25">
        <v>2.95797</v>
      </c>
      <c r="N25">
        <f>(Table5[[#This Row],[time]]-2)*2</f>
        <v>1.91594</v>
      </c>
      <c r="O25">
        <v>56.572800000000001</v>
      </c>
      <c r="P25">
        <v>2.95797</v>
      </c>
      <c r="Q25">
        <f>(Table6[[#This Row],[time]]-2)*2</f>
        <v>1.91594</v>
      </c>
      <c r="R25">
        <v>1.39209</v>
      </c>
      <c r="S25">
        <v>2.95797</v>
      </c>
      <c r="T25">
        <f>(Table7[[#This Row],[time]]-2)*2</f>
        <v>1.91594</v>
      </c>
      <c r="U25">
        <v>68.635900000000007</v>
      </c>
      <c r="V25">
        <v>2.95797</v>
      </c>
      <c r="W25">
        <f>(Table8[[#This Row],[time]]-2)*2</f>
        <v>1.91594</v>
      </c>
      <c r="X25">
        <v>5.4133899999999997</v>
      </c>
    </row>
    <row r="26" spans="1:24" x14ac:dyDescent="0.3">
      <c r="A26">
        <v>3</v>
      </c>
      <c r="B26">
        <f>(Table1[[#This Row],[time]]-2)*2</f>
        <v>2</v>
      </c>
      <c r="C26">
        <v>57.636899999999997</v>
      </c>
      <c r="D26">
        <v>3</v>
      </c>
      <c r="E26">
        <f>(Table2[[#This Row],[time]]-2)*2</f>
        <v>2</v>
      </c>
      <c r="F26">
        <v>1.31085E-4</v>
      </c>
      <c r="G26">
        <v>3</v>
      </c>
      <c r="H26">
        <f>(Table3[[#This Row],[time]]-2)*2</f>
        <v>2</v>
      </c>
      <c r="I26">
        <v>49.730499999999999</v>
      </c>
      <c r="J26">
        <v>3</v>
      </c>
      <c r="K26">
        <f>(Table4[[#This Row],[time]]-2)*2</f>
        <v>2</v>
      </c>
      <c r="L26">
        <v>3.8112999999999998E-4</v>
      </c>
      <c r="M26">
        <v>3</v>
      </c>
      <c r="N26">
        <f>(Table5[[#This Row],[time]]-2)*2</f>
        <v>2</v>
      </c>
      <c r="O26">
        <v>58.339100000000002</v>
      </c>
      <c r="P26">
        <v>3</v>
      </c>
      <c r="Q26">
        <f>(Table6[[#This Row],[time]]-2)*2</f>
        <v>2</v>
      </c>
      <c r="R26">
        <v>1.1890099999999999</v>
      </c>
      <c r="S26">
        <v>3</v>
      </c>
      <c r="T26">
        <f>(Table7[[#This Row],[time]]-2)*2</f>
        <v>2</v>
      </c>
      <c r="U26">
        <v>70.500699999999995</v>
      </c>
      <c r="V26">
        <v>3</v>
      </c>
      <c r="W26">
        <f>(Table8[[#This Row],[time]]-2)*2</f>
        <v>2</v>
      </c>
      <c r="X26">
        <v>5.0004600000000003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7.6775399999999996</v>
      </c>
      <c r="D35">
        <v>2</v>
      </c>
      <c r="E35">
        <f>-(Table134[[#This Row],[time]]-2)*2</f>
        <v>0</v>
      </c>
      <c r="F35">
        <v>0.23485200000000001</v>
      </c>
      <c r="G35">
        <v>2</v>
      </c>
      <c r="H35">
        <f>-(Table134[[#This Row],[time]]-2)*2</f>
        <v>0</v>
      </c>
      <c r="I35">
        <v>1.0432900000000001</v>
      </c>
      <c r="J35">
        <v>2</v>
      </c>
      <c r="K35">
        <f>-(Table134[[#This Row],[time]]-2)*2</f>
        <v>0</v>
      </c>
      <c r="L35">
        <v>1.2537100000000001</v>
      </c>
      <c r="M35">
        <v>2</v>
      </c>
      <c r="N35">
        <f>-(Table134[[#This Row],[time]]-2)*2</f>
        <v>0</v>
      </c>
      <c r="O35">
        <v>4.7089100000000004</v>
      </c>
      <c r="P35">
        <v>2</v>
      </c>
      <c r="Q35">
        <f>-(Table134[[#This Row],[time]]-2)*2</f>
        <v>0</v>
      </c>
      <c r="R35">
        <v>7.2600199999999999</v>
      </c>
      <c r="S35">
        <v>2</v>
      </c>
      <c r="T35">
        <f>-(Table134[[#This Row],[time]]-2)*2</f>
        <v>0</v>
      </c>
      <c r="U35">
        <v>20.320699999999999</v>
      </c>
      <c r="V35">
        <v>2</v>
      </c>
      <c r="W35">
        <f>-(Table134[[#This Row],[time]]-2)*2</f>
        <v>0</v>
      </c>
      <c r="X35">
        <v>19.753900000000002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8.4849800000000002</v>
      </c>
      <c r="D36">
        <v>2.0575000000000001</v>
      </c>
      <c r="E36">
        <f>-(Table134[[#This Row],[time]]-2)*2</f>
        <v>-0.11500000000000021</v>
      </c>
      <c r="F36">
        <v>4.4869700000000003</v>
      </c>
      <c r="G36">
        <v>2.0575000000000001</v>
      </c>
      <c r="H36">
        <f>-(Table134[[#This Row],[time]]-2)*2</f>
        <v>-0.11500000000000021</v>
      </c>
      <c r="I36">
        <v>1.48292</v>
      </c>
      <c r="J36">
        <v>2.0575000000000001</v>
      </c>
      <c r="K36">
        <f>-(Table134[[#This Row],[time]]-2)*2</f>
        <v>-0.11500000000000021</v>
      </c>
      <c r="L36">
        <v>7.4467100000000004</v>
      </c>
      <c r="M36">
        <v>2.0575000000000001</v>
      </c>
      <c r="N36">
        <f>-(Table134[[#This Row],[time]]-2)*2</f>
        <v>-0.11500000000000021</v>
      </c>
      <c r="O36">
        <v>5.79962</v>
      </c>
      <c r="P36">
        <v>2.0575000000000001</v>
      </c>
      <c r="Q36">
        <f>-(Table134[[#This Row],[time]]-2)*2</f>
        <v>-0.11500000000000021</v>
      </c>
      <c r="R36">
        <v>13.4659</v>
      </c>
      <c r="S36">
        <v>2.0575000000000001</v>
      </c>
      <c r="T36">
        <f>-(Table134[[#This Row],[time]]-2)*2</f>
        <v>-0.11500000000000021</v>
      </c>
      <c r="U36">
        <v>18.946999999999999</v>
      </c>
      <c r="V36">
        <v>2.0575000000000001</v>
      </c>
      <c r="W36">
        <f>-(Table134[[#This Row],[time]]-2)*2</f>
        <v>-0.11500000000000021</v>
      </c>
      <c r="X36">
        <v>22.9984</v>
      </c>
    </row>
    <row r="37" spans="1:24" x14ac:dyDescent="0.3">
      <c r="A37">
        <v>2.1025</v>
      </c>
      <c r="B37">
        <f>-(Table134[[#This Row],[time]]-2)*2</f>
        <v>-0.20500000000000007</v>
      </c>
      <c r="C37">
        <v>6.68093</v>
      </c>
      <c r="D37">
        <v>2.1025</v>
      </c>
      <c r="E37">
        <f>-(Table134[[#This Row],[time]]-2)*2</f>
        <v>-0.20500000000000007</v>
      </c>
      <c r="F37">
        <v>8.0701300000000007</v>
      </c>
      <c r="G37">
        <v>2.1025</v>
      </c>
      <c r="H37">
        <f>-(Table134[[#This Row],[time]]-2)*2</f>
        <v>-0.20500000000000007</v>
      </c>
      <c r="I37">
        <v>4.5179499999999997E-3</v>
      </c>
      <c r="J37">
        <v>2.1025</v>
      </c>
      <c r="K37">
        <f>-(Table134[[#This Row],[time]]-2)*2</f>
        <v>-0.20500000000000007</v>
      </c>
      <c r="L37">
        <v>11.0046</v>
      </c>
      <c r="M37">
        <v>2.1025</v>
      </c>
      <c r="N37">
        <f>-(Table134[[#This Row],[time]]-2)*2</f>
        <v>-0.20500000000000007</v>
      </c>
      <c r="O37">
        <v>3.06107</v>
      </c>
      <c r="P37">
        <v>2.1025</v>
      </c>
      <c r="Q37">
        <f>-(Table134[[#This Row],[time]]-2)*2</f>
        <v>-0.20500000000000007</v>
      </c>
      <c r="R37">
        <v>13.528700000000001</v>
      </c>
      <c r="S37">
        <v>2.1025</v>
      </c>
      <c r="T37">
        <f>-(Table134[[#This Row],[time]]-2)*2</f>
        <v>-0.20500000000000007</v>
      </c>
      <c r="U37">
        <v>16.3965</v>
      </c>
      <c r="V37">
        <v>2.1025</v>
      </c>
      <c r="W37">
        <f>-(Table134[[#This Row],[time]]-2)*2</f>
        <v>-0.20500000000000007</v>
      </c>
      <c r="X37">
        <v>25.532800000000002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5.2389099999999997</v>
      </c>
      <c r="D38">
        <v>2.1671900000000002</v>
      </c>
      <c r="E38">
        <f>-(Table134[[#This Row],[time]]-2)*2</f>
        <v>-0.33438000000000034</v>
      </c>
      <c r="F38">
        <v>10.862399999999999</v>
      </c>
      <c r="G38">
        <v>2.1671900000000002</v>
      </c>
      <c r="H38">
        <f>-(Table134[[#This Row],[time]]-2)*2</f>
        <v>-0.33438000000000034</v>
      </c>
      <c r="I38">
        <v>3.6503799999999999E-3</v>
      </c>
      <c r="J38">
        <v>2.1671900000000002</v>
      </c>
      <c r="K38">
        <f>-(Table134[[#This Row],[time]]-2)*2</f>
        <v>-0.33438000000000034</v>
      </c>
      <c r="L38">
        <v>13.5688</v>
      </c>
      <c r="M38">
        <v>2.1671900000000002</v>
      </c>
      <c r="N38">
        <f>-(Table134[[#This Row],[time]]-2)*2</f>
        <v>-0.33438000000000034</v>
      </c>
      <c r="O38">
        <v>0.98450599999999999</v>
      </c>
      <c r="P38">
        <v>2.1671900000000002</v>
      </c>
      <c r="Q38">
        <f>-(Table134[[#This Row],[time]]-2)*2</f>
        <v>-0.33438000000000034</v>
      </c>
      <c r="R38">
        <v>13.450900000000001</v>
      </c>
      <c r="S38">
        <v>2.1671900000000002</v>
      </c>
      <c r="T38">
        <f>-(Table134[[#This Row],[time]]-2)*2</f>
        <v>-0.33438000000000034</v>
      </c>
      <c r="U38">
        <v>14.5465</v>
      </c>
      <c r="V38">
        <v>2.1671900000000002</v>
      </c>
      <c r="W38">
        <f>-(Table134[[#This Row],[time]]-2)*2</f>
        <v>-0.33438000000000034</v>
      </c>
      <c r="X38">
        <v>27.5688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3.06359</v>
      </c>
      <c r="D39">
        <v>2.2146499999999998</v>
      </c>
      <c r="E39">
        <f>-(Table134[[#This Row],[time]]-2)*2</f>
        <v>-0.42929999999999957</v>
      </c>
      <c r="F39">
        <v>16.430800000000001</v>
      </c>
      <c r="G39">
        <v>2.2146499999999998</v>
      </c>
      <c r="H39">
        <f>-(Table134[[#This Row],[time]]-2)*2</f>
        <v>-0.42929999999999957</v>
      </c>
      <c r="I39">
        <v>2.7621799999999999E-3</v>
      </c>
      <c r="J39">
        <v>2.2146499999999998</v>
      </c>
      <c r="K39">
        <f>-(Table134[[#This Row],[time]]-2)*2</f>
        <v>-0.42929999999999957</v>
      </c>
      <c r="L39">
        <v>18.4998</v>
      </c>
      <c r="M39">
        <v>2.2146499999999998</v>
      </c>
      <c r="N39">
        <f>-(Table134[[#This Row],[time]]-2)*2</f>
        <v>-0.42929999999999957</v>
      </c>
      <c r="O39">
        <v>4.5791699999999996E-3</v>
      </c>
      <c r="P39">
        <v>2.2146499999999998</v>
      </c>
      <c r="Q39">
        <f>-(Table134[[#This Row],[time]]-2)*2</f>
        <v>-0.42929999999999957</v>
      </c>
      <c r="R39">
        <v>15.8125</v>
      </c>
      <c r="S39">
        <v>2.2146499999999998</v>
      </c>
      <c r="T39">
        <f>-(Table134[[#This Row],[time]]-2)*2</f>
        <v>-0.42929999999999957</v>
      </c>
      <c r="U39">
        <v>11.439</v>
      </c>
      <c r="V39">
        <v>2.2146499999999998</v>
      </c>
      <c r="W39">
        <f>-(Table134[[#This Row],[time]]-2)*2</f>
        <v>-0.42929999999999957</v>
      </c>
      <c r="X39">
        <v>31.194600000000001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2.36267</v>
      </c>
      <c r="D40">
        <v>2.2715999999999998</v>
      </c>
      <c r="E40">
        <f>-(Table134[[#This Row],[time]]-2)*2</f>
        <v>-0.54319999999999968</v>
      </c>
      <c r="F40">
        <v>18.369499999999999</v>
      </c>
      <c r="G40">
        <v>2.2715999999999998</v>
      </c>
      <c r="H40">
        <f>-(Table134[[#This Row],[time]]-2)*2</f>
        <v>-0.54319999999999968</v>
      </c>
      <c r="I40">
        <v>2.5355400000000002E-3</v>
      </c>
      <c r="J40">
        <v>2.2715999999999998</v>
      </c>
      <c r="K40">
        <f>-(Table134[[#This Row],[time]]-2)*2</f>
        <v>-0.54319999999999968</v>
      </c>
      <c r="L40">
        <v>20.092300000000002</v>
      </c>
      <c r="M40">
        <v>2.2715999999999998</v>
      </c>
      <c r="N40">
        <f>-(Table134[[#This Row],[time]]-2)*2</f>
        <v>-0.54319999999999968</v>
      </c>
      <c r="O40">
        <v>4.3292399999999998E-3</v>
      </c>
      <c r="P40">
        <v>2.2715999999999998</v>
      </c>
      <c r="Q40">
        <f>-(Table134[[#This Row],[time]]-2)*2</f>
        <v>-0.54319999999999968</v>
      </c>
      <c r="R40">
        <v>17.297999999999998</v>
      </c>
      <c r="S40">
        <v>2.2715999999999998</v>
      </c>
      <c r="T40">
        <f>-(Table134[[#This Row],[time]]-2)*2</f>
        <v>-0.54319999999999968</v>
      </c>
      <c r="U40">
        <v>10.364000000000001</v>
      </c>
      <c r="V40">
        <v>2.2715999999999998</v>
      </c>
      <c r="W40">
        <f>-(Table134[[#This Row],[time]]-2)*2</f>
        <v>-0.54319999999999968</v>
      </c>
      <c r="X40">
        <v>32.615200000000002</v>
      </c>
    </row>
    <row r="41" spans="1:24" x14ac:dyDescent="0.3">
      <c r="A41">
        <v>2.32233</v>
      </c>
      <c r="B41">
        <f>-(Table134[[#This Row],[time]]-2)*2</f>
        <v>-0.64466000000000001</v>
      </c>
      <c r="C41">
        <v>1.1899900000000001</v>
      </c>
      <c r="D41">
        <v>2.32233</v>
      </c>
      <c r="E41">
        <f>-(Table134[[#This Row],[time]]-2)*2</f>
        <v>-0.64466000000000001</v>
      </c>
      <c r="F41">
        <v>22.344799999999999</v>
      </c>
      <c r="G41">
        <v>2.32233</v>
      </c>
      <c r="H41">
        <f>-(Table134[[#This Row],[time]]-2)*2</f>
        <v>-0.64466000000000001</v>
      </c>
      <c r="I41">
        <v>2.0855000000000001E-3</v>
      </c>
      <c r="J41">
        <v>2.32233</v>
      </c>
      <c r="K41">
        <f>-(Table134[[#This Row],[time]]-2)*2</f>
        <v>-0.64466000000000001</v>
      </c>
      <c r="L41">
        <v>23.3735</v>
      </c>
      <c r="M41">
        <v>2.32233</v>
      </c>
      <c r="N41">
        <f>-(Table134[[#This Row],[time]]-2)*2</f>
        <v>-0.64466000000000001</v>
      </c>
      <c r="O41">
        <v>4.03857E-3</v>
      </c>
      <c r="P41">
        <v>2.32233</v>
      </c>
      <c r="Q41">
        <f>-(Table134[[#This Row],[time]]-2)*2</f>
        <v>-0.64466000000000001</v>
      </c>
      <c r="R41">
        <v>21.029</v>
      </c>
      <c r="S41">
        <v>2.32233</v>
      </c>
      <c r="T41">
        <f>-(Table134[[#This Row],[time]]-2)*2</f>
        <v>-0.64466000000000001</v>
      </c>
      <c r="U41">
        <v>8.3544300000000007</v>
      </c>
      <c r="V41">
        <v>2.32233</v>
      </c>
      <c r="W41">
        <f>-(Table134[[#This Row],[time]]-2)*2</f>
        <v>-0.64466000000000001</v>
      </c>
      <c r="X41">
        <v>35.732599999999998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0.55677299999999996</v>
      </c>
      <c r="D42">
        <v>2.3587899999999999</v>
      </c>
      <c r="E42">
        <f>-(Table134[[#This Row],[time]]-2)*2</f>
        <v>-0.71757999999999988</v>
      </c>
      <c r="F42">
        <v>24.967400000000001</v>
      </c>
      <c r="G42">
        <v>2.3587899999999999</v>
      </c>
      <c r="H42">
        <f>-(Table134[[#This Row],[time]]-2)*2</f>
        <v>-0.71757999999999988</v>
      </c>
      <c r="I42">
        <v>1.78375E-3</v>
      </c>
      <c r="J42">
        <v>2.3587899999999999</v>
      </c>
      <c r="K42">
        <f>-(Table134[[#This Row],[time]]-2)*2</f>
        <v>-0.71757999999999988</v>
      </c>
      <c r="L42">
        <v>25.619</v>
      </c>
      <c r="M42">
        <v>2.3587899999999999</v>
      </c>
      <c r="N42">
        <f>-(Table134[[#This Row],[time]]-2)*2</f>
        <v>-0.71757999999999988</v>
      </c>
      <c r="O42">
        <v>3.8798600000000002E-3</v>
      </c>
      <c r="P42">
        <v>2.3587899999999999</v>
      </c>
      <c r="Q42">
        <f>-(Table134[[#This Row],[time]]-2)*2</f>
        <v>-0.71757999999999988</v>
      </c>
      <c r="R42">
        <v>23.6904</v>
      </c>
      <c r="S42">
        <v>2.3587899999999999</v>
      </c>
      <c r="T42">
        <f>-(Table134[[#This Row],[time]]-2)*2</f>
        <v>-0.71757999999999988</v>
      </c>
      <c r="U42">
        <v>7.1407999999999996</v>
      </c>
      <c r="V42">
        <v>2.3587899999999999</v>
      </c>
      <c r="W42">
        <f>-(Table134[[#This Row],[time]]-2)*2</f>
        <v>-0.71757999999999988</v>
      </c>
      <c r="X42">
        <v>37.863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6.9069400000000003E-2</v>
      </c>
      <c r="D43">
        <v>2.4015499999999999</v>
      </c>
      <c r="E43">
        <f>-(Table134[[#This Row],[time]]-2)*2</f>
        <v>-0.8030999999999997</v>
      </c>
      <c r="F43">
        <v>27.385000000000002</v>
      </c>
      <c r="G43">
        <v>2.4015499999999999</v>
      </c>
      <c r="H43">
        <f>-(Table134[[#This Row],[time]]-2)*2</f>
        <v>-0.8030999999999997</v>
      </c>
      <c r="I43">
        <v>1.52999E-3</v>
      </c>
      <c r="J43">
        <v>2.4015499999999999</v>
      </c>
      <c r="K43">
        <f>-(Table134[[#This Row],[time]]-2)*2</f>
        <v>-0.8030999999999997</v>
      </c>
      <c r="L43">
        <v>27.7013</v>
      </c>
      <c r="M43">
        <v>2.4015499999999999</v>
      </c>
      <c r="N43">
        <f>-(Table134[[#This Row],[time]]-2)*2</f>
        <v>-0.8030999999999997</v>
      </c>
      <c r="O43">
        <v>3.72288E-3</v>
      </c>
      <c r="P43">
        <v>2.4015499999999999</v>
      </c>
      <c r="Q43">
        <f>-(Table134[[#This Row],[time]]-2)*2</f>
        <v>-0.8030999999999997</v>
      </c>
      <c r="R43">
        <v>26.232800000000001</v>
      </c>
      <c r="S43">
        <v>2.4015499999999999</v>
      </c>
      <c r="T43">
        <f>-(Table134[[#This Row],[time]]-2)*2</f>
        <v>-0.8030999999999997</v>
      </c>
      <c r="U43">
        <v>6.0577800000000002</v>
      </c>
      <c r="V43">
        <v>2.4015499999999999</v>
      </c>
      <c r="W43">
        <f>-(Table134[[#This Row],[time]]-2)*2</f>
        <v>-0.8030999999999997</v>
      </c>
      <c r="X43">
        <v>39.961799999999997</v>
      </c>
    </row>
    <row r="44" spans="1:24" x14ac:dyDescent="0.3">
      <c r="A44">
        <v>2.47973</v>
      </c>
      <c r="B44">
        <f>-(Table134[[#This Row],[time]]-2)*2</f>
        <v>-0.95945999999999998</v>
      </c>
      <c r="C44">
        <v>2.7132599999999999E-3</v>
      </c>
      <c r="D44">
        <v>2.47973</v>
      </c>
      <c r="E44">
        <f>-(Table134[[#This Row],[time]]-2)*2</f>
        <v>-0.95945999999999998</v>
      </c>
      <c r="F44">
        <v>28.740500000000001</v>
      </c>
      <c r="G44">
        <v>2.47973</v>
      </c>
      <c r="H44">
        <f>-(Table134[[#This Row],[time]]-2)*2</f>
        <v>-0.95945999999999998</v>
      </c>
      <c r="I44">
        <v>1.3960299999999999E-3</v>
      </c>
      <c r="J44">
        <v>2.47973</v>
      </c>
      <c r="K44">
        <f>-(Table134[[#This Row],[time]]-2)*2</f>
        <v>-0.95945999999999998</v>
      </c>
      <c r="L44">
        <v>28.954799999999999</v>
      </c>
      <c r="M44">
        <v>2.47973</v>
      </c>
      <c r="N44">
        <f>-(Table134[[#This Row],[time]]-2)*2</f>
        <v>-0.95945999999999998</v>
      </c>
      <c r="O44">
        <v>3.6218700000000001E-3</v>
      </c>
      <c r="P44">
        <v>2.47973</v>
      </c>
      <c r="Q44">
        <f>-(Table134[[#This Row],[time]]-2)*2</f>
        <v>-0.95945999999999998</v>
      </c>
      <c r="R44">
        <v>27.760999999999999</v>
      </c>
      <c r="S44">
        <v>2.47973</v>
      </c>
      <c r="T44">
        <f>-(Table134[[#This Row],[time]]-2)*2</f>
        <v>-0.95945999999999998</v>
      </c>
      <c r="U44">
        <v>5.4361899999999999</v>
      </c>
      <c r="V44">
        <v>2.47973</v>
      </c>
      <c r="W44">
        <f>-(Table134[[#This Row],[time]]-2)*2</f>
        <v>-0.95945999999999998</v>
      </c>
      <c r="X44">
        <v>41.2744</v>
      </c>
    </row>
    <row r="45" spans="1:24" x14ac:dyDescent="0.3">
      <c r="A45">
        <v>2.51017</v>
      </c>
      <c r="B45">
        <f>-(Table134[[#This Row],[time]]-2)*2</f>
        <v>-1.02034</v>
      </c>
      <c r="C45">
        <v>2.3242599999999999E-3</v>
      </c>
      <c r="D45">
        <v>2.51017</v>
      </c>
      <c r="E45">
        <f>-(Table134[[#This Row],[time]]-2)*2</f>
        <v>-1.02034</v>
      </c>
      <c r="F45">
        <v>30.351099999999999</v>
      </c>
      <c r="G45">
        <v>2.51017</v>
      </c>
      <c r="H45">
        <f>-(Table134[[#This Row],[time]]-2)*2</f>
        <v>-1.02034</v>
      </c>
      <c r="I45">
        <v>1.24861E-3</v>
      </c>
      <c r="J45">
        <v>2.51017</v>
      </c>
      <c r="K45">
        <f>-(Table134[[#This Row],[time]]-2)*2</f>
        <v>-1.02034</v>
      </c>
      <c r="L45">
        <v>30.501000000000001</v>
      </c>
      <c r="M45">
        <v>2.51017</v>
      </c>
      <c r="N45">
        <f>-(Table134[[#This Row],[time]]-2)*2</f>
        <v>-1.02034</v>
      </c>
      <c r="O45">
        <v>3.4922099999999999E-3</v>
      </c>
      <c r="P45">
        <v>2.51017</v>
      </c>
      <c r="Q45">
        <f>-(Table134[[#This Row],[time]]-2)*2</f>
        <v>-1.02034</v>
      </c>
      <c r="R45">
        <v>29.625599999999999</v>
      </c>
      <c r="S45">
        <v>2.51017</v>
      </c>
      <c r="T45">
        <f>-(Table134[[#This Row],[time]]-2)*2</f>
        <v>-1.02034</v>
      </c>
      <c r="U45">
        <v>4.7556200000000004</v>
      </c>
      <c r="V45">
        <v>2.51017</v>
      </c>
      <c r="W45">
        <f>-(Table134[[#This Row],[time]]-2)*2</f>
        <v>-1.02034</v>
      </c>
      <c r="X45">
        <v>42.898600000000002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2.1641299999999998E-3</v>
      </c>
      <c r="D46">
        <v>2.5632600000000001</v>
      </c>
      <c r="E46">
        <f>-(Table134[[#This Row],[time]]-2)*2</f>
        <v>-1.1265200000000002</v>
      </c>
      <c r="F46">
        <v>32.245699999999999</v>
      </c>
      <c r="G46">
        <v>2.5632600000000001</v>
      </c>
      <c r="H46">
        <f>-(Table134[[#This Row],[time]]-2)*2</f>
        <v>-1.1265200000000002</v>
      </c>
      <c r="I46">
        <v>1.0996300000000001E-3</v>
      </c>
      <c r="J46">
        <v>2.5632600000000001</v>
      </c>
      <c r="K46">
        <f>-(Table134[[#This Row],[time]]-2)*2</f>
        <v>-1.1265200000000002</v>
      </c>
      <c r="L46">
        <v>32.436599999999999</v>
      </c>
      <c r="M46">
        <v>2.5632600000000001</v>
      </c>
      <c r="N46">
        <f>-(Table134[[#This Row],[time]]-2)*2</f>
        <v>-1.1265200000000002</v>
      </c>
      <c r="O46">
        <v>3.33461E-3</v>
      </c>
      <c r="P46">
        <v>2.5632600000000001</v>
      </c>
      <c r="Q46">
        <f>-(Table134[[#This Row],[time]]-2)*2</f>
        <v>-1.1265200000000002</v>
      </c>
      <c r="R46">
        <v>31.775600000000001</v>
      </c>
      <c r="S46">
        <v>2.5632600000000001</v>
      </c>
      <c r="T46">
        <f>-(Table134[[#This Row],[time]]-2)*2</f>
        <v>-1.1265200000000002</v>
      </c>
      <c r="U46">
        <v>4.01593</v>
      </c>
      <c r="V46">
        <v>2.5632600000000001</v>
      </c>
      <c r="W46">
        <f>-(Table134[[#This Row],[time]]-2)*2</f>
        <v>-1.1265200000000002</v>
      </c>
      <c r="X46">
        <v>44.828400000000002</v>
      </c>
    </row>
    <row r="47" spans="1:24" x14ac:dyDescent="0.3">
      <c r="A47">
        <v>2.61022</v>
      </c>
      <c r="B47">
        <f>-(Table134[[#This Row],[time]]-2)*2</f>
        <v>-1.22044</v>
      </c>
      <c r="C47">
        <v>1.9877100000000002E-3</v>
      </c>
      <c r="D47">
        <v>2.61022</v>
      </c>
      <c r="E47">
        <f>-(Table134[[#This Row],[time]]-2)*2</f>
        <v>-1.22044</v>
      </c>
      <c r="F47">
        <v>34.276299999999999</v>
      </c>
      <c r="G47">
        <v>2.61022</v>
      </c>
      <c r="H47">
        <f>-(Table134[[#This Row],[time]]-2)*2</f>
        <v>-1.22044</v>
      </c>
      <c r="I47">
        <v>9.4729899999999997E-4</v>
      </c>
      <c r="J47">
        <v>2.61022</v>
      </c>
      <c r="K47">
        <f>-(Table134[[#This Row],[time]]-2)*2</f>
        <v>-1.22044</v>
      </c>
      <c r="L47">
        <v>34.626600000000003</v>
      </c>
      <c r="M47">
        <v>2.61022</v>
      </c>
      <c r="N47">
        <f>-(Table134[[#This Row],[time]]-2)*2</f>
        <v>-1.22044</v>
      </c>
      <c r="O47">
        <v>3.16498E-3</v>
      </c>
      <c r="P47">
        <v>2.61022</v>
      </c>
      <c r="Q47">
        <f>-(Table134[[#This Row],[time]]-2)*2</f>
        <v>-1.22044</v>
      </c>
      <c r="R47">
        <v>34.164200000000001</v>
      </c>
      <c r="S47">
        <v>2.61022</v>
      </c>
      <c r="T47">
        <f>-(Table134[[#This Row],[time]]-2)*2</f>
        <v>-1.22044</v>
      </c>
      <c r="U47">
        <v>3.27956</v>
      </c>
      <c r="V47">
        <v>2.61022</v>
      </c>
      <c r="W47">
        <f>-(Table134[[#This Row],[time]]-2)*2</f>
        <v>-1.22044</v>
      </c>
      <c r="X47">
        <v>47.023800000000001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1.8293599999999999E-3</v>
      </c>
      <c r="D48">
        <v>2.6619299999999999</v>
      </c>
      <c r="E48">
        <f>-(Table134[[#This Row],[time]]-2)*2</f>
        <v>-1.3238599999999998</v>
      </c>
      <c r="F48">
        <v>36.064500000000002</v>
      </c>
      <c r="G48">
        <v>2.6619299999999999</v>
      </c>
      <c r="H48">
        <f>-(Table134[[#This Row],[time]]-2)*2</f>
        <v>-1.3238599999999998</v>
      </c>
      <c r="I48">
        <v>8.2097599999999995E-4</v>
      </c>
      <c r="J48">
        <v>2.6619299999999999</v>
      </c>
      <c r="K48">
        <f>-(Table134[[#This Row],[time]]-2)*2</f>
        <v>-1.3238599999999998</v>
      </c>
      <c r="L48">
        <v>36.597900000000003</v>
      </c>
      <c r="M48">
        <v>2.6619299999999999</v>
      </c>
      <c r="N48">
        <f>-(Table134[[#This Row],[time]]-2)*2</f>
        <v>-1.3238599999999998</v>
      </c>
      <c r="O48">
        <v>3.0109300000000002E-3</v>
      </c>
      <c r="P48">
        <v>2.6619299999999999</v>
      </c>
      <c r="Q48">
        <f>-(Table134[[#This Row],[time]]-2)*2</f>
        <v>-1.3238599999999998</v>
      </c>
      <c r="R48">
        <v>36.3538</v>
      </c>
      <c r="S48">
        <v>2.6619299999999999</v>
      </c>
      <c r="T48">
        <f>-(Table134[[#This Row],[time]]-2)*2</f>
        <v>-1.3238599999999998</v>
      </c>
      <c r="U48">
        <v>2.6796000000000002</v>
      </c>
      <c r="V48">
        <v>2.6619299999999999</v>
      </c>
      <c r="W48">
        <f>-(Table134[[#This Row],[time]]-2)*2</f>
        <v>-1.3238599999999998</v>
      </c>
      <c r="X48">
        <v>49.066299999999998</v>
      </c>
    </row>
    <row r="49" spans="1:24" x14ac:dyDescent="0.3">
      <c r="A49">
        <v>2.70424</v>
      </c>
      <c r="B49">
        <f>-(Table134[[#This Row],[time]]-2)*2</f>
        <v>-1.40848</v>
      </c>
      <c r="C49">
        <v>1.68513E-3</v>
      </c>
      <c r="D49">
        <v>2.70424</v>
      </c>
      <c r="E49">
        <f>-(Table134[[#This Row],[time]]-2)*2</f>
        <v>-1.40848</v>
      </c>
      <c r="F49">
        <v>37.648899999999998</v>
      </c>
      <c r="G49">
        <v>2.70424</v>
      </c>
      <c r="H49">
        <f>-(Table134[[#This Row],[time]]-2)*2</f>
        <v>-1.40848</v>
      </c>
      <c r="I49">
        <v>7.20438E-4</v>
      </c>
      <c r="J49">
        <v>2.70424</v>
      </c>
      <c r="K49">
        <f>-(Table134[[#This Row],[time]]-2)*2</f>
        <v>-1.40848</v>
      </c>
      <c r="L49">
        <v>38.3857</v>
      </c>
      <c r="M49">
        <v>2.70424</v>
      </c>
      <c r="N49">
        <f>-(Table134[[#This Row],[time]]-2)*2</f>
        <v>-1.40848</v>
      </c>
      <c r="O49">
        <v>2.86491E-3</v>
      </c>
      <c r="P49">
        <v>2.70424</v>
      </c>
      <c r="Q49">
        <f>-(Table134[[#This Row],[time]]-2)*2</f>
        <v>-1.40848</v>
      </c>
      <c r="R49">
        <v>38.348599999999998</v>
      </c>
      <c r="S49">
        <v>2.70424</v>
      </c>
      <c r="T49">
        <f>-(Table134[[#This Row],[time]]-2)*2</f>
        <v>-1.40848</v>
      </c>
      <c r="U49">
        <v>2.12995</v>
      </c>
      <c r="V49">
        <v>2.70424</v>
      </c>
      <c r="W49">
        <f>-(Table134[[#This Row],[time]]-2)*2</f>
        <v>-1.40848</v>
      </c>
      <c r="X49">
        <v>50.918799999999997</v>
      </c>
    </row>
    <row r="50" spans="1:24" x14ac:dyDescent="0.3">
      <c r="A50">
        <v>2.75779</v>
      </c>
      <c r="B50">
        <f>-(Table134[[#This Row],[time]]-2)*2</f>
        <v>-1.5155799999999999</v>
      </c>
      <c r="C50">
        <v>1.53651E-3</v>
      </c>
      <c r="D50">
        <v>2.75779</v>
      </c>
      <c r="E50">
        <f>-(Table134[[#This Row],[time]]-2)*2</f>
        <v>-1.5155799999999999</v>
      </c>
      <c r="F50">
        <v>39.280200000000001</v>
      </c>
      <c r="G50">
        <v>2.75779</v>
      </c>
      <c r="H50">
        <f>-(Table134[[#This Row],[time]]-2)*2</f>
        <v>-1.5155799999999999</v>
      </c>
      <c r="I50">
        <v>6.2246600000000001E-4</v>
      </c>
      <c r="J50">
        <v>2.75779</v>
      </c>
      <c r="K50">
        <f>-(Table134[[#This Row],[time]]-2)*2</f>
        <v>-1.5155799999999999</v>
      </c>
      <c r="L50">
        <v>40.219900000000003</v>
      </c>
      <c r="M50">
        <v>2.75779</v>
      </c>
      <c r="N50">
        <f>-(Table134[[#This Row],[time]]-2)*2</f>
        <v>-1.5155799999999999</v>
      </c>
      <c r="O50">
        <v>2.7037200000000002E-3</v>
      </c>
      <c r="P50">
        <v>2.75779</v>
      </c>
      <c r="Q50">
        <f>-(Table134[[#This Row],[time]]-2)*2</f>
        <v>-1.5155799999999999</v>
      </c>
      <c r="R50">
        <v>40.461100000000002</v>
      </c>
      <c r="S50">
        <v>2.75779</v>
      </c>
      <c r="T50">
        <f>-(Table134[[#This Row],[time]]-2)*2</f>
        <v>-1.5155799999999999</v>
      </c>
      <c r="U50">
        <v>1.6223099999999999</v>
      </c>
      <c r="V50">
        <v>2.75779</v>
      </c>
      <c r="W50">
        <f>-(Table134[[#This Row],[time]]-2)*2</f>
        <v>-1.5155799999999999</v>
      </c>
      <c r="X50">
        <v>52.843299999999999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1.4043199999999999E-3</v>
      </c>
      <c r="D51">
        <v>2.8044500000000001</v>
      </c>
      <c r="E51">
        <f>-(Table134[[#This Row],[time]]-2)*2</f>
        <v>-1.6089000000000002</v>
      </c>
      <c r="F51">
        <v>40.789299999999997</v>
      </c>
      <c r="G51">
        <v>2.8044500000000001</v>
      </c>
      <c r="H51">
        <f>-(Table134[[#This Row],[time]]-2)*2</f>
        <v>-1.6089000000000002</v>
      </c>
      <c r="I51">
        <v>5.3348800000000004E-4</v>
      </c>
      <c r="J51">
        <v>2.8044500000000001</v>
      </c>
      <c r="K51">
        <f>-(Table134[[#This Row],[time]]-2)*2</f>
        <v>-1.6089000000000002</v>
      </c>
      <c r="L51">
        <v>41.873399999999997</v>
      </c>
      <c r="M51">
        <v>2.8044500000000001</v>
      </c>
      <c r="N51">
        <f>-(Table134[[#This Row],[time]]-2)*2</f>
        <v>-1.6089000000000002</v>
      </c>
      <c r="O51">
        <v>2.5450199999999998E-3</v>
      </c>
      <c r="P51">
        <v>2.8044500000000001</v>
      </c>
      <c r="Q51">
        <f>-(Table134[[#This Row],[time]]-2)*2</f>
        <v>-1.6089000000000002</v>
      </c>
      <c r="R51">
        <v>42.492899999999999</v>
      </c>
      <c r="S51">
        <v>2.8044500000000001</v>
      </c>
      <c r="T51">
        <f>-(Table134[[#This Row],[time]]-2)*2</f>
        <v>-1.6089000000000002</v>
      </c>
      <c r="U51">
        <v>1.22844</v>
      </c>
      <c r="V51">
        <v>2.8044500000000001</v>
      </c>
      <c r="W51">
        <f>-(Table134[[#This Row],[time]]-2)*2</f>
        <v>-1.6089000000000002</v>
      </c>
      <c r="X51">
        <v>54.614199999999997</v>
      </c>
    </row>
    <row r="52" spans="1:24" x14ac:dyDescent="0.3">
      <c r="A52">
        <v>2.8546</v>
      </c>
      <c r="B52">
        <f>-(Table134[[#This Row],[time]]-2)*2</f>
        <v>-1.7092000000000001</v>
      </c>
      <c r="C52">
        <v>1.2611E-3</v>
      </c>
      <c r="D52">
        <v>2.8546</v>
      </c>
      <c r="E52">
        <f>-(Table134[[#This Row],[time]]-2)*2</f>
        <v>-1.7092000000000001</v>
      </c>
      <c r="F52">
        <v>42.563000000000002</v>
      </c>
      <c r="G52">
        <v>2.8546</v>
      </c>
      <c r="H52">
        <f>-(Table134[[#This Row],[time]]-2)*2</f>
        <v>-1.7092000000000001</v>
      </c>
      <c r="I52">
        <v>4.3519099999999997E-4</v>
      </c>
      <c r="J52">
        <v>2.8546</v>
      </c>
      <c r="K52">
        <f>-(Table134[[#This Row],[time]]-2)*2</f>
        <v>-1.7092000000000001</v>
      </c>
      <c r="L52">
        <v>43.787700000000001</v>
      </c>
      <c r="M52">
        <v>2.8546</v>
      </c>
      <c r="N52">
        <f>-(Table134[[#This Row],[time]]-2)*2</f>
        <v>-1.7092000000000001</v>
      </c>
      <c r="O52">
        <v>2.35293E-3</v>
      </c>
      <c r="P52">
        <v>2.8546</v>
      </c>
      <c r="Q52">
        <f>-(Table134[[#This Row],[time]]-2)*2</f>
        <v>-1.7092000000000001</v>
      </c>
      <c r="R52">
        <v>44.871099999999998</v>
      </c>
      <c r="S52">
        <v>2.8546</v>
      </c>
      <c r="T52">
        <f>-(Table134[[#This Row],[time]]-2)*2</f>
        <v>-1.7092000000000001</v>
      </c>
      <c r="U52">
        <v>0.879297</v>
      </c>
      <c r="V52">
        <v>2.8546</v>
      </c>
      <c r="W52">
        <f>-(Table134[[#This Row],[time]]-2)*2</f>
        <v>-1.7092000000000001</v>
      </c>
      <c r="X52">
        <v>56.678800000000003</v>
      </c>
    </row>
    <row r="53" spans="1:24" x14ac:dyDescent="0.3">
      <c r="A53">
        <v>2.90442</v>
      </c>
      <c r="B53">
        <f>-(Table134[[#This Row],[time]]-2)*2</f>
        <v>-1.80884</v>
      </c>
      <c r="C53">
        <v>1.1506800000000001E-3</v>
      </c>
      <c r="D53">
        <v>2.90442</v>
      </c>
      <c r="E53">
        <f>-(Table134[[#This Row],[time]]-2)*2</f>
        <v>-1.80884</v>
      </c>
      <c r="F53">
        <v>44.051900000000003</v>
      </c>
      <c r="G53">
        <v>2.90442</v>
      </c>
      <c r="H53">
        <f>-(Table134[[#This Row],[time]]-2)*2</f>
        <v>-1.80884</v>
      </c>
      <c r="I53">
        <v>3.6143900000000002E-4</v>
      </c>
      <c r="J53">
        <v>2.90442</v>
      </c>
      <c r="K53">
        <f>-(Table134[[#This Row],[time]]-2)*2</f>
        <v>-1.80884</v>
      </c>
      <c r="L53">
        <v>45.333399999999997</v>
      </c>
      <c r="M53">
        <v>2.90442</v>
      </c>
      <c r="N53">
        <f>-(Table134[[#This Row],[time]]-2)*2</f>
        <v>-1.80884</v>
      </c>
      <c r="O53">
        <v>2.1930700000000001E-3</v>
      </c>
      <c r="P53">
        <v>2.90442</v>
      </c>
      <c r="Q53">
        <f>-(Table134[[#This Row],[time]]-2)*2</f>
        <v>-1.80884</v>
      </c>
      <c r="R53">
        <v>46.856400000000001</v>
      </c>
      <c r="S53">
        <v>2.90442</v>
      </c>
      <c r="T53">
        <f>-(Table134[[#This Row],[time]]-2)*2</f>
        <v>-1.80884</v>
      </c>
      <c r="U53">
        <v>0.603572</v>
      </c>
      <c r="V53">
        <v>2.90442</v>
      </c>
      <c r="W53">
        <f>-(Table134[[#This Row],[time]]-2)*2</f>
        <v>-1.80884</v>
      </c>
      <c r="X53">
        <v>58.385399999999997</v>
      </c>
    </row>
    <row r="54" spans="1:24" x14ac:dyDescent="0.3">
      <c r="A54">
        <v>2.95797</v>
      </c>
      <c r="B54">
        <f>-(Table134[[#This Row],[time]]-2)*2</f>
        <v>-1.91594</v>
      </c>
      <c r="C54">
        <v>1.01869E-3</v>
      </c>
      <c r="D54">
        <v>2.95797</v>
      </c>
      <c r="E54">
        <f>-(Table134[[#This Row],[time]]-2)*2</f>
        <v>-1.91594</v>
      </c>
      <c r="F54">
        <v>45.918799999999997</v>
      </c>
      <c r="G54">
        <v>2.95797</v>
      </c>
      <c r="H54">
        <f>-(Table134[[#This Row],[time]]-2)*2</f>
        <v>-1.91594</v>
      </c>
      <c r="I54">
        <v>2.7312099999999998E-4</v>
      </c>
      <c r="J54">
        <v>2.95797</v>
      </c>
      <c r="K54">
        <f>-(Table134[[#This Row],[time]]-2)*2</f>
        <v>-1.91594</v>
      </c>
      <c r="L54">
        <v>47.253300000000003</v>
      </c>
      <c r="M54">
        <v>2.95797</v>
      </c>
      <c r="N54">
        <f>-(Table134[[#This Row],[time]]-2)*2</f>
        <v>-1.91594</v>
      </c>
      <c r="O54">
        <v>1.9883100000000001E-3</v>
      </c>
      <c r="P54">
        <v>2.95797</v>
      </c>
      <c r="Q54">
        <f>-(Table134[[#This Row],[time]]-2)*2</f>
        <v>-1.91594</v>
      </c>
      <c r="R54">
        <v>49.457500000000003</v>
      </c>
      <c r="S54">
        <v>2.95797</v>
      </c>
      <c r="T54">
        <f>-(Table134[[#This Row],[time]]-2)*2</f>
        <v>-1.91594</v>
      </c>
      <c r="U54">
        <v>0.289522</v>
      </c>
      <c r="V54">
        <v>2.95797</v>
      </c>
      <c r="W54">
        <f>-(Table134[[#This Row],[time]]-2)*2</f>
        <v>-1.91594</v>
      </c>
      <c r="X54">
        <v>60.598500000000001</v>
      </c>
    </row>
    <row r="55" spans="1:24" x14ac:dyDescent="0.3">
      <c r="A55">
        <v>3</v>
      </c>
      <c r="B55">
        <f>-(Table134[[#This Row],[time]]-2)*2</f>
        <v>-2</v>
      </c>
      <c r="C55">
        <v>9.6364699999999998E-4</v>
      </c>
      <c r="D55">
        <v>3</v>
      </c>
      <c r="E55">
        <f>-(Table134[[#This Row],[time]]-2)*2</f>
        <v>-2</v>
      </c>
      <c r="F55">
        <v>46.776600000000002</v>
      </c>
      <c r="G55">
        <v>3</v>
      </c>
      <c r="H55">
        <f>-(Table134[[#This Row],[time]]-2)*2</f>
        <v>-2</v>
      </c>
      <c r="I55">
        <v>2.3778699999999999E-4</v>
      </c>
      <c r="J55">
        <v>3</v>
      </c>
      <c r="K55">
        <f>-(Table134[[#This Row],[time]]-2)*2</f>
        <v>-2</v>
      </c>
      <c r="L55">
        <v>48.122399999999999</v>
      </c>
      <c r="M55">
        <v>3</v>
      </c>
      <c r="N55">
        <f>-(Table134[[#This Row],[time]]-2)*2</f>
        <v>-2</v>
      </c>
      <c r="O55">
        <v>1.8941400000000001E-3</v>
      </c>
      <c r="P55">
        <v>3</v>
      </c>
      <c r="Q55">
        <f>-(Table134[[#This Row],[time]]-2)*2</f>
        <v>-2</v>
      </c>
      <c r="R55">
        <v>50.6785</v>
      </c>
      <c r="S55">
        <v>3</v>
      </c>
      <c r="T55">
        <f>-(Table134[[#This Row],[time]]-2)*2</f>
        <v>-2</v>
      </c>
      <c r="U55">
        <v>0.20564299999999999</v>
      </c>
      <c r="V55">
        <v>3</v>
      </c>
      <c r="W55">
        <f>-(Table134[[#This Row],[time]]-2)*2</f>
        <v>-2</v>
      </c>
      <c r="X55">
        <v>61.639499999999998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558B13-FB26-423B-A361-B327859686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2B09BC-E22C-4BFF-BA44-68A3181322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EBE4-3199-49E4-8652-4A01BA5F245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2021-01-07T16:58:55Z</dcterms:created>
  <dcterms:modified xsi:type="dcterms:W3CDTF">2021-01-07T17:11:48Z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