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LatPhysNoTether/"/>
    </mc:Choice>
  </mc:AlternateContent>
  <xr:revisionPtr revIDLastSave="0" documentId="8_{CF4B7CFF-614E-4D8F-8933-F9E5D0D2F2F1}" xr6:coauthVersionLast="45" xr6:coauthVersionMax="45" xr10:uidLastSave="{00000000-0000-0000-0000-000000000000}"/>
  <bookViews>
    <workbookView xWindow="2544" yWindow="2544" windowWidth="17280" windowHeight="9024" xr2:uid="{DD3E0FD9-2C1D-41D5-8A06-54161CA539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<sst xmlns="http://schemas.openxmlformats.org/spreadsheetml/2006/main" count="75" uniqueCount="19">
  <si>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</si>
  <si>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</si>
  <si>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</si>
  <si>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</si>
  <si>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</si>
  <si>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</si>
  <si>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</si>
  <si>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</si>
  <si>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</si>
  <si>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</si>
  <si>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</si>
  <si>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</si>
  <si>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</si>
  <si>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</si>
  <si>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</si>
  <si>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5P LatPhys NoTether</t>
  </si>
  <si>
    <t>S2_5P_LatPhys_NoTether.odb</t>
  </si>
  <si>
    <t>5N LatPhys NoTether</t>
  </si>
  <si>
    <t>S2_5N_LatPhys_NoTether.odb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</si>
</sst>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963D53-9C78-450D-A9D2-B09786CFEAE5}" name="Table1" displayName="Table1" ref="A5:C26" totalsRowShown="0">
  <autoFilter ref="A5:C26" xr:uid="{C93411FC-2BEC-44C7-8450-713802CD7077}"/>
  <tableColumns count="3">
    <tableColumn id="1" xr3:uid="{91A51EEB-356B-4FAB-8C6F-AA77008FF571}" name="time"/>
    <tableColumn id="2" xr3:uid="{6A24888D-72EA-4937-9127-7B132F8A2E16}" name="moment" dataDxfId="15">
      <calculatedColumnFormula>(Table1[[#This Row],[time]]-2)*2</calculatedColumnFormula>
    </tableColumn>
    <tableColumn id="3" xr3:uid="{DDC2215C-6C2A-462D-98C9-85E3EF34113D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A3D451-B927-4C27-BD18-579E511BEE93}" name="Table235" displayName="Table235" ref="D34:F55" totalsRowShown="0">
  <autoFilter ref="D34:F55" xr:uid="{A49FFEA4-EF90-482E-BDE0-1F51C96FB2FF}"/>
  <tableColumns count="3">
    <tableColumn id="1" xr3:uid="{962FF9DB-1F07-4B11-BCC3-7B5F706C7BF9}" name="time"/>
    <tableColumn id="2" xr3:uid="{0DBC3CBE-6859-4C55-9EBC-847641B0E6BD}" name="moment" dataDxfId="6">
      <calculatedColumnFormula>-(Table134[[#This Row],[time]]-2)*2</calculatedColumnFormula>
    </tableColumn>
    <tableColumn id="3" xr3:uid="{F009F877-E4E7-43EE-96BE-AE211962DAC0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71B6E5-D71C-4B9D-BE0D-9ADA35DB7E1D}" name="Table336" displayName="Table336" ref="G34:I55" totalsRowShown="0">
  <autoFilter ref="G34:I55" xr:uid="{3A9F6E74-00CB-417F-A688-F2E9134F40E9}"/>
  <tableColumns count="3">
    <tableColumn id="1" xr3:uid="{05D7FF75-003D-48EF-93A2-42D27B378F65}" name="time"/>
    <tableColumn id="2" xr3:uid="{5B396FF9-DE72-4F85-BCF2-BAAA1C0F6990}" name="moment" dataDxfId="5">
      <calculatedColumnFormula>-(Table134[[#This Row],[time]]-2)*2</calculatedColumnFormula>
    </tableColumn>
    <tableColumn id="3" xr3:uid="{E2FCF09C-3B3F-4113-975F-DFA79713BF1F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3A81EB7-FB17-4D0D-BB0C-AD714C333744}" name="Table437" displayName="Table437" ref="J34:L55" totalsRowShown="0">
  <autoFilter ref="J34:L55" xr:uid="{3EF4F97E-5285-476F-BCB5-A78ECE773A7F}"/>
  <tableColumns count="3">
    <tableColumn id="1" xr3:uid="{C3E41A9F-286A-4EFF-95D1-3BD626C7A945}" name="time"/>
    <tableColumn id="2" xr3:uid="{AA6B980D-F965-411C-9CC5-B47425DCFF09}" name="moment" dataDxfId="4">
      <calculatedColumnFormula>-(Table134[[#This Row],[time]]-2)*2</calculatedColumnFormula>
    </tableColumn>
    <tableColumn id="3" xr3:uid="{4631B749-1DE1-4B5F-A287-7E0A154080E0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A435C10-0073-46BE-BE5B-D1F6B7AFD567}" name="Table538" displayName="Table538" ref="M34:O55" totalsRowShown="0">
  <autoFilter ref="M34:O55" xr:uid="{CB7E4469-75A8-414D-A5FF-D8A0B7266B72}"/>
  <tableColumns count="3">
    <tableColumn id="1" xr3:uid="{71E8BA8F-04D8-4DE3-B7D9-024568241DA3}" name="time"/>
    <tableColumn id="2" xr3:uid="{F51343CC-223D-4656-BC59-A71DF37839C6}" name="moment" dataDxfId="3">
      <calculatedColumnFormula>-(Table134[[#This Row],[time]]-2)*2</calculatedColumnFormula>
    </tableColumn>
    <tableColumn id="3" xr3:uid="{5FD1EC46-8A07-43D3-AA18-85B834982280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7B2B34C-CFD0-4380-BE5C-191EFE203A3B}" name="Table639" displayName="Table639" ref="P34:R55" totalsRowShown="0">
  <autoFilter ref="P34:R55" xr:uid="{5A459E36-4340-420C-8B90-E01AF5D320CD}"/>
  <tableColumns count="3">
    <tableColumn id="1" xr3:uid="{E8B25BC6-7413-44F7-AFD5-60A2751764C8}" name="time"/>
    <tableColumn id="2" xr3:uid="{96F7193A-06C4-437D-8CF9-DC93F9B1496D}" name="moment" dataDxfId="2">
      <calculatedColumnFormula>-(Table134[[#This Row],[time]]-2)*2</calculatedColumnFormula>
    </tableColumn>
    <tableColumn id="3" xr3:uid="{3B2CBD03-7E01-4933-8E2F-715F7BD88E99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7C4C57C-2F82-4982-9DC3-EFB6A5FCB1A7}" name="Table740" displayName="Table740" ref="S34:U55" totalsRowShown="0">
  <autoFilter ref="S34:U55" xr:uid="{0E3D33B8-0CB4-4CA9-B475-CD0423E648BF}"/>
  <tableColumns count="3">
    <tableColumn id="1" xr3:uid="{D1B07B32-B52E-4C64-ACA6-5836B0F06B0F}" name="time"/>
    <tableColumn id="2" xr3:uid="{7206C318-7FB0-46FF-88DE-F13956E34432}" name="moment" dataDxfId="1">
      <calculatedColumnFormula>-(Table134[[#This Row],[time]]-2)*2</calculatedColumnFormula>
    </tableColumn>
    <tableColumn id="3" xr3:uid="{900F76BF-F611-4714-9743-5C3C349E55A1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F88C814-ACD9-423A-BF6B-46AFC4489883}" name="Table841" displayName="Table841" ref="V34:X55" totalsRowShown="0">
  <autoFilter ref="V34:X55" xr:uid="{AAE6E09B-6BC9-49E9-8303-36E21CE0BA8E}"/>
  <tableColumns count="3">
    <tableColumn id="1" xr3:uid="{7FF687B4-83AD-4E2E-B1D1-7719E5ECA957}" name="time"/>
    <tableColumn id="2" xr3:uid="{A73A11CA-AF2A-4DBC-A884-60C006E6962C}" name="moment" dataDxfId="0">
      <calculatedColumnFormula>-(Table134[[#This Row],[time]]-2)*2</calculatedColumnFormula>
    </tableColumn>
    <tableColumn id="3" xr3:uid="{741C592C-C589-44AE-B708-0FC88E46954A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6F2828-3EE8-428E-9EFE-490CB9B84588}" name="Table2" displayName="Table2" ref="D5:F26" totalsRowShown="0">
  <autoFilter ref="D5:F26" xr:uid="{6947CF45-2E26-48F0-AFD6-89D8B7A88391}"/>
  <tableColumns count="3">
    <tableColumn id="1" xr3:uid="{867C842F-A60A-4230-A929-5772D22712F9}" name="time"/>
    <tableColumn id="2" xr3:uid="{A70541B6-37B2-45DB-80CB-EFC83D99D333}" name="moment" dataDxfId="14">
      <calculatedColumnFormula>(Table2[[#This Row],[time]]-2)*2</calculatedColumnFormula>
    </tableColumn>
    <tableColumn id="3" xr3:uid="{9B3FE98C-B08C-4AF9-A763-079580AA8060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EF4005-C34B-46CC-ACD9-FE7E6A83EFE6}" name="Table3" displayName="Table3" ref="G5:I26" totalsRowShown="0">
  <autoFilter ref="G5:I26" xr:uid="{C7FCEAA0-53D0-45F1-ADD9-CC44F523098A}"/>
  <tableColumns count="3">
    <tableColumn id="1" xr3:uid="{120EBEB5-9A9F-412E-B315-9D9CCDD5A630}" name="time"/>
    <tableColumn id="2" xr3:uid="{4C812795-73E2-4C64-A34D-DEAC274FFCB2}" name="moment" dataDxfId="13">
      <calculatedColumnFormula>(Table3[[#This Row],[time]]-2)*2</calculatedColumnFormula>
    </tableColumn>
    <tableColumn id="3" xr3:uid="{D926882C-439E-4470-A509-CAABF81C9BE6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AC27B6-2B17-420A-988A-DCA29A401657}" name="Table4" displayName="Table4" ref="J5:L26" totalsRowShown="0">
  <autoFilter ref="J5:L26" xr:uid="{D4FD4A3D-95C8-4ACD-ACB2-59BA0F7B52F7}"/>
  <tableColumns count="3">
    <tableColumn id="1" xr3:uid="{56C72BBC-7D56-491D-9105-6C552E3FA45E}" name="time"/>
    <tableColumn id="2" xr3:uid="{4A2CA900-4AA1-4C77-9F87-99B62ED27B71}" name="moment" dataDxfId="12">
      <calculatedColumnFormula>(Table4[[#This Row],[time]]-2)*2</calculatedColumnFormula>
    </tableColumn>
    <tableColumn id="3" xr3:uid="{AE1836F1-C8F9-4CC3-81AA-E3211385992F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4D0F25-D116-4ACE-A4E8-7A2420BE1ECD}" name="Table5" displayName="Table5" ref="M5:O26" totalsRowShown="0">
  <autoFilter ref="M5:O26" xr:uid="{7824D4FA-E2EE-450E-B8BB-42FBA9347D9B}"/>
  <tableColumns count="3">
    <tableColumn id="1" xr3:uid="{1A8D08A2-B8C4-437A-8024-35F226DE9F9F}" name="time"/>
    <tableColumn id="2" xr3:uid="{3B4A8AD4-8D3E-48C3-BD27-6A54DD5C2E85}" name="moment" dataDxfId="11">
      <calculatedColumnFormula>(Table5[[#This Row],[time]]-2)*2</calculatedColumnFormula>
    </tableColumn>
    <tableColumn id="3" xr3:uid="{05275C0D-008D-466D-A66D-B3B583FF0230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3FCC11-22F3-4853-AF74-89230152D835}" name="Table6" displayName="Table6" ref="P5:R26" totalsRowShown="0">
  <autoFilter ref="P5:R26" xr:uid="{97D5DC3F-6FE3-4CE2-BA8A-27D9341CB41B}"/>
  <tableColumns count="3">
    <tableColumn id="1" xr3:uid="{C396058C-3BD1-4B43-8DE8-E34C07C3803E}" name="time"/>
    <tableColumn id="2" xr3:uid="{DC4E3081-5BED-4607-AA71-3DFB6B039736}" name="moment" dataDxfId="10">
      <calculatedColumnFormula>(Table6[[#This Row],[time]]-2)*2</calculatedColumnFormula>
    </tableColumn>
    <tableColumn id="3" xr3:uid="{F9CCA17B-4025-4BE4-B088-2ECFA5EFF61F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823A8D-DBBA-4A4A-8FDD-6A0CE154F47D}" name="Table7" displayName="Table7" ref="S5:U26" totalsRowShown="0">
  <autoFilter ref="S5:U26" xr:uid="{DA35630B-C8CE-4DDE-82F8-ED83EB947F1C}"/>
  <tableColumns count="3">
    <tableColumn id="1" xr3:uid="{9728A333-3947-4EA9-BB36-7503FF7BB980}" name="time"/>
    <tableColumn id="2" xr3:uid="{2F3E79E5-A86C-4721-A483-9A4E0AD872D2}" name="moment" dataDxfId="9">
      <calculatedColumnFormula>(Table7[[#This Row],[time]]-2)*2</calculatedColumnFormula>
    </tableColumn>
    <tableColumn id="3" xr3:uid="{0537E484-1AB0-4154-9F17-ADFB38840CBD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C5106C-435F-463E-825F-FF1F4B061063}" name="Table8" displayName="Table8" ref="V5:X26" totalsRowShown="0">
  <autoFilter ref="V5:X26" xr:uid="{895FFDAE-B071-4530-BD14-526D40FD1171}"/>
  <tableColumns count="3">
    <tableColumn id="1" xr3:uid="{CF635285-7C87-494E-8763-CFEF045C5BF8}" name="time"/>
    <tableColumn id="2" xr3:uid="{82FFA53B-346E-4283-8BBF-E618734B3B6F}" name="moment" dataDxfId="8">
      <calculatedColumnFormula>(Table8[[#This Row],[time]]-2)*2</calculatedColumnFormula>
    </tableColumn>
    <tableColumn id="3" xr3:uid="{C4399E2B-15E5-4FDF-9962-FFF0F9C37102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596D35-0BB6-4114-B303-081BC183C591}" name="Table134" displayName="Table134" ref="A34:C55" totalsRowShown="0">
  <autoFilter ref="A34:C55" xr:uid="{E2FF893B-799D-48F9-92AB-1A7A3AB1102B}"/>
  <tableColumns count="3">
    <tableColumn id="1" xr3:uid="{04478E70-5F34-457D-80D2-BAF6CBC0C9BC}" name="time"/>
    <tableColumn id="2" xr3:uid="{6DCE8332-73BC-4034-9EE8-7ABB7BEA6F0A}" name="moment" dataDxfId="7">
      <calculatedColumnFormula>-(Table134[[#This Row],[time]]-2)*2</calculatedColumnFormula>
    </tableColumn>
    <tableColumn id="3" xr3:uid="{6D716C1F-E085-46DD-9D0C-014F897C3B97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8459-CF1C-4F82-8635-579C92C18FBB}">
  <dimension ref="A1:X55"/>
  <sheetViews>
    <sheetView tabSelected="1" topLeftCell="O1" workbookViewId="0">
      <selection activeCell="X6" sqref="X6:X26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3.9823499999999998</v>
      </c>
      <c r="D6">
        <v>2</v>
      </c>
      <c r="E6">
        <f>(Table2[[#This Row],[time]]-2)*2</f>
        <v>0</v>
      </c>
      <c r="F6">
        <v>3.84921E-3</v>
      </c>
      <c r="G6">
        <v>2</v>
      </c>
      <c r="H6">
        <f>(Table3[[#This Row],[time]]-2)*2</f>
        <v>0</v>
      </c>
      <c r="I6">
        <v>3.7005300000000001E-3</v>
      </c>
      <c r="J6">
        <v>2</v>
      </c>
      <c r="K6">
        <f>(Table4[[#This Row],[time]]-2)*2</f>
        <v>0</v>
      </c>
      <c r="L6">
        <v>4.5258399999999997E-3</v>
      </c>
      <c r="M6">
        <v>2</v>
      </c>
      <c r="N6">
        <f>(Table5[[#This Row],[time]]-2)*2</f>
        <v>0</v>
      </c>
      <c r="O6">
        <v>3.5063800000000001</v>
      </c>
      <c r="P6">
        <v>2</v>
      </c>
      <c r="Q6">
        <f>(Table6[[#This Row],[time]]-2)*2</f>
        <v>0</v>
      </c>
      <c r="R6">
        <v>6.2742100000000001</v>
      </c>
      <c r="S6">
        <v>2</v>
      </c>
      <c r="T6">
        <f>(Table7[[#This Row],[time]]-2)*2</f>
        <v>0</v>
      </c>
      <c r="U6">
        <v>14.707599999999999</v>
      </c>
      <c r="V6">
        <v>2</v>
      </c>
      <c r="W6">
        <f>(Table8[[#This Row],[time]]-2)*2</f>
        <v>0</v>
      </c>
      <c r="X6">
        <v>14.6488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9.6693499999999997</v>
      </c>
      <c r="D7">
        <v>2.0575000000000001</v>
      </c>
      <c r="E7">
        <f>(Table2[[#This Row],[time]]-2)*2</f>
        <v>0.11500000000000021</v>
      </c>
      <c r="F7">
        <v>3.8709199999999999</v>
      </c>
      <c r="G7">
        <v>2.0575000000000001</v>
      </c>
      <c r="H7">
        <f>(Table3[[#This Row],[time]]-2)*2</f>
        <v>0.11500000000000021</v>
      </c>
      <c r="I7">
        <v>2.6393</v>
      </c>
      <c r="J7">
        <v>2.0575000000000001</v>
      </c>
      <c r="K7">
        <f>(Table4[[#This Row],[time]]-2)*2</f>
        <v>0.11500000000000021</v>
      </c>
      <c r="L7">
        <v>8.0688499999999994</v>
      </c>
      <c r="M7">
        <v>2.0575000000000001</v>
      </c>
      <c r="N7">
        <f>(Table5[[#This Row],[time]]-2)*2</f>
        <v>0.11500000000000021</v>
      </c>
      <c r="O7">
        <v>5.8840000000000003</v>
      </c>
      <c r="P7">
        <v>2.0575000000000001</v>
      </c>
      <c r="Q7">
        <f>(Table6[[#This Row],[time]]-2)*2</f>
        <v>0.11500000000000021</v>
      </c>
      <c r="R7">
        <v>17.867799999999999</v>
      </c>
      <c r="S7">
        <v>2.0575000000000001</v>
      </c>
      <c r="T7">
        <f>(Table7[[#This Row],[time]]-2)*2</f>
        <v>0.11500000000000021</v>
      </c>
      <c r="U7">
        <v>19.407800000000002</v>
      </c>
      <c r="V7">
        <v>2.0575000000000001</v>
      </c>
      <c r="W7">
        <f>(Table8[[#This Row],[time]]-2)*2</f>
        <v>0.11500000000000021</v>
      </c>
      <c r="X7">
        <v>21.224599999999999</v>
      </c>
    </row>
    <row r="8" spans="1:24" x14ac:dyDescent="0.3">
      <c r="A8">
        <v>2.1025</v>
      </c>
      <c r="B8">
        <f>(Table1[[#This Row],[time]]-2)*2</f>
        <v>0.20500000000000007</v>
      </c>
      <c r="C8">
        <v>9.8995999999999995</v>
      </c>
      <c r="D8">
        <v>2.1025</v>
      </c>
      <c r="E8">
        <f>(Table2[[#This Row],[time]]-2)*2</f>
        <v>0.20500000000000007</v>
      </c>
      <c r="F8">
        <v>5.2772899999999998</v>
      </c>
      <c r="G8">
        <v>2.1025</v>
      </c>
      <c r="H8">
        <f>(Table3[[#This Row],[time]]-2)*2</f>
        <v>0.20500000000000007</v>
      </c>
      <c r="I8">
        <v>2.7687300000000001</v>
      </c>
      <c r="J8">
        <v>2.1025</v>
      </c>
      <c r="K8">
        <f>(Table4[[#This Row],[time]]-2)*2</f>
        <v>0.20500000000000007</v>
      </c>
      <c r="L8">
        <v>9.6932700000000001</v>
      </c>
      <c r="M8">
        <v>2.1025</v>
      </c>
      <c r="N8">
        <f>(Table5[[#This Row],[time]]-2)*2</f>
        <v>0.20500000000000007</v>
      </c>
      <c r="O8">
        <v>4.6334</v>
      </c>
      <c r="P8">
        <v>2.1025</v>
      </c>
      <c r="Q8">
        <f>(Table6[[#This Row],[time]]-2)*2</f>
        <v>0.20500000000000007</v>
      </c>
      <c r="R8">
        <v>20.109400000000001</v>
      </c>
      <c r="S8">
        <v>2.1025</v>
      </c>
      <c r="T8">
        <f>(Table7[[#This Row],[time]]-2)*2</f>
        <v>0.20500000000000007</v>
      </c>
      <c r="U8">
        <v>19.2439</v>
      </c>
      <c r="V8">
        <v>2.1025</v>
      </c>
      <c r="W8">
        <f>(Table8[[#This Row],[time]]-2)*2</f>
        <v>0.20500000000000007</v>
      </c>
      <c r="X8">
        <v>23.0731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10.002700000000001</v>
      </c>
      <c r="D9">
        <v>2.1671900000000002</v>
      </c>
      <c r="E9">
        <f>(Table2[[#This Row],[time]]-2)*2</f>
        <v>0.33438000000000034</v>
      </c>
      <c r="F9">
        <v>7.4625899999999996</v>
      </c>
      <c r="G9">
        <v>2.1671900000000002</v>
      </c>
      <c r="H9">
        <f>(Table3[[#This Row],[time]]-2)*2</f>
        <v>0.33438000000000034</v>
      </c>
      <c r="I9">
        <v>2.8685100000000001</v>
      </c>
      <c r="J9">
        <v>2.1671900000000002</v>
      </c>
      <c r="K9">
        <f>(Table4[[#This Row],[time]]-2)*2</f>
        <v>0.33438000000000034</v>
      </c>
      <c r="L9">
        <v>11.9368</v>
      </c>
      <c r="M9">
        <v>2.1671900000000002</v>
      </c>
      <c r="N9">
        <f>(Table5[[#This Row],[time]]-2)*2</f>
        <v>0.33438000000000034</v>
      </c>
      <c r="O9">
        <v>4.3609999999999998</v>
      </c>
      <c r="P9">
        <v>2.1671900000000002</v>
      </c>
      <c r="Q9">
        <f>(Table6[[#This Row],[time]]-2)*2</f>
        <v>0.33438000000000034</v>
      </c>
      <c r="R9">
        <v>23.708100000000002</v>
      </c>
      <c r="S9">
        <v>2.1671900000000002</v>
      </c>
      <c r="T9">
        <f>(Table7[[#This Row],[time]]-2)*2</f>
        <v>0.33438000000000034</v>
      </c>
      <c r="U9">
        <v>19.052</v>
      </c>
      <c r="V9">
        <v>2.1671900000000002</v>
      </c>
      <c r="W9">
        <f>(Table8[[#This Row],[time]]-2)*2</f>
        <v>0.33438000000000034</v>
      </c>
      <c r="X9">
        <v>25.337900000000001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10.060600000000001</v>
      </c>
      <c r="D10">
        <v>2.2146499999999998</v>
      </c>
      <c r="E10">
        <f>(Table2[[#This Row],[time]]-2)*2</f>
        <v>0.42929999999999957</v>
      </c>
      <c r="F10">
        <v>9.5209799999999998</v>
      </c>
      <c r="G10">
        <v>2.2146499999999998</v>
      </c>
      <c r="H10">
        <f>(Table3[[#This Row],[time]]-2)*2</f>
        <v>0.42929999999999957</v>
      </c>
      <c r="I10">
        <v>2.9263300000000001</v>
      </c>
      <c r="J10">
        <v>2.2146499999999998</v>
      </c>
      <c r="K10">
        <f>(Table4[[#This Row],[time]]-2)*2</f>
        <v>0.42929999999999957</v>
      </c>
      <c r="L10">
        <v>13.943300000000001</v>
      </c>
      <c r="M10">
        <v>2.2146499999999998</v>
      </c>
      <c r="N10">
        <f>(Table5[[#This Row],[time]]-2)*2</f>
        <v>0.42929999999999957</v>
      </c>
      <c r="O10">
        <v>4.2953099999999997</v>
      </c>
      <c r="P10">
        <v>2.2146499999999998</v>
      </c>
      <c r="Q10">
        <f>(Table6[[#This Row],[time]]-2)*2</f>
        <v>0.42929999999999957</v>
      </c>
      <c r="R10">
        <v>27.0061</v>
      </c>
      <c r="S10">
        <v>2.2146499999999998</v>
      </c>
      <c r="T10">
        <f>(Table7[[#This Row],[time]]-2)*2</f>
        <v>0.42929999999999957</v>
      </c>
      <c r="U10">
        <v>18.837599999999998</v>
      </c>
      <c r="V10">
        <v>2.2146499999999998</v>
      </c>
      <c r="W10">
        <f>(Table8[[#This Row],[time]]-2)*2</f>
        <v>0.42929999999999957</v>
      </c>
      <c r="X10">
        <v>27.378399999999999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10.125400000000001</v>
      </c>
      <c r="D11">
        <v>2.2715999999999998</v>
      </c>
      <c r="E11">
        <f>(Table2[[#This Row],[time]]-2)*2</f>
        <v>0.54319999999999968</v>
      </c>
      <c r="F11">
        <v>12.663399999999999</v>
      </c>
      <c r="G11">
        <v>2.2715999999999998</v>
      </c>
      <c r="H11">
        <f>(Table3[[#This Row],[time]]-2)*2</f>
        <v>0.54319999999999968</v>
      </c>
      <c r="I11">
        <v>3.0951</v>
      </c>
      <c r="J11">
        <v>2.2715999999999998</v>
      </c>
      <c r="K11">
        <f>(Table4[[#This Row],[time]]-2)*2</f>
        <v>0.54319999999999968</v>
      </c>
      <c r="L11">
        <v>16.747299999999999</v>
      </c>
      <c r="M11">
        <v>2.2715999999999998</v>
      </c>
      <c r="N11">
        <f>(Table5[[#This Row],[time]]-2)*2</f>
        <v>0.54319999999999968</v>
      </c>
      <c r="O11">
        <v>4.2481099999999996</v>
      </c>
      <c r="P11">
        <v>2.2715999999999998</v>
      </c>
      <c r="Q11">
        <f>(Table6[[#This Row],[time]]-2)*2</f>
        <v>0.54319999999999968</v>
      </c>
      <c r="R11">
        <v>31.440999999999999</v>
      </c>
      <c r="S11">
        <v>2.2715999999999998</v>
      </c>
      <c r="T11">
        <f>(Table7[[#This Row],[time]]-2)*2</f>
        <v>0.54319999999999968</v>
      </c>
      <c r="U11">
        <v>18.5855</v>
      </c>
      <c r="V11">
        <v>2.2715999999999998</v>
      </c>
      <c r="W11">
        <f>(Table8[[#This Row],[time]]-2)*2</f>
        <v>0.54319999999999968</v>
      </c>
      <c r="X11">
        <v>30.402699999999999</v>
      </c>
    </row>
    <row r="12" spans="1:24" x14ac:dyDescent="0.3">
      <c r="A12">
        <v>2.32233</v>
      </c>
      <c r="B12">
        <f>(Table1[[#This Row],[time]]-2)*2</f>
        <v>0.64466000000000001</v>
      </c>
      <c r="C12">
        <v>10.004</v>
      </c>
      <c r="D12">
        <v>2.32233</v>
      </c>
      <c r="E12">
        <f>(Table2[[#This Row],[time]]-2)*2</f>
        <v>0.64466000000000001</v>
      </c>
      <c r="F12">
        <v>15.4162</v>
      </c>
      <c r="G12">
        <v>2.32233</v>
      </c>
      <c r="H12">
        <f>(Table3[[#This Row],[time]]-2)*2</f>
        <v>0.64466000000000001</v>
      </c>
      <c r="I12">
        <v>3.2353399999999999</v>
      </c>
      <c r="J12">
        <v>2.32233</v>
      </c>
      <c r="K12">
        <f>(Table4[[#This Row],[time]]-2)*2</f>
        <v>0.64466000000000001</v>
      </c>
      <c r="L12">
        <v>19.224900000000002</v>
      </c>
      <c r="M12">
        <v>2.32233</v>
      </c>
      <c r="N12">
        <f>(Table5[[#This Row],[time]]-2)*2</f>
        <v>0.64466000000000001</v>
      </c>
      <c r="O12">
        <v>4.1560800000000002</v>
      </c>
      <c r="P12">
        <v>2.32233</v>
      </c>
      <c r="Q12">
        <f>(Table6[[#This Row],[time]]-2)*2</f>
        <v>0.64466000000000001</v>
      </c>
      <c r="R12">
        <v>35.202199999999998</v>
      </c>
      <c r="S12">
        <v>2.32233</v>
      </c>
      <c r="T12">
        <f>(Table7[[#This Row],[time]]-2)*2</f>
        <v>0.64466000000000001</v>
      </c>
      <c r="U12">
        <v>18.3353</v>
      </c>
      <c r="V12">
        <v>2.32233</v>
      </c>
      <c r="W12">
        <f>(Table8[[#This Row],[time]]-2)*2</f>
        <v>0.64466000000000001</v>
      </c>
      <c r="X12">
        <v>33.073900000000002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9.7844599999999993</v>
      </c>
      <c r="D13">
        <v>2.3587899999999999</v>
      </c>
      <c r="E13">
        <f>(Table2[[#This Row],[time]]-2)*2</f>
        <v>0.71757999999999988</v>
      </c>
      <c r="F13">
        <v>18.176200000000001</v>
      </c>
      <c r="G13">
        <v>2.3587899999999999</v>
      </c>
      <c r="H13">
        <f>(Table3[[#This Row],[time]]-2)*2</f>
        <v>0.71757999999999988</v>
      </c>
      <c r="I13">
        <v>3.3418700000000001</v>
      </c>
      <c r="J13">
        <v>2.3587899999999999</v>
      </c>
      <c r="K13">
        <f>(Table4[[#This Row],[time]]-2)*2</f>
        <v>0.71757999999999988</v>
      </c>
      <c r="L13">
        <v>21.922499999999999</v>
      </c>
      <c r="M13">
        <v>2.3587899999999999</v>
      </c>
      <c r="N13">
        <f>(Table5[[#This Row],[time]]-2)*2</f>
        <v>0.71757999999999988</v>
      </c>
      <c r="O13">
        <v>4.0103200000000001</v>
      </c>
      <c r="P13">
        <v>2.3587899999999999</v>
      </c>
      <c r="Q13">
        <f>(Table6[[#This Row],[time]]-2)*2</f>
        <v>0.71757999999999988</v>
      </c>
      <c r="R13">
        <v>39.1663</v>
      </c>
      <c r="S13">
        <v>2.3587899999999999</v>
      </c>
      <c r="T13">
        <f>(Table7[[#This Row],[time]]-2)*2</f>
        <v>0.71757999999999988</v>
      </c>
      <c r="U13">
        <v>18.0701</v>
      </c>
      <c r="V13">
        <v>2.3587899999999999</v>
      </c>
      <c r="W13">
        <f>(Table8[[#This Row],[time]]-2)*2</f>
        <v>0.71757999999999988</v>
      </c>
      <c r="X13">
        <v>36.008499999999998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9.5877599999999994</v>
      </c>
      <c r="D14">
        <v>2.4015499999999999</v>
      </c>
      <c r="E14">
        <f>(Table2[[#This Row],[time]]-2)*2</f>
        <v>0.8030999999999997</v>
      </c>
      <c r="F14">
        <v>21.235700000000001</v>
      </c>
      <c r="G14">
        <v>2.4015499999999999</v>
      </c>
      <c r="H14">
        <f>(Table3[[#This Row],[time]]-2)*2</f>
        <v>0.8030999999999997</v>
      </c>
      <c r="I14">
        <v>3.3879000000000001</v>
      </c>
      <c r="J14">
        <v>2.4015499999999999</v>
      </c>
      <c r="K14">
        <f>(Table4[[#This Row],[time]]-2)*2</f>
        <v>0.8030999999999997</v>
      </c>
      <c r="L14">
        <v>24.926300000000001</v>
      </c>
      <c r="M14">
        <v>2.4015499999999999</v>
      </c>
      <c r="N14">
        <f>(Table5[[#This Row],[time]]-2)*2</f>
        <v>0.8030999999999997</v>
      </c>
      <c r="O14">
        <v>3.8264900000000002</v>
      </c>
      <c r="P14">
        <v>2.4015499999999999</v>
      </c>
      <c r="Q14">
        <f>(Table6[[#This Row],[time]]-2)*2</f>
        <v>0.8030999999999997</v>
      </c>
      <c r="R14">
        <v>43.347799999999999</v>
      </c>
      <c r="S14">
        <v>2.4015499999999999</v>
      </c>
      <c r="T14">
        <f>(Table7[[#This Row],[time]]-2)*2</f>
        <v>0.8030999999999997</v>
      </c>
      <c r="U14">
        <v>17.6968</v>
      </c>
      <c r="V14">
        <v>2.4015499999999999</v>
      </c>
      <c r="W14">
        <f>(Table8[[#This Row],[time]]-2)*2</f>
        <v>0.8030999999999997</v>
      </c>
      <c r="X14">
        <v>39.163899999999998</v>
      </c>
    </row>
    <row r="15" spans="1:24" x14ac:dyDescent="0.3">
      <c r="A15">
        <v>2.47973</v>
      </c>
      <c r="B15">
        <f>(Table1[[#This Row],[time]]-2)*2</f>
        <v>0.95945999999999998</v>
      </c>
      <c r="C15">
        <v>9.1970299999999998</v>
      </c>
      <c r="D15">
        <v>2.47973</v>
      </c>
      <c r="E15">
        <f>(Table2[[#This Row],[time]]-2)*2</f>
        <v>0.95945999999999998</v>
      </c>
      <c r="F15">
        <v>24.773299999999999</v>
      </c>
      <c r="G15">
        <v>2.47973</v>
      </c>
      <c r="H15">
        <f>(Table3[[#This Row],[time]]-2)*2</f>
        <v>0.95945999999999998</v>
      </c>
      <c r="I15">
        <v>3.2871100000000002</v>
      </c>
      <c r="J15">
        <v>2.47973</v>
      </c>
      <c r="K15">
        <f>(Table4[[#This Row],[time]]-2)*2</f>
        <v>0.95945999999999998</v>
      </c>
      <c r="L15">
        <v>28.220199999999998</v>
      </c>
      <c r="M15">
        <v>2.47973</v>
      </c>
      <c r="N15">
        <f>(Table5[[#This Row],[time]]-2)*2</f>
        <v>0.95945999999999998</v>
      </c>
      <c r="O15">
        <v>3.6049199999999999</v>
      </c>
      <c r="P15">
        <v>2.47973</v>
      </c>
      <c r="Q15">
        <f>(Table6[[#This Row],[time]]-2)*2</f>
        <v>0.95945999999999998</v>
      </c>
      <c r="R15">
        <v>47.332999999999998</v>
      </c>
      <c r="S15">
        <v>2.47973</v>
      </c>
      <c r="T15">
        <f>(Table7[[#This Row],[time]]-2)*2</f>
        <v>0.95945999999999998</v>
      </c>
      <c r="U15">
        <v>17.293399999999998</v>
      </c>
      <c r="V15">
        <v>2.47973</v>
      </c>
      <c r="W15">
        <f>(Table8[[#This Row],[time]]-2)*2</f>
        <v>0.95945999999999998</v>
      </c>
      <c r="X15">
        <v>42.3018</v>
      </c>
    </row>
    <row r="16" spans="1:24" x14ac:dyDescent="0.3">
      <c r="A16">
        <v>2.51017</v>
      </c>
      <c r="B16">
        <f>(Table1[[#This Row],[time]]-2)*2</f>
        <v>1.02034</v>
      </c>
      <c r="C16">
        <v>8.7413399999999992</v>
      </c>
      <c r="D16">
        <v>2.51017</v>
      </c>
      <c r="E16">
        <f>(Table2[[#This Row],[time]]-2)*2</f>
        <v>1.02034</v>
      </c>
      <c r="F16">
        <v>28.772099999999998</v>
      </c>
      <c r="G16">
        <v>2.51017</v>
      </c>
      <c r="H16">
        <f>(Table3[[#This Row],[time]]-2)*2</f>
        <v>1.02034</v>
      </c>
      <c r="I16">
        <v>3.0673400000000002</v>
      </c>
      <c r="J16">
        <v>2.51017</v>
      </c>
      <c r="K16">
        <f>(Table4[[#This Row],[time]]-2)*2</f>
        <v>1.02034</v>
      </c>
      <c r="L16">
        <v>32.137900000000002</v>
      </c>
      <c r="M16">
        <v>2.51017</v>
      </c>
      <c r="N16">
        <f>(Table5[[#This Row],[time]]-2)*2</f>
        <v>1.02034</v>
      </c>
      <c r="O16">
        <v>3.3407</v>
      </c>
      <c r="P16">
        <v>2.51017</v>
      </c>
      <c r="Q16">
        <f>(Table6[[#This Row],[time]]-2)*2</f>
        <v>1.02034</v>
      </c>
      <c r="R16">
        <v>51.769799999999996</v>
      </c>
      <c r="S16">
        <v>2.51017</v>
      </c>
      <c r="T16">
        <f>(Table7[[#This Row],[time]]-2)*2</f>
        <v>1.02034</v>
      </c>
      <c r="U16">
        <v>16.876799999999999</v>
      </c>
      <c r="V16">
        <v>2.51017</v>
      </c>
      <c r="W16">
        <f>(Table8[[#This Row],[time]]-2)*2</f>
        <v>1.02034</v>
      </c>
      <c r="X16">
        <v>45.965600000000002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8.2375299999999996</v>
      </c>
      <c r="D17">
        <v>2.5632600000000001</v>
      </c>
      <c r="E17">
        <f>(Table2[[#This Row],[time]]-2)*2</f>
        <v>1.1265200000000002</v>
      </c>
      <c r="F17">
        <v>32.310400000000001</v>
      </c>
      <c r="G17">
        <v>2.5632600000000001</v>
      </c>
      <c r="H17">
        <f>(Table3[[#This Row],[time]]-2)*2</f>
        <v>1.1265200000000002</v>
      </c>
      <c r="I17">
        <v>2.9266999999999999</v>
      </c>
      <c r="J17">
        <v>2.5632600000000001</v>
      </c>
      <c r="K17">
        <f>(Table4[[#This Row],[time]]-2)*2</f>
        <v>1.1265200000000002</v>
      </c>
      <c r="L17">
        <v>35.5349</v>
      </c>
      <c r="M17">
        <v>2.5632600000000001</v>
      </c>
      <c r="N17">
        <f>(Table5[[#This Row],[time]]-2)*2</f>
        <v>1.1265200000000002</v>
      </c>
      <c r="O17">
        <v>3.0807899999999999</v>
      </c>
      <c r="P17">
        <v>2.5632600000000001</v>
      </c>
      <c r="Q17">
        <f>(Table6[[#This Row],[time]]-2)*2</f>
        <v>1.1265200000000002</v>
      </c>
      <c r="R17">
        <v>55.543300000000002</v>
      </c>
      <c r="S17">
        <v>2.5632600000000001</v>
      </c>
      <c r="T17">
        <f>(Table7[[#This Row],[time]]-2)*2</f>
        <v>1.1265200000000002</v>
      </c>
      <c r="U17">
        <v>16.435300000000002</v>
      </c>
      <c r="V17">
        <v>2.5632600000000001</v>
      </c>
      <c r="W17">
        <f>(Table8[[#This Row],[time]]-2)*2</f>
        <v>1.1265200000000002</v>
      </c>
      <c r="X17">
        <v>49.121299999999998</v>
      </c>
    </row>
    <row r="18" spans="1:24" x14ac:dyDescent="0.3">
      <c r="A18">
        <v>2.61022</v>
      </c>
      <c r="B18">
        <f>(Table1[[#This Row],[time]]-2)*2</f>
        <v>1.22044</v>
      </c>
      <c r="C18">
        <v>7.6844799999999998</v>
      </c>
      <c r="D18">
        <v>2.61022</v>
      </c>
      <c r="E18">
        <f>(Table2[[#This Row],[time]]-2)*2</f>
        <v>1.22044</v>
      </c>
      <c r="F18">
        <v>36.2256</v>
      </c>
      <c r="G18">
        <v>2.61022</v>
      </c>
      <c r="H18">
        <f>(Table3[[#This Row],[time]]-2)*2</f>
        <v>1.22044</v>
      </c>
      <c r="I18">
        <v>2.4601199999999999</v>
      </c>
      <c r="J18">
        <v>2.61022</v>
      </c>
      <c r="K18">
        <f>(Table4[[#This Row],[time]]-2)*2</f>
        <v>1.22044</v>
      </c>
      <c r="L18">
        <v>39.671999999999997</v>
      </c>
      <c r="M18">
        <v>2.61022</v>
      </c>
      <c r="N18">
        <f>(Table5[[#This Row],[time]]-2)*2</f>
        <v>1.22044</v>
      </c>
      <c r="O18">
        <v>2.6943000000000001</v>
      </c>
      <c r="P18">
        <v>2.61022</v>
      </c>
      <c r="Q18">
        <f>(Table6[[#This Row],[time]]-2)*2</f>
        <v>1.22044</v>
      </c>
      <c r="R18">
        <v>59.939100000000003</v>
      </c>
      <c r="S18">
        <v>2.61022</v>
      </c>
      <c r="T18">
        <f>(Table7[[#This Row],[time]]-2)*2</f>
        <v>1.22044</v>
      </c>
      <c r="U18">
        <v>15.8095</v>
      </c>
      <c r="V18">
        <v>2.61022</v>
      </c>
      <c r="W18">
        <f>(Table8[[#This Row],[time]]-2)*2</f>
        <v>1.22044</v>
      </c>
      <c r="X18">
        <v>52.7682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7.2825699999999998</v>
      </c>
      <c r="D19">
        <v>2.6619299999999999</v>
      </c>
      <c r="E19">
        <f>(Table2[[#This Row],[time]]-2)*2</f>
        <v>1.3238599999999998</v>
      </c>
      <c r="F19">
        <v>38.962800000000001</v>
      </c>
      <c r="G19">
        <v>2.6619299999999999</v>
      </c>
      <c r="H19">
        <f>(Table3[[#This Row],[time]]-2)*2</f>
        <v>1.3238599999999998</v>
      </c>
      <c r="I19">
        <v>2.1259199999999998</v>
      </c>
      <c r="J19">
        <v>2.6619299999999999</v>
      </c>
      <c r="K19">
        <f>(Table4[[#This Row],[time]]-2)*2</f>
        <v>1.3238599999999998</v>
      </c>
      <c r="L19">
        <v>42.586399999999998</v>
      </c>
      <c r="M19">
        <v>2.6619299999999999</v>
      </c>
      <c r="N19">
        <f>(Table5[[#This Row],[time]]-2)*2</f>
        <v>1.3238599999999998</v>
      </c>
      <c r="O19">
        <v>2.3646600000000002</v>
      </c>
      <c r="P19">
        <v>2.6619299999999999</v>
      </c>
      <c r="Q19">
        <f>(Table6[[#This Row],[time]]-2)*2</f>
        <v>1.3238599999999998</v>
      </c>
      <c r="R19">
        <v>63.114600000000003</v>
      </c>
      <c r="S19">
        <v>2.6619299999999999</v>
      </c>
      <c r="T19">
        <f>(Table7[[#This Row],[time]]-2)*2</f>
        <v>1.3238599999999998</v>
      </c>
      <c r="U19">
        <v>15.3131</v>
      </c>
      <c r="V19">
        <v>2.6619299999999999</v>
      </c>
      <c r="W19">
        <f>(Table8[[#This Row],[time]]-2)*2</f>
        <v>1.3238599999999998</v>
      </c>
      <c r="X19">
        <v>55.416499999999999</v>
      </c>
    </row>
    <row r="20" spans="1:24" x14ac:dyDescent="0.3">
      <c r="A20">
        <v>2.70424</v>
      </c>
      <c r="B20">
        <f>(Table1[[#This Row],[time]]-2)*2</f>
        <v>1.40848</v>
      </c>
      <c r="C20">
        <v>6.7380699999999996</v>
      </c>
      <c r="D20">
        <v>2.70424</v>
      </c>
      <c r="E20">
        <f>(Table2[[#This Row],[time]]-2)*2</f>
        <v>1.40848</v>
      </c>
      <c r="F20">
        <v>42.87</v>
      </c>
      <c r="G20">
        <v>2.70424</v>
      </c>
      <c r="H20">
        <f>(Table3[[#This Row],[time]]-2)*2</f>
        <v>1.40848</v>
      </c>
      <c r="I20">
        <v>1.68001</v>
      </c>
      <c r="J20">
        <v>2.70424</v>
      </c>
      <c r="K20">
        <f>(Table4[[#This Row],[time]]-2)*2</f>
        <v>1.40848</v>
      </c>
      <c r="L20">
        <v>46.680700000000002</v>
      </c>
      <c r="M20">
        <v>2.70424</v>
      </c>
      <c r="N20">
        <f>(Table5[[#This Row],[time]]-2)*2</f>
        <v>1.40848</v>
      </c>
      <c r="O20">
        <v>1.8097399999999999</v>
      </c>
      <c r="P20">
        <v>2.70424</v>
      </c>
      <c r="Q20">
        <f>(Table6[[#This Row],[time]]-2)*2</f>
        <v>1.40848</v>
      </c>
      <c r="R20">
        <v>67.582099999999997</v>
      </c>
      <c r="S20">
        <v>2.70424</v>
      </c>
      <c r="T20">
        <f>(Table7[[#This Row],[time]]-2)*2</f>
        <v>1.40848</v>
      </c>
      <c r="U20">
        <v>14.5623</v>
      </c>
      <c r="V20">
        <v>2.70424</v>
      </c>
      <c r="W20">
        <f>(Table8[[#This Row],[time]]-2)*2</f>
        <v>1.40848</v>
      </c>
      <c r="X20">
        <v>59.222000000000001</v>
      </c>
    </row>
    <row r="21" spans="1:24" x14ac:dyDescent="0.3">
      <c r="A21">
        <v>2.75779</v>
      </c>
      <c r="B21">
        <f>(Table1[[#This Row],[time]]-2)*2</f>
        <v>1.5155799999999999</v>
      </c>
      <c r="C21">
        <v>6.4302900000000003</v>
      </c>
      <c r="D21">
        <v>2.75779</v>
      </c>
      <c r="E21">
        <f>(Table2[[#This Row],[time]]-2)*2</f>
        <v>1.5155799999999999</v>
      </c>
      <c r="F21">
        <v>45.256399999999999</v>
      </c>
      <c r="G21">
        <v>2.75779</v>
      </c>
      <c r="H21">
        <f>(Table3[[#This Row],[time]]-2)*2</f>
        <v>1.5155799999999999</v>
      </c>
      <c r="I21">
        <v>1.4395899999999999</v>
      </c>
      <c r="J21">
        <v>2.75779</v>
      </c>
      <c r="K21">
        <f>(Table4[[#This Row],[time]]-2)*2</f>
        <v>1.5155799999999999</v>
      </c>
      <c r="L21">
        <v>49.182099999999998</v>
      </c>
      <c r="M21">
        <v>2.75779</v>
      </c>
      <c r="N21">
        <f>(Table5[[#This Row],[time]]-2)*2</f>
        <v>1.5155799999999999</v>
      </c>
      <c r="O21">
        <v>1.48933</v>
      </c>
      <c r="P21">
        <v>2.75779</v>
      </c>
      <c r="Q21">
        <f>(Table6[[#This Row],[time]]-2)*2</f>
        <v>1.5155799999999999</v>
      </c>
      <c r="R21">
        <v>70.343299999999999</v>
      </c>
      <c r="S21">
        <v>2.75779</v>
      </c>
      <c r="T21">
        <f>(Table7[[#This Row],[time]]-2)*2</f>
        <v>1.5155799999999999</v>
      </c>
      <c r="U21">
        <v>14.0609</v>
      </c>
      <c r="V21">
        <v>2.75779</v>
      </c>
      <c r="W21">
        <f>(Table8[[#This Row],[time]]-2)*2</f>
        <v>1.5155799999999999</v>
      </c>
      <c r="X21">
        <v>61.577399999999997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6.0207100000000002</v>
      </c>
      <c r="D22">
        <v>2.8044500000000001</v>
      </c>
      <c r="E22">
        <f>(Table2[[#This Row],[time]]-2)*2</f>
        <v>1.6089000000000002</v>
      </c>
      <c r="F22">
        <v>48.578299999999999</v>
      </c>
      <c r="G22">
        <v>2.8044500000000001</v>
      </c>
      <c r="H22">
        <f>(Table3[[#This Row],[time]]-2)*2</f>
        <v>1.6089000000000002</v>
      </c>
      <c r="I22">
        <v>1.16279</v>
      </c>
      <c r="J22">
        <v>2.8044500000000001</v>
      </c>
      <c r="K22">
        <f>(Table4[[#This Row],[time]]-2)*2</f>
        <v>1.6089000000000002</v>
      </c>
      <c r="L22">
        <v>52.709000000000003</v>
      </c>
      <c r="M22">
        <v>2.8044500000000001</v>
      </c>
      <c r="N22">
        <f>(Table5[[#This Row],[time]]-2)*2</f>
        <v>1.6089000000000002</v>
      </c>
      <c r="O22">
        <v>1.1132</v>
      </c>
      <c r="P22">
        <v>2.8044500000000001</v>
      </c>
      <c r="Q22">
        <f>(Table6[[#This Row],[time]]-2)*2</f>
        <v>1.6089000000000002</v>
      </c>
      <c r="R22">
        <v>74.332800000000006</v>
      </c>
      <c r="S22">
        <v>2.8044500000000001</v>
      </c>
      <c r="T22">
        <f>(Table7[[#This Row],[time]]-2)*2</f>
        <v>1.6089000000000002</v>
      </c>
      <c r="U22">
        <v>13.3504</v>
      </c>
      <c r="V22">
        <v>2.8044500000000001</v>
      </c>
      <c r="W22">
        <f>(Table8[[#This Row],[time]]-2)*2</f>
        <v>1.6089000000000002</v>
      </c>
      <c r="X22">
        <v>64.864099999999993</v>
      </c>
    </row>
    <row r="23" spans="1:24" x14ac:dyDescent="0.3">
      <c r="A23">
        <v>2.8546</v>
      </c>
      <c r="B23">
        <f>(Table1[[#This Row],[time]]-2)*2</f>
        <v>1.7092000000000001</v>
      </c>
      <c r="C23">
        <v>5.66744</v>
      </c>
      <c r="D23">
        <v>2.8546</v>
      </c>
      <c r="E23">
        <f>(Table2[[#This Row],[time]]-2)*2</f>
        <v>1.7092000000000001</v>
      </c>
      <c r="F23">
        <v>51.576900000000002</v>
      </c>
      <c r="G23">
        <v>2.8546</v>
      </c>
      <c r="H23">
        <f>(Table3[[#This Row],[time]]-2)*2</f>
        <v>1.7092000000000001</v>
      </c>
      <c r="I23">
        <v>0.92779199999999995</v>
      </c>
      <c r="J23">
        <v>2.8546</v>
      </c>
      <c r="K23">
        <f>(Table4[[#This Row],[time]]-2)*2</f>
        <v>1.7092000000000001</v>
      </c>
      <c r="L23">
        <v>55.932000000000002</v>
      </c>
      <c r="M23">
        <v>2.8546</v>
      </c>
      <c r="N23">
        <f>(Table5[[#This Row],[time]]-2)*2</f>
        <v>1.7092000000000001</v>
      </c>
      <c r="O23">
        <v>0.87851599999999996</v>
      </c>
      <c r="P23">
        <v>2.8546</v>
      </c>
      <c r="Q23">
        <f>(Table6[[#This Row],[time]]-2)*2</f>
        <v>1.7092000000000001</v>
      </c>
      <c r="R23">
        <v>78.024100000000004</v>
      </c>
      <c r="S23">
        <v>2.8546</v>
      </c>
      <c r="T23">
        <f>(Table7[[#This Row],[time]]-2)*2</f>
        <v>1.7092000000000001</v>
      </c>
      <c r="U23">
        <v>12.6653</v>
      </c>
      <c r="V23">
        <v>2.8546</v>
      </c>
      <c r="W23">
        <f>(Table8[[#This Row],[time]]-2)*2</f>
        <v>1.7092000000000001</v>
      </c>
      <c r="X23">
        <v>67.801900000000003</v>
      </c>
    </row>
    <row r="24" spans="1:24" x14ac:dyDescent="0.3">
      <c r="A24">
        <v>2.90442</v>
      </c>
      <c r="B24">
        <f>(Table1[[#This Row],[time]]-2)*2</f>
        <v>1.80884</v>
      </c>
      <c r="C24">
        <v>5.2591999999999999</v>
      </c>
      <c r="D24">
        <v>2.90442</v>
      </c>
      <c r="E24">
        <f>(Table2[[#This Row],[time]]-2)*2</f>
        <v>1.80884</v>
      </c>
      <c r="F24">
        <v>55.326799999999999</v>
      </c>
      <c r="G24">
        <v>2.90442</v>
      </c>
      <c r="H24">
        <f>(Table3[[#This Row],[time]]-2)*2</f>
        <v>1.80884</v>
      </c>
      <c r="I24">
        <v>0.66535100000000003</v>
      </c>
      <c r="J24">
        <v>2.90442</v>
      </c>
      <c r="K24">
        <f>(Table4[[#This Row],[time]]-2)*2</f>
        <v>1.80884</v>
      </c>
      <c r="L24">
        <v>59.964599999999997</v>
      </c>
      <c r="M24">
        <v>2.90442</v>
      </c>
      <c r="N24">
        <f>(Table5[[#This Row],[time]]-2)*2</f>
        <v>1.80884</v>
      </c>
      <c r="O24">
        <v>0.63623700000000005</v>
      </c>
      <c r="P24">
        <v>2.90442</v>
      </c>
      <c r="Q24">
        <f>(Table6[[#This Row],[time]]-2)*2</f>
        <v>1.80884</v>
      </c>
      <c r="R24">
        <v>82.573099999999997</v>
      </c>
      <c r="S24">
        <v>2.90442</v>
      </c>
      <c r="T24">
        <f>(Table7[[#This Row],[time]]-2)*2</f>
        <v>1.80884</v>
      </c>
      <c r="U24">
        <v>11.7515</v>
      </c>
      <c r="V24">
        <v>2.90442</v>
      </c>
      <c r="W24">
        <f>(Table8[[#This Row],[time]]-2)*2</f>
        <v>1.80884</v>
      </c>
      <c r="X24">
        <v>71.440399999999997</v>
      </c>
    </row>
    <row r="25" spans="1:24" x14ac:dyDescent="0.3">
      <c r="A25">
        <v>2.95797</v>
      </c>
      <c r="B25">
        <f>(Table1[[#This Row],[time]]-2)*2</f>
        <v>1.91594</v>
      </c>
      <c r="C25">
        <v>5.0244099999999996</v>
      </c>
      <c r="D25">
        <v>2.95797</v>
      </c>
      <c r="E25">
        <f>(Table2[[#This Row],[time]]-2)*2</f>
        <v>1.91594</v>
      </c>
      <c r="F25">
        <v>57.759700000000002</v>
      </c>
      <c r="G25">
        <v>2.95797</v>
      </c>
      <c r="H25">
        <f>(Table3[[#This Row],[time]]-2)*2</f>
        <v>1.91594</v>
      </c>
      <c r="I25">
        <v>0.50818200000000002</v>
      </c>
      <c r="J25">
        <v>2.95797</v>
      </c>
      <c r="K25">
        <f>(Table4[[#This Row],[time]]-2)*2</f>
        <v>1.91594</v>
      </c>
      <c r="L25">
        <v>62.603000000000002</v>
      </c>
      <c r="M25">
        <v>2.95797</v>
      </c>
      <c r="N25">
        <f>(Table5[[#This Row],[time]]-2)*2</f>
        <v>1.91594</v>
      </c>
      <c r="O25">
        <v>0.46479300000000001</v>
      </c>
      <c r="P25">
        <v>2.95797</v>
      </c>
      <c r="Q25">
        <f>(Table6[[#This Row],[time]]-2)*2</f>
        <v>1.91594</v>
      </c>
      <c r="R25">
        <v>85.335599999999999</v>
      </c>
      <c r="S25">
        <v>2.95797</v>
      </c>
      <c r="T25">
        <f>(Table7[[#This Row],[time]]-2)*2</f>
        <v>1.91594</v>
      </c>
      <c r="U25">
        <v>11.1496</v>
      </c>
      <c r="V25">
        <v>2.95797</v>
      </c>
      <c r="W25">
        <f>(Table8[[#This Row],[time]]-2)*2</f>
        <v>1.91594</v>
      </c>
      <c r="X25">
        <v>73.806299999999993</v>
      </c>
    </row>
    <row r="26" spans="1:24" x14ac:dyDescent="0.3">
      <c r="A26">
        <v>3</v>
      </c>
      <c r="B26">
        <f>(Table1[[#This Row],[time]]-2)*2</f>
        <v>2</v>
      </c>
      <c r="C26">
        <v>4.7958400000000001</v>
      </c>
      <c r="D26">
        <v>3</v>
      </c>
      <c r="E26">
        <f>(Table2[[#This Row],[time]]-2)*2</f>
        <v>2</v>
      </c>
      <c r="F26">
        <v>60.607100000000003</v>
      </c>
      <c r="G26">
        <v>3</v>
      </c>
      <c r="H26">
        <f>(Table3[[#This Row],[time]]-2)*2</f>
        <v>2</v>
      </c>
      <c r="I26">
        <v>0.34453099999999998</v>
      </c>
      <c r="J26">
        <v>3</v>
      </c>
      <c r="K26">
        <f>(Table4[[#This Row],[time]]-2)*2</f>
        <v>2</v>
      </c>
      <c r="L26">
        <v>65.730900000000005</v>
      </c>
      <c r="M26">
        <v>3</v>
      </c>
      <c r="N26">
        <f>(Table5[[#This Row],[time]]-2)*2</f>
        <v>2</v>
      </c>
      <c r="O26">
        <v>0.29129100000000002</v>
      </c>
      <c r="P26">
        <v>3</v>
      </c>
      <c r="Q26">
        <f>(Table6[[#This Row],[time]]-2)*2</f>
        <v>2</v>
      </c>
      <c r="R26">
        <v>88.366200000000006</v>
      </c>
      <c r="S26">
        <v>3</v>
      </c>
      <c r="T26">
        <f>(Table7[[#This Row],[time]]-2)*2</f>
        <v>2</v>
      </c>
      <c r="U26">
        <v>10.456899999999999</v>
      </c>
      <c r="V26">
        <v>3</v>
      </c>
      <c r="W26">
        <f>(Table8[[#This Row],[time]]-2)*2</f>
        <v>2</v>
      </c>
      <c r="X26">
        <v>76.612700000000004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3.9823499999999998</v>
      </c>
      <c r="D35">
        <v>2</v>
      </c>
      <c r="E35">
        <f>-(Table134[[#This Row],[time]]-2)*2</f>
        <v>0</v>
      </c>
      <c r="F35">
        <v>3.84921E-3</v>
      </c>
      <c r="G35">
        <v>2</v>
      </c>
      <c r="H35">
        <f>-(Table134[[#This Row],[time]]-2)*2</f>
        <v>0</v>
      </c>
      <c r="I35">
        <v>3.7005300000000001E-3</v>
      </c>
      <c r="J35">
        <v>2</v>
      </c>
      <c r="K35">
        <f>-(Table134[[#This Row],[time]]-2)*2</f>
        <v>0</v>
      </c>
      <c r="L35">
        <v>4.5258399999999997E-3</v>
      </c>
      <c r="M35">
        <v>2</v>
      </c>
      <c r="N35">
        <f>-(Table134[[#This Row],[time]]-2)*2</f>
        <v>0</v>
      </c>
      <c r="O35">
        <v>3.5063800000000001</v>
      </c>
      <c r="P35">
        <v>2</v>
      </c>
      <c r="Q35">
        <f>-(Table134[[#This Row],[time]]-2)*2</f>
        <v>0</v>
      </c>
      <c r="R35">
        <v>6.2742100000000001</v>
      </c>
      <c r="S35">
        <v>2</v>
      </c>
      <c r="T35">
        <f>-(Table134[[#This Row],[time]]-2)*2</f>
        <v>0</v>
      </c>
      <c r="U35">
        <v>14.707599999999999</v>
      </c>
      <c r="V35">
        <v>2</v>
      </c>
      <c r="W35">
        <f>-(Table134[[#This Row],[time]]-2)*2</f>
        <v>0</v>
      </c>
      <c r="X35">
        <v>14.6488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11.4383</v>
      </c>
      <c r="D36">
        <v>2.0575000000000001</v>
      </c>
      <c r="E36">
        <f>-(Table134[[#This Row],[time]]-2)*2</f>
        <v>-0.11500000000000021</v>
      </c>
      <c r="F36">
        <v>3.88354</v>
      </c>
      <c r="G36">
        <v>2.0575000000000001</v>
      </c>
      <c r="H36">
        <f>-(Table134[[#This Row],[time]]-2)*2</f>
        <v>-0.11500000000000021</v>
      </c>
      <c r="I36">
        <v>5.53268</v>
      </c>
      <c r="J36">
        <v>2.0575000000000001</v>
      </c>
      <c r="K36">
        <f>-(Table134[[#This Row],[time]]-2)*2</f>
        <v>-0.11500000000000021</v>
      </c>
      <c r="L36">
        <v>8.5884599999999995</v>
      </c>
      <c r="M36">
        <v>2.0575000000000001</v>
      </c>
      <c r="N36">
        <f>-(Table134[[#This Row],[time]]-2)*2</f>
        <v>-0.11500000000000021</v>
      </c>
      <c r="O36">
        <v>13.724299999999999</v>
      </c>
      <c r="P36">
        <v>2.0575000000000001</v>
      </c>
      <c r="Q36">
        <f>-(Table134[[#This Row],[time]]-2)*2</f>
        <v>-0.11500000000000021</v>
      </c>
      <c r="R36">
        <v>20.999400000000001</v>
      </c>
      <c r="S36">
        <v>2.0575000000000001</v>
      </c>
      <c r="T36">
        <f>-(Table134[[#This Row],[time]]-2)*2</f>
        <v>-0.11500000000000021</v>
      </c>
      <c r="U36">
        <v>21.160799999999998</v>
      </c>
      <c r="V36">
        <v>2.0575000000000001</v>
      </c>
      <c r="W36">
        <f>-(Table134[[#This Row],[time]]-2)*2</f>
        <v>-0.11500000000000021</v>
      </c>
      <c r="X36">
        <v>21.2577</v>
      </c>
    </row>
    <row r="37" spans="1:24" x14ac:dyDescent="0.3">
      <c r="A37">
        <v>2.1025</v>
      </c>
      <c r="B37">
        <f>-(Table134[[#This Row],[time]]-2)*2</f>
        <v>-0.20500000000000007</v>
      </c>
      <c r="C37">
        <v>12.1759</v>
      </c>
      <c r="D37">
        <v>2.1025</v>
      </c>
      <c r="E37">
        <f>-(Table134[[#This Row],[time]]-2)*2</f>
        <v>-0.20500000000000007</v>
      </c>
      <c r="F37">
        <v>4.7416900000000002</v>
      </c>
      <c r="G37">
        <v>2.1025</v>
      </c>
      <c r="H37">
        <f>-(Table134[[#This Row],[time]]-2)*2</f>
        <v>-0.20500000000000007</v>
      </c>
      <c r="I37">
        <v>6.9246100000000004</v>
      </c>
      <c r="J37">
        <v>2.1025</v>
      </c>
      <c r="K37">
        <f>-(Table134[[#This Row],[time]]-2)*2</f>
        <v>-0.20500000000000007</v>
      </c>
      <c r="L37">
        <v>10.733000000000001</v>
      </c>
      <c r="M37">
        <v>2.1025</v>
      </c>
      <c r="N37">
        <f>-(Table134[[#This Row],[time]]-2)*2</f>
        <v>-0.20500000000000007</v>
      </c>
      <c r="O37">
        <v>17.997699999999998</v>
      </c>
      <c r="P37">
        <v>2.1025</v>
      </c>
      <c r="Q37">
        <f>-(Table134[[#This Row],[time]]-2)*2</f>
        <v>-0.20500000000000007</v>
      </c>
      <c r="R37">
        <v>26.511199999999999</v>
      </c>
      <c r="S37">
        <v>2.1025</v>
      </c>
      <c r="T37">
        <f>-(Table134[[#This Row],[time]]-2)*2</f>
        <v>-0.20500000000000007</v>
      </c>
      <c r="U37">
        <v>22.544</v>
      </c>
      <c r="V37">
        <v>2.1025</v>
      </c>
      <c r="W37">
        <f>-(Table134[[#This Row],[time]]-2)*2</f>
        <v>-0.20500000000000007</v>
      </c>
      <c r="X37">
        <v>23.371600000000001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13.1652</v>
      </c>
      <c r="D38">
        <v>2.1671900000000002</v>
      </c>
      <c r="E38">
        <f>-(Table134[[#This Row],[time]]-2)*2</f>
        <v>-0.33438000000000034</v>
      </c>
      <c r="F38">
        <v>5.69353</v>
      </c>
      <c r="G38">
        <v>2.1671900000000002</v>
      </c>
      <c r="H38">
        <f>-(Table134[[#This Row],[time]]-2)*2</f>
        <v>-0.33438000000000034</v>
      </c>
      <c r="I38">
        <v>8.5320999999999998</v>
      </c>
      <c r="J38">
        <v>2.1671900000000002</v>
      </c>
      <c r="K38">
        <f>-(Table134[[#This Row],[time]]-2)*2</f>
        <v>-0.33438000000000034</v>
      </c>
      <c r="L38">
        <v>12.7944</v>
      </c>
      <c r="M38">
        <v>2.1671900000000002</v>
      </c>
      <c r="N38">
        <f>-(Table134[[#This Row],[time]]-2)*2</f>
        <v>-0.33438000000000034</v>
      </c>
      <c r="O38">
        <v>22.099499999999999</v>
      </c>
      <c r="P38">
        <v>2.1671900000000002</v>
      </c>
      <c r="Q38">
        <f>-(Table134[[#This Row],[time]]-2)*2</f>
        <v>-0.33438000000000034</v>
      </c>
      <c r="R38">
        <v>32.048499999999997</v>
      </c>
      <c r="S38">
        <v>2.1671900000000002</v>
      </c>
      <c r="T38">
        <f>-(Table134[[#This Row],[time]]-2)*2</f>
        <v>-0.33438000000000034</v>
      </c>
      <c r="U38">
        <v>24.8535</v>
      </c>
      <c r="V38">
        <v>2.1671900000000002</v>
      </c>
      <c r="W38">
        <f>-(Table134[[#This Row],[time]]-2)*2</f>
        <v>-0.33438000000000034</v>
      </c>
      <c r="X38">
        <v>26.569700000000001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14.4328</v>
      </c>
      <c r="D39">
        <v>2.2146499999999998</v>
      </c>
      <c r="E39">
        <f>-(Table134[[#This Row],[time]]-2)*2</f>
        <v>-0.42929999999999957</v>
      </c>
      <c r="F39">
        <v>7.2550100000000004</v>
      </c>
      <c r="G39">
        <v>2.2146499999999998</v>
      </c>
      <c r="H39">
        <f>-(Table134[[#This Row],[time]]-2)*2</f>
        <v>-0.42929999999999957</v>
      </c>
      <c r="I39">
        <v>10.9458</v>
      </c>
      <c r="J39">
        <v>2.2146499999999998</v>
      </c>
      <c r="K39">
        <f>-(Table134[[#This Row],[time]]-2)*2</f>
        <v>-0.42929999999999957</v>
      </c>
      <c r="L39">
        <v>15.5867</v>
      </c>
      <c r="M39">
        <v>2.2146499999999998</v>
      </c>
      <c r="N39">
        <f>-(Table134[[#This Row],[time]]-2)*2</f>
        <v>-0.42929999999999957</v>
      </c>
      <c r="O39">
        <v>26.309899999999999</v>
      </c>
      <c r="P39">
        <v>2.2146499999999998</v>
      </c>
      <c r="Q39">
        <f>-(Table134[[#This Row],[time]]-2)*2</f>
        <v>-0.42929999999999957</v>
      </c>
      <c r="R39">
        <v>37.844700000000003</v>
      </c>
      <c r="S39">
        <v>2.2146499999999998</v>
      </c>
      <c r="T39">
        <f>-(Table134[[#This Row],[time]]-2)*2</f>
        <v>-0.42929999999999957</v>
      </c>
      <c r="U39">
        <v>28.959299999999999</v>
      </c>
      <c r="V39">
        <v>2.2146499999999998</v>
      </c>
      <c r="W39">
        <f>-(Table134[[#This Row],[time]]-2)*2</f>
        <v>-0.42929999999999957</v>
      </c>
      <c r="X39">
        <v>31.224399999999999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15.259399999999999</v>
      </c>
      <c r="D40">
        <v>2.2715999999999998</v>
      </c>
      <c r="E40">
        <f>-(Table134[[#This Row],[time]]-2)*2</f>
        <v>-0.54319999999999968</v>
      </c>
      <c r="F40">
        <v>8.4778300000000009</v>
      </c>
      <c r="G40">
        <v>2.2715999999999998</v>
      </c>
      <c r="H40">
        <f>-(Table134[[#This Row],[time]]-2)*2</f>
        <v>-0.54319999999999968</v>
      </c>
      <c r="I40">
        <v>12.4762</v>
      </c>
      <c r="J40">
        <v>2.2715999999999998</v>
      </c>
      <c r="K40">
        <f>-(Table134[[#This Row],[time]]-2)*2</f>
        <v>-0.54319999999999968</v>
      </c>
      <c r="L40">
        <v>17.252400000000002</v>
      </c>
      <c r="M40">
        <v>2.2715999999999998</v>
      </c>
      <c r="N40">
        <f>-(Table134[[#This Row],[time]]-2)*2</f>
        <v>-0.54319999999999968</v>
      </c>
      <c r="O40">
        <v>28.226600000000001</v>
      </c>
      <c r="P40">
        <v>2.2715999999999998</v>
      </c>
      <c r="Q40">
        <f>-(Table134[[#This Row],[time]]-2)*2</f>
        <v>-0.54319999999999968</v>
      </c>
      <c r="R40">
        <v>40.594200000000001</v>
      </c>
      <c r="S40">
        <v>2.2715999999999998</v>
      </c>
      <c r="T40">
        <f>-(Table134[[#This Row],[time]]-2)*2</f>
        <v>-0.54319999999999968</v>
      </c>
      <c r="U40">
        <v>31.4815</v>
      </c>
      <c r="V40">
        <v>2.2715999999999998</v>
      </c>
      <c r="W40">
        <f>-(Table134[[#This Row],[time]]-2)*2</f>
        <v>-0.54319999999999968</v>
      </c>
      <c r="X40">
        <v>33.677300000000002</v>
      </c>
    </row>
    <row r="41" spans="1:24" x14ac:dyDescent="0.3">
      <c r="A41">
        <v>2.32233</v>
      </c>
      <c r="B41">
        <f>-(Table134[[#This Row],[time]]-2)*2</f>
        <v>-0.64466000000000001</v>
      </c>
      <c r="C41">
        <v>16.652999999999999</v>
      </c>
      <c r="D41">
        <v>2.32233</v>
      </c>
      <c r="E41">
        <f>-(Table134[[#This Row],[time]]-2)*2</f>
        <v>-0.64466000000000001</v>
      </c>
      <c r="F41">
        <v>10.678800000000001</v>
      </c>
      <c r="G41">
        <v>2.32233</v>
      </c>
      <c r="H41">
        <f>-(Table134[[#This Row],[time]]-2)*2</f>
        <v>-0.64466000000000001</v>
      </c>
      <c r="I41">
        <v>15.2285</v>
      </c>
      <c r="J41">
        <v>2.32233</v>
      </c>
      <c r="K41">
        <f>-(Table134[[#This Row],[time]]-2)*2</f>
        <v>-0.64466000000000001</v>
      </c>
      <c r="L41">
        <v>20.117799999999999</v>
      </c>
      <c r="M41">
        <v>2.32233</v>
      </c>
      <c r="N41">
        <f>-(Table134[[#This Row],[time]]-2)*2</f>
        <v>-0.64466000000000001</v>
      </c>
      <c r="O41">
        <v>31.107399999999998</v>
      </c>
      <c r="P41">
        <v>2.32233</v>
      </c>
      <c r="Q41">
        <f>-(Table134[[#This Row],[time]]-2)*2</f>
        <v>-0.64466000000000001</v>
      </c>
      <c r="R41">
        <v>44.6691</v>
      </c>
      <c r="S41">
        <v>2.32233</v>
      </c>
      <c r="T41">
        <f>-(Table134[[#This Row],[time]]-2)*2</f>
        <v>-0.64466000000000001</v>
      </c>
      <c r="U41">
        <v>35.545999999999999</v>
      </c>
      <c r="V41">
        <v>2.32233</v>
      </c>
      <c r="W41">
        <f>-(Table134[[#This Row],[time]]-2)*2</f>
        <v>-0.64466000000000001</v>
      </c>
      <c r="X41">
        <v>37.598999999999997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18.049700000000001</v>
      </c>
      <c r="D42">
        <v>2.3587899999999999</v>
      </c>
      <c r="E42">
        <f>-(Table134[[#This Row],[time]]-2)*2</f>
        <v>-0.71757999999999988</v>
      </c>
      <c r="F42">
        <v>12.8066</v>
      </c>
      <c r="G42">
        <v>2.3587899999999999</v>
      </c>
      <c r="H42">
        <f>-(Table134[[#This Row],[time]]-2)*2</f>
        <v>-0.71757999999999988</v>
      </c>
      <c r="I42">
        <v>17.9879</v>
      </c>
      <c r="J42">
        <v>2.3587899999999999</v>
      </c>
      <c r="K42">
        <f>-(Table134[[#This Row],[time]]-2)*2</f>
        <v>-0.71757999999999988</v>
      </c>
      <c r="L42">
        <v>23.250299999999999</v>
      </c>
      <c r="M42">
        <v>2.3587899999999999</v>
      </c>
      <c r="N42">
        <f>-(Table134[[#This Row],[time]]-2)*2</f>
        <v>-0.71757999999999988</v>
      </c>
      <c r="O42">
        <v>33.806100000000001</v>
      </c>
      <c r="P42">
        <v>2.3587899999999999</v>
      </c>
      <c r="Q42">
        <f>-(Table134[[#This Row],[time]]-2)*2</f>
        <v>-0.71757999999999988</v>
      </c>
      <c r="R42">
        <v>48.258600000000001</v>
      </c>
      <c r="S42">
        <v>2.3587899999999999</v>
      </c>
      <c r="T42">
        <f>-(Table134[[#This Row],[time]]-2)*2</f>
        <v>-0.71757999999999988</v>
      </c>
      <c r="U42">
        <v>39.303699999999999</v>
      </c>
      <c r="V42">
        <v>2.3587899999999999</v>
      </c>
      <c r="W42">
        <f>-(Table134[[#This Row],[time]]-2)*2</f>
        <v>-0.71757999999999988</v>
      </c>
      <c r="X42">
        <v>41.270299999999999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19.550799999999999</v>
      </c>
      <c r="D43">
        <v>2.4015499999999999</v>
      </c>
      <c r="E43">
        <f>-(Table134[[#This Row],[time]]-2)*2</f>
        <v>-0.8030999999999997</v>
      </c>
      <c r="F43">
        <v>14.9267</v>
      </c>
      <c r="G43">
        <v>2.4015499999999999</v>
      </c>
      <c r="H43">
        <f>-(Table134[[#This Row],[time]]-2)*2</f>
        <v>-0.8030999999999997</v>
      </c>
      <c r="I43">
        <v>20.915299999999998</v>
      </c>
      <c r="J43">
        <v>2.4015499999999999</v>
      </c>
      <c r="K43">
        <f>-(Table134[[#This Row],[time]]-2)*2</f>
        <v>-0.8030999999999997</v>
      </c>
      <c r="L43">
        <v>26.882899999999999</v>
      </c>
      <c r="M43">
        <v>2.4015499999999999</v>
      </c>
      <c r="N43">
        <f>-(Table134[[#This Row],[time]]-2)*2</f>
        <v>-0.8030999999999997</v>
      </c>
      <c r="O43">
        <v>36.319699999999997</v>
      </c>
      <c r="P43">
        <v>2.4015499999999999</v>
      </c>
      <c r="Q43">
        <f>-(Table134[[#This Row],[time]]-2)*2</f>
        <v>-0.8030999999999997</v>
      </c>
      <c r="R43">
        <v>51.765099999999997</v>
      </c>
      <c r="S43">
        <v>2.4015499999999999</v>
      </c>
      <c r="T43">
        <f>-(Table134[[#This Row],[time]]-2)*2</f>
        <v>-0.8030999999999997</v>
      </c>
      <c r="U43">
        <v>43.0045</v>
      </c>
      <c r="V43">
        <v>2.4015499999999999</v>
      </c>
      <c r="W43">
        <f>-(Table134[[#This Row],[time]]-2)*2</f>
        <v>-0.8030999999999997</v>
      </c>
      <c r="X43">
        <v>44.822299999999998</v>
      </c>
    </row>
    <row r="44" spans="1:24" x14ac:dyDescent="0.3">
      <c r="A44">
        <v>2.47973</v>
      </c>
      <c r="B44">
        <f>-(Table134[[#This Row],[time]]-2)*2</f>
        <v>-0.95945999999999998</v>
      </c>
      <c r="C44">
        <v>21.013999999999999</v>
      </c>
      <c r="D44">
        <v>2.47973</v>
      </c>
      <c r="E44">
        <f>-(Table134[[#This Row],[time]]-2)*2</f>
        <v>-0.95945999999999998</v>
      </c>
      <c r="F44">
        <v>17.206399999999999</v>
      </c>
      <c r="G44">
        <v>2.47973</v>
      </c>
      <c r="H44">
        <f>-(Table134[[#This Row],[time]]-2)*2</f>
        <v>-0.95945999999999998</v>
      </c>
      <c r="I44">
        <v>23.889199999999999</v>
      </c>
      <c r="J44">
        <v>2.47973</v>
      </c>
      <c r="K44">
        <f>-(Table134[[#This Row],[time]]-2)*2</f>
        <v>-0.95945999999999998</v>
      </c>
      <c r="L44">
        <v>30.921700000000001</v>
      </c>
      <c r="M44">
        <v>2.47973</v>
      </c>
      <c r="N44">
        <f>-(Table134[[#This Row],[time]]-2)*2</f>
        <v>-0.95945999999999998</v>
      </c>
      <c r="O44">
        <v>39.806899999999999</v>
      </c>
      <c r="P44">
        <v>2.47973</v>
      </c>
      <c r="Q44">
        <f>-(Table134[[#This Row],[time]]-2)*2</f>
        <v>-0.95945999999999998</v>
      </c>
      <c r="R44">
        <v>55.679600000000001</v>
      </c>
      <c r="S44">
        <v>2.47973</v>
      </c>
      <c r="T44">
        <f>-(Table134[[#This Row],[time]]-2)*2</f>
        <v>-0.95945999999999998</v>
      </c>
      <c r="U44">
        <v>46.893099999999997</v>
      </c>
      <c r="V44">
        <v>2.47973</v>
      </c>
      <c r="W44">
        <f>-(Table134[[#This Row],[time]]-2)*2</f>
        <v>-0.95945999999999998</v>
      </c>
      <c r="X44">
        <v>48.322099999999999</v>
      </c>
    </row>
    <row r="45" spans="1:24" x14ac:dyDescent="0.3">
      <c r="A45">
        <v>2.51017</v>
      </c>
      <c r="B45">
        <f>-(Table134[[#This Row],[time]]-2)*2</f>
        <v>-1.02034</v>
      </c>
      <c r="C45">
        <v>22.278300000000002</v>
      </c>
      <c r="D45">
        <v>2.51017</v>
      </c>
      <c r="E45">
        <f>-(Table134[[#This Row],[time]]-2)*2</f>
        <v>-1.02034</v>
      </c>
      <c r="F45">
        <v>19.1815</v>
      </c>
      <c r="G45">
        <v>2.51017</v>
      </c>
      <c r="H45">
        <f>-(Table134[[#This Row],[time]]-2)*2</f>
        <v>-1.02034</v>
      </c>
      <c r="I45">
        <v>26.628599999999999</v>
      </c>
      <c r="J45">
        <v>2.51017</v>
      </c>
      <c r="K45">
        <f>-(Table134[[#This Row],[time]]-2)*2</f>
        <v>-1.02034</v>
      </c>
      <c r="L45">
        <v>34.834600000000002</v>
      </c>
      <c r="M45">
        <v>2.51017</v>
      </c>
      <c r="N45">
        <f>-(Table134[[#This Row],[time]]-2)*2</f>
        <v>-1.02034</v>
      </c>
      <c r="O45">
        <v>43.863700000000001</v>
      </c>
      <c r="P45">
        <v>2.51017</v>
      </c>
      <c r="Q45">
        <f>-(Table134[[#This Row],[time]]-2)*2</f>
        <v>-1.02034</v>
      </c>
      <c r="R45">
        <v>59.902299999999997</v>
      </c>
      <c r="S45">
        <v>2.51017</v>
      </c>
      <c r="T45">
        <f>-(Table134[[#This Row],[time]]-2)*2</f>
        <v>-1.02034</v>
      </c>
      <c r="U45">
        <v>50.657600000000002</v>
      </c>
      <c r="V45">
        <v>2.51017</v>
      </c>
      <c r="W45">
        <f>-(Table134[[#This Row],[time]]-2)*2</f>
        <v>-1.02034</v>
      </c>
      <c r="X45">
        <v>51.731299999999997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23.775600000000001</v>
      </c>
      <c r="D46">
        <v>2.5632600000000001</v>
      </c>
      <c r="E46">
        <f>-(Table134[[#This Row],[time]]-2)*2</f>
        <v>-1.1265200000000002</v>
      </c>
      <c r="F46">
        <v>21.1812</v>
      </c>
      <c r="G46">
        <v>2.5632600000000001</v>
      </c>
      <c r="H46">
        <f>-(Table134[[#This Row],[time]]-2)*2</f>
        <v>-1.1265200000000002</v>
      </c>
      <c r="I46">
        <v>29.834099999999999</v>
      </c>
      <c r="J46">
        <v>2.5632600000000001</v>
      </c>
      <c r="K46">
        <f>-(Table134[[#This Row],[time]]-2)*2</f>
        <v>-1.1265200000000002</v>
      </c>
      <c r="L46">
        <v>39.149700000000003</v>
      </c>
      <c r="M46">
        <v>2.5632600000000001</v>
      </c>
      <c r="N46">
        <f>-(Table134[[#This Row],[time]]-2)*2</f>
        <v>-1.1265200000000002</v>
      </c>
      <c r="O46">
        <v>48.2545</v>
      </c>
      <c r="P46">
        <v>2.5632600000000001</v>
      </c>
      <c r="Q46">
        <f>-(Table134[[#This Row],[time]]-2)*2</f>
        <v>-1.1265200000000002</v>
      </c>
      <c r="R46">
        <v>64.734999999999999</v>
      </c>
      <c r="S46">
        <v>2.5632600000000001</v>
      </c>
      <c r="T46">
        <f>-(Table134[[#This Row],[time]]-2)*2</f>
        <v>-1.1265200000000002</v>
      </c>
      <c r="U46">
        <v>54.700299999999999</v>
      </c>
      <c r="V46">
        <v>2.5632600000000001</v>
      </c>
      <c r="W46">
        <f>-(Table134[[#This Row],[time]]-2)*2</f>
        <v>-1.1265200000000002</v>
      </c>
      <c r="X46">
        <v>55.458100000000002</v>
      </c>
    </row>
    <row r="47" spans="1:24" x14ac:dyDescent="0.3">
      <c r="A47">
        <v>2.61022</v>
      </c>
      <c r="B47">
        <f>-(Table134[[#This Row],[time]]-2)*2</f>
        <v>-1.22044</v>
      </c>
      <c r="C47">
        <v>25.495799999999999</v>
      </c>
      <c r="D47">
        <v>2.61022</v>
      </c>
      <c r="E47">
        <f>-(Table134[[#This Row],[time]]-2)*2</f>
        <v>-1.22044</v>
      </c>
      <c r="F47">
        <v>23.011399999999998</v>
      </c>
      <c r="G47">
        <v>2.61022</v>
      </c>
      <c r="H47">
        <f>-(Table134[[#This Row],[time]]-2)*2</f>
        <v>-1.22044</v>
      </c>
      <c r="I47">
        <v>32.923499999999997</v>
      </c>
      <c r="J47">
        <v>2.61022</v>
      </c>
      <c r="K47">
        <f>-(Table134[[#This Row],[time]]-2)*2</f>
        <v>-1.22044</v>
      </c>
      <c r="L47">
        <v>43.348700000000001</v>
      </c>
      <c r="M47">
        <v>2.61022</v>
      </c>
      <c r="N47">
        <f>-(Table134[[#This Row],[time]]-2)*2</f>
        <v>-1.22044</v>
      </c>
      <c r="O47">
        <v>52.866700000000002</v>
      </c>
      <c r="P47">
        <v>2.61022</v>
      </c>
      <c r="Q47">
        <f>-(Table134[[#This Row],[time]]-2)*2</f>
        <v>-1.22044</v>
      </c>
      <c r="R47">
        <v>69.902500000000003</v>
      </c>
      <c r="S47">
        <v>2.61022</v>
      </c>
      <c r="T47">
        <f>-(Table134[[#This Row],[time]]-2)*2</f>
        <v>-1.22044</v>
      </c>
      <c r="U47">
        <v>58.645200000000003</v>
      </c>
      <c r="V47">
        <v>2.61022</v>
      </c>
      <c r="W47">
        <f>-(Table134[[#This Row],[time]]-2)*2</f>
        <v>-1.22044</v>
      </c>
      <c r="X47">
        <v>59.2562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27.694099999999999</v>
      </c>
      <c r="D48">
        <v>2.6619299999999999</v>
      </c>
      <c r="E48">
        <f>-(Table134[[#This Row],[time]]-2)*2</f>
        <v>-1.3238599999999998</v>
      </c>
      <c r="F48">
        <v>24.584399999999999</v>
      </c>
      <c r="G48">
        <v>2.6619299999999999</v>
      </c>
      <c r="H48">
        <f>-(Table134[[#This Row],[time]]-2)*2</f>
        <v>-1.3238599999999998</v>
      </c>
      <c r="I48">
        <v>36.096400000000003</v>
      </c>
      <c r="J48">
        <v>2.6619299999999999</v>
      </c>
      <c r="K48">
        <f>-(Table134[[#This Row],[time]]-2)*2</f>
        <v>-1.3238599999999998</v>
      </c>
      <c r="L48">
        <v>47.445</v>
      </c>
      <c r="M48">
        <v>2.6619299999999999</v>
      </c>
      <c r="N48">
        <f>-(Table134[[#This Row],[time]]-2)*2</f>
        <v>-1.3238599999999998</v>
      </c>
      <c r="O48">
        <v>57.548900000000003</v>
      </c>
      <c r="P48">
        <v>2.6619299999999999</v>
      </c>
      <c r="Q48">
        <f>-(Table134[[#This Row],[time]]-2)*2</f>
        <v>-1.3238599999999998</v>
      </c>
      <c r="R48">
        <v>75.201599999999999</v>
      </c>
      <c r="S48">
        <v>2.6619299999999999</v>
      </c>
      <c r="T48">
        <f>-(Table134[[#This Row],[time]]-2)*2</f>
        <v>-1.3238599999999998</v>
      </c>
      <c r="U48">
        <v>62.611800000000002</v>
      </c>
      <c r="V48">
        <v>2.6619299999999999</v>
      </c>
      <c r="W48">
        <f>-(Table134[[#This Row],[time]]-2)*2</f>
        <v>-1.3238599999999998</v>
      </c>
      <c r="X48">
        <v>63.078499999999998</v>
      </c>
    </row>
    <row r="49" spans="1:24" x14ac:dyDescent="0.3">
      <c r="A49">
        <v>2.70424</v>
      </c>
      <c r="B49">
        <f>-(Table134[[#This Row],[time]]-2)*2</f>
        <v>-1.40848</v>
      </c>
      <c r="C49">
        <v>30.120100000000001</v>
      </c>
      <c r="D49">
        <v>2.70424</v>
      </c>
      <c r="E49">
        <f>-(Table134[[#This Row],[time]]-2)*2</f>
        <v>-1.40848</v>
      </c>
      <c r="F49">
        <v>26.208200000000001</v>
      </c>
      <c r="G49">
        <v>2.70424</v>
      </c>
      <c r="H49">
        <f>-(Table134[[#This Row],[time]]-2)*2</f>
        <v>-1.40848</v>
      </c>
      <c r="I49">
        <v>39.5473</v>
      </c>
      <c r="J49">
        <v>2.70424</v>
      </c>
      <c r="K49">
        <f>-(Table134[[#This Row],[time]]-2)*2</f>
        <v>-1.40848</v>
      </c>
      <c r="L49">
        <v>51.693800000000003</v>
      </c>
      <c r="M49">
        <v>2.70424</v>
      </c>
      <c r="N49">
        <f>-(Table134[[#This Row],[time]]-2)*2</f>
        <v>-1.40848</v>
      </c>
      <c r="O49">
        <v>62.281399999999998</v>
      </c>
      <c r="P49">
        <v>2.70424</v>
      </c>
      <c r="Q49">
        <f>-(Table134[[#This Row],[time]]-2)*2</f>
        <v>-1.40848</v>
      </c>
      <c r="R49">
        <v>80.567099999999996</v>
      </c>
      <c r="S49">
        <v>2.70424</v>
      </c>
      <c r="T49">
        <f>-(Table134[[#This Row],[time]]-2)*2</f>
        <v>-1.40848</v>
      </c>
      <c r="U49">
        <v>66.742400000000004</v>
      </c>
      <c r="V49">
        <v>2.70424</v>
      </c>
      <c r="W49">
        <f>-(Table134[[#This Row],[time]]-2)*2</f>
        <v>-1.40848</v>
      </c>
      <c r="X49">
        <v>67.085599999999999</v>
      </c>
    </row>
    <row r="50" spans="1:24" x14ac:dyDescent="0.3">
      <c r="A50">
        <v>2.75779</v>
      </c>
      <c r="B50">
        <f>-(Table134[[#This Row],[time]]-2)*2</f>
        <v>-1.5155799999999999</v>
      </c>
      <c r="C50">
        <v>32.857300000000002</v>
      </c>
      <c r="D50">
        <v>2.75779</v>
      </c>
      <c r="E50">
        <f>-(Table134[[#This Row],[time]]-2)*2</f>
        <v>-1.5155799999999999</v>
      </c>
      <c r="F50">
        <v>27.959599999999998</v>
      </c>
      <c r="G50">
        <v>2.75779</v>
      </c>
      <c r="H50">
        <f>-(Table134[[#This Row],[time]]-2)*2</f>
        <v>-1.5155799999999999</v>
      </c>
      <c r="I50">
        <v>43.251300000000001</v>
      </c>
      <c r="J50">
        <v>2.75779</v>
      </c>
      <c r="K50">
        <f>-(Table134[[#This Row],[time]]-2)*2</f>
        <v>-1.5155799999999999</v>
      </c>
      <c r="L50">
        <v>56.102200000000003</v>
      </c>
      <c r="M50">
        <v>2.75779</v>
      </c>
      <c r="N50">
        <f>-(Table134[[#This Row],[time]]-2)*2</f>
        <v>-1.5155799999999999</v>
      </c>
      <c r="O50">
        <v>67.010999999999996</v>
      </c>
      <c r="P50">
        <v>2.75779</v>
      </c>
      <c r="Q50">
        <f>-(Table134[[#This Row],[time]]-2)*2</f>
        <v>-1.5155799999999999</v>
      </c>
      <c r="R50">
        <v>85.9739</v>
      </c>
      <c r="S50">
        <v>2.75779</v>
      </c>
      <c r="T50">
        <f>-(Table134[[#This Row],[time]]-2)*2</f>
        <v>-1.5155799999999999</v>
      </c>
      <c r="U50">
        <v>70.834999999999994</v>
      </c>
      <c r="V50">
        <v>2.75779</v>
      </c>
      <c r="W50">
        <f>-(Table134[[#This Row],[time]]-2)*2</f>
        <v>-1.5155799999999999</v>
      </c>
      <c r="X50">
        <v>71.279300000000006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35.259799999999998</v>
      </c>
      <c r="D51">
        <v>2.8044500000000001</v>
      </c>
      <c r="E51">
        <f>-(Table134[[#This Row],[time]]-2)*2</f>
        <v>-1.6089000000000002</v>
      </c>
      <c r="F51">
        <v>29.466899999999999</v>
      </c>
      <c r="G51">
        <v>2.8044500000000001</v>
      </c>
      <c r="H51">
        <f>-(Table134[[#This Row],[time]]-2)*2</f>
        <v>-1.6089000000000002</v>
      </c>
      <c r="I51">
        <v>46.4846</v>
      </c>
      <c r="J51">
        <v>2.8044500000000001</v>
      </c>
      <c r="K51">
        <f>-(Table134[[#This Row],[time]]-2)*2</f>
        <v>-1.6089000000000002</v>
      </c>
      <c r="L51">
        <v>59.597000000000001</v>
      </c>
      <c r="M51">
        <v>2.8044500000000001</v>
      </c>
      <c r="N51">
        <f>-(Table134[[#This Row],[time]]-2)*2</f>
        <v>-1.6089000000000002</v>
      </c>
      <c r="O51">
        <v>70.866100000000003</v>
      </c>
      <c r="P51">
        <v>2.8044500000000001</v>
      </c>
      <c r="Q51">
        <f>-(Table134[[#This Row],[time]]-2)*2</f>
        <v>-1.6089000000000002</v>
      </c>
      <c r="R51">
        <v>90.550700000000006</v>
      </c>
      <c r="S51">
        <v>2.8044500000000001</v>
      </c>
      <c r="T51">
        <f>-(Table134[[#This Row],[time]]-2)*2</f>
        <v>-1.6089000000000002</v>
      </c>
      <c r="U51">
        <v>74.194500000000005</v>
      </c>
      <c r="V51">
        <v>2.8044500000000001</v>
      </c>
      <c r="W51">
        <f>-(Table134[[#This Row],[time]]-2)*2</f>
        <v>-1.6089000000000002</v>
      </c>
      <c r="X51">
        <v>74.787199999999999</v>
      </c>
    </row>
    <row r="52" spans="1:24" x14ac:dyDescent="0.3">
      <c r="A52">
        <v>2.8546</v>
      </c>
      <c r="B52">
        <f>-(Table134[[#This Row],[time]]-2)*2</f>
        <v>-1.7092000000000001</v>
      </c>
      <c r="C52">
        <v>38.115200000000002</v>
      </c>
      <c r="D52">
        <v>2.8546</v>
      </c>
      <c r="E52">
        <f>-(Table134[[#This Row],[time]]-2)*2</f>
        <v>-1.7092000000000001</v>
      </c>
      <c r="F52">
        <v>31.372599999999998</v>
      </c>
      <c r="G52">
        <v>2.8546</v>
      </c>
      <c r="H52">
        <f>-(Table134[[#This Row],[time]]-2)*2</f>
        <v>-1.7092000000000001</v>
      </c>
      <c r="I52">
        <v>50.257800000000003</v>
      </c>
      <c r="J52">
        <v>2.8546</v>
      </c>
      <c r="K52">
        <f>-(Table134[[#This Row],[time]]-2)*2</f>
        <v>-1.7092000000000001</v>
      </c>
      <c r="L52">
        <v>63.9161</v>
      </c>
      <c r="M52">
        <v>2.8546</v>
      </c>
      <c r="N52">
        <f>-(Table134[[#This Row],[time]]-2)*2</f>
        <v>-1.7092000000000001</v>
      </c>
      <c r="O52">
        <v>75.171700000000001</v>
      </c>
      <c r="P52">
        <v>2.8546</v>
      </c>
      <c r="Q52">
        <f>-(Table134[[#This Row],[time]]-2)*2</f>
        <v>-1.7092000000000001</v>
      </c>
      <c r="R52">
        <v>95.392099999999999</v>
      </c>
      <c r="S52">
        <v>2.8546</v>
      </c>
      <c r="T52">
        <f>-(Table134[[#This Row],[time]]-2)*2</f>
        <v>-1.7092000000000001</v>
      </c>
      <c r="U52">
        <v>78.081400000000002</v>
      </c>
      <c r="V52">
        <v>2.8546</v>
      </c>
      <c r="W52">
        <f>-(Table134[[#This Row],[time]]-2)*2</f>
        <v>-1.7092000000000001</v>
      </c>
      <c r="X52">
        <v>78.888300000000001</v>
      </c>
    </row>
    <row r="53" spans="1:24" x14ac:dyDescent="0.3">
      <c r="A53">
        <v>2.90442</v>
      </c>
      <c r="B53">
        <f>-(Table134[[#This Row],[time]]-2)*2</f>
        <v>-1.80884</v>
      </c>
      <c r="C53">
        <v>40.691800000000001</v>
      </c>
      <c r="D53">
        <v>2.90442</v>
      </c>
      <c r="E53">
        <f>-(Table134[[#This Row],[time]]-2)*2</f>
        <v>-1.80884</v>
      </c>
      <c r="F53">
        <v>33.572600000000001</v>
      </c>
      <c r="G53">
        <v>2.90442</v>
      </c>
      <c r="H53">
        <f>-(Table134[[#This Row],[time]]-2)*2</f>
        <v>-1.80884</v>
      </c>
      <c r="I53">
        <v>54.071899999999999</v>
      </c>
      <c r="J53">
        <v>2.90442</v>
      </c>
      <c r="K53">
        <f>-(Table134[[#This Row],[time]]-2)*2</f>
        <v>-1.80884</v>
      </c>
      <c r="L53">
        <v>67.937799999999996</v>
      </c>
      <c r="M53">
        <v>2.90442</v>
      </c>
      <c r="N53">
        <f>-(Table134[[#This Row],[time]]-2)*2</f>
        <v>-1.80884</v>
      </c>
      <c r="O53">
        <v>79.701999999999998</v>
      </c>
      <c r="P53">
        <v>2.90442</v>
      </c>
      <c r="Q53">
        <f>-(Table134[[#This Row],[time]]-2)*2</f>
        <v>-1.80884</v>
      </c>
      <c r="R53">
        <v>100.117</v>
      </c>
      <c r="S53">
        <v>2.90442</v>
      </c>
      <c r="T53">
        <f>-(Table134[[#This Row],[time]]-2)*2</f>
        <v>-1.80884</v>
      </c>
      <c r="U53">
        <v>81.702200000000005</v>
      </c>
      <c r="V53">
        <v>2.90442</v>
      </c>
      <c r="W53">
        <f>-(Table134[[#This Row],[time]]-2)*2</f>
        <v>-1.80884</v>
      </c>
      <c r="X53">
        <v>82.701700000000002</v>
      </c>
    </row>
    <row r="54" spans="1:24" x14ac:dyDescent="0.3">
      <c r="A54">
        <v>2.95797</v>
      </c>
      <c r="B54">
        <f>-(Table134[[#This Row],[time]]-2)*2</f>
        <v>-1.91594</v>
      </c>
      <c r="C54">
        <v>44.137999999999998</v>
      </c>
      <c r="D54">
        <v>2.95797</v>
      </c>
      <c r="E54">
        <f>-(Table134[[#This Row],[time]]-2)*2</f>
        <v>-1.91594</v>
      </c>
      <c r="F54">
        <v>36.154499999999999</v>
      </c>
      <c r="G54">
        <v>2.95797</v>
      </c>
      <c r="H54">
        <f>-(Table134[[#This Row],[time]]-2)*2</f>
        <v>-1.91594</v>
      </c>
      <c r="I54">
        <v>59.183100000000003</v>
      </c>
      <c r="J54">
        <v>2.95797</v>
      </c>
      <c r="K54">
        <f>-(Table134[[#This Row],[time]]-2)*2</f>
        <v>-1.91594</v>
      </c>
      <c r="L54">
        <v>72.641599999999997</v>
      </c>
      <c r="M54">
        <v>2.95797</v>
      </c>
      <c r="N54">
        <f>-(Table134[[#This Row],[time]]-2)*2</f>
        <v>-1.91594</v>
      </c>
      <c r="O54">
        <v>84.538600000000002</v>
      </c>
      <c r="P54">
        <v>2.95797</v>
      </c>
      <c r="Q54">
        <f>-(Table134[[#This Row],[time]]-2)*2</f>
        <v>-1.91594</v>
      </c>
      <c r="R54">
        <v>106.154</v>
      </c>
      <c r="S54">
        <v>2.95797</v>
      </c>
      <c r="T54">
        <f>-(Table134[[#This Row],[time]]-2)*2</f>
        <v>-1.91594</v>
      </c>
      <c r="U54">
        <v>86.278300000000002</v>
      </c>
      <c r="V54">
        <v>2.95797</v>
      </c>
      <c r="W54">
        <f>-(Table134[[#This Row],[time]]-2)*2</f>
        <v>-1.91594</v>
      </c>
      <c r="X54">
        <v>87.432299999999998</v>
      </c>
    </row>
    <row r="55" spans="1:24" x14ac:dyDescent="0.3">
      <c r="A55">
        <v>3</v>
      </c>
      <c r="B55">
        <f>-(Table134[[#This Row],[time]]-2)*2</f>
        <v>-2</v>
      </c>
      <c r="C55">
        <v>46.003900000000002</v>
      </c>
      <c r="D55">
        <v>3</v>
      </c>
      <c r="E55">
        <f>-(Table134[[#This Row],[time]]-2)*2</f>
        <v>-2</v>
      </c>
      <c r="F55">
        <v>37.594000000000001</v>
      </c>
      <c r="G55">
        <v>3</v>
      </c>
      <c r="H55">
        <f>-(Table134[[#This Row],[time]]-2)*2</f>
        <v>-2</v>
      </c>
      <c r="I55">
        <v>61.918399999999998</v>
      </c>
      <c r="J55">
        <v>3</v>
      </c>
      <c r="K55">
        <f>-(Table134[[#This Row],[time]]-2)*2</f>
        <v>-2</v>
      </c>
      <c r="L55">
        <v>75.382499999999993</v>
      </c>
      <c r="M55">
        <v>3</v>
      </c>
      <c r="N55">
        <f>-(Table134[[#This Row],[time]]-2)*2</f>
        <v>-2</v>
      </c>
      <c r="O55">
        <v>87.419799999999995</v>
      </c>
      <c r="P55">
        <v>3</v>
      </c>
      <c r="Q55">
        <f>-(Table134[[#This Row],[time]]-2)*2</f>
        <v>-2</v>
      </c>
      <c r="R55">
        <v>110.31100000000001</v>
      </c>
      <c r="S55">
        <v>3</v>
      </c>
      <c r="T55">
        <f>-(Table134[[#This Row],[time]]-2)*2</f>
        <v>-2</v>
      </c>
      <c r="U55">
        <v>89.034599999999998</v>
      </c>
      <c r="V55">
        <v>3</v>
      </c>
      <c r="W55">
        <f>-(Table134[[#This Row],[time]]-2)*2</f>
        <v>-2</v>
      </c>
      <c r="X55">
        <v>90.308099999999996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02E8B0-3224-4AA4-AD0F-B3C0CF307A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F4BBA9-20F4-4AB0-8330-C374B9AA74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E8A249-4AAC-4322-820B-1E38CF60AE7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2021-01-07T20:33:20Z</dcterms:created>
  <dcterms:modified xsi:type="dcterms:W3CDTF">2021-01-07T20:40:01Z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