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LatPhysTether/"/>
    </mc:Choice>
  </mc:AlternateContent>
  <xr:revisionPtr revIDLastSave="8" documentId="8_{7AB32B28-0413-462C-AA52-136FE77BBFF8}" xr6:coauthVersionLast="45" xr6:coauthVersionMax="45" xr10:uidLastSave="{B1222B97-65E2-45B0-8B9E-D765D1623EC8}"/>
  <bookViews>
    <workbookView xWindow="2688" yWindow="2688" windowWidth="17280" windowHeight="9024" xr2:uid="{CD262274-1B21-4A10-8A30-B935BE6C6F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<sst xmlns="http://schemas.openxmlformats.org/spreadsheetml/2006/main" count="75" uniqueCount="19">
  <si>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</si>
  <si>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</si>
  <si>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</si>
  <si>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</si>
  <si>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</si>
  <si>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</si>
  <si>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</si>
  <si>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</si>
  <si>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</si>
  <si>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</si>
  <si>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</si>
  <si>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</si>
  <si>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</si>
  <si>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</si>
  <si>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</si>
  <si>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LatPhys Tether</t>
  </si>
  <si>
    <t>S2_6P_LatPhys_Tether.odb</t>
  </si>
  <si>
    <t>6N LatPhys Tether</t>
  </si>
  <si>
    <t>S2_6N_LatPhys_Tether.odb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</si>
</sst>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1738E-3F40-4B17-9612-21618ED51373}" name="Table1" displayName="Table1" ref="A5:C26" totalsRowShown="0">
  <autoFilter ref="A5:C26" xr:uid="{E941B858-0C12-437F-9E00-74EC54A199AE}"/>
  <tableColumns count="3">
    <tableColumn id="1" xr3:uid="{AD2337D8-3291-43C1-AA31-7DEEFF6F1B9E}" name="time"/>
    <tableColumn id="2" xr3:uid="{415B5387-B4E8-4B3D-B3B2-950397A96696}" name="moment" dataDxfId="15">
      <calculatedColumnFormula>(Table1[[#This Row],[time]]-2)*2</calculatedColumnFormula>
    </tableColumn>
    <tableColumn id="3" xr3:uid="{4C9090C6-7C01-4B6B-A285-5054BACA0DB5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C980C0-6194-498C-B5AA-500287221ACF}" name="Table235" displayName="Table235" ref="D34:F55" totalsRowShown="0">
  <autoFilter ref="D34:F55" xr:uid="{652F8FCB-414B-4917-8815-5B0B0B51D608}"/>
  <tableColumns count="3">
    <tableColumn id="1" xr3:uid="{DA329DD4-F896-4CF2-AE32-8F9E017BBCD9}" name="time"/>
    <tableColumn id="2" xr3:uid="{24595CFF-F13F-4B1F-8C3C-0FF68C16F54B}" name="moment" dataDxfId="6">
      <calculatedColumnFormula>-(Table134[[#This Row],[time]]-2)*2</calculatedColumnFormula>
    </tableColumn>
    <tableColumn id="3" xr3:uid="{02F9835F-A496-4223-88C3-77350ED46B9D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7AF6677-7FE4-4E6D-80E6-AE087B9AE1D7}" name="Table336" displayName="Table336" ref="G34:I55" totalsRowShown="0">
  <autoFilter ref="G34:I55" xr:uid="{135B5008-B072-46CD-827E-6EB553E7AFA6}"/>
  <tableColumns count="3">
    <tableColumn id="1" xr3:uid="{9AA442BF-C08A-4DBC-A2F9-BA411E7713A0}" name="time"/>
    <tableColumn id="2" xr3:uid="{0FE5FD0F-0CC5-45F4-91DD-95C85939DBD8}" name="moment" dataDxfId="5">
      <calculatedColumnFormula>-(Table134[[#This Row],[time]]-2)*2</calculatedColumnFormula>
    </tableColumn>
    <tableColumn id="3" xr3:uid="{9FBFDB53-52DD-4D74-81AD-722B4649B168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952A619-A2D6-47B6-BF9F-528FBF501EA8}" name="Table437" displayName="Table437" ref="J34:L55" totalsRowShown="0">
  <autoFilter ref="J34:L55" xr:uid="{DAC1C750-32F0-48B1-8406-44443D883825}"/>
  <tableColumns count="3">
    <tableColumn id="1" xr3:uid="{832FFAFD-0791-4887-ADE1-11342A150F53}" name="time"/>
    <tableColumn id="2" xr3:uid="{289855EC-6554-4A20-964F-C47B4DBD06FF}" name="moment" dataDxfId="4">
      <calculatedColumnFormula>-(Table134[[#This Row],[time]]-2)*2</calculatedColumnFormula>
    </tableColumn>
    <tableColumn id="3" xr3:uid="{1ABA585A-0C17-4D0E-980A-7E8C79365E0B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DD36452-9C23-479A-8D36-5A2166CFE3D3}" name="Table538" displayName="Table538" ref="M34:O55" totalsRowShown="0">
  <autoFilter ref="M34:O55" xr:uid="{5A008600-7A4A-49A7-AD4F-CC18799142A6}"/>
  <tableColumns count="3">
    <tableColumn id="1" xr3:uid="{CD434555-2429-4F4C-8207-4F06E4F123FD}" name="time"/>
    <tableColumn id="2" xr3:uid="{3005E965-BD30-423D-8960-504CDBCC7F51}" name="moment" dataDxfId="3">
      <calculatedColumnFormula>-(Table134[[#This Row],[time]]-2)*2</calculatedColumnFormula>
    </tableColumn>
    <tableColumn id="3" xr3:uid="{CB13D4F5-1704-4784-A058-FDF564AC20FE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3EFDB2B-6229-431C-A2B0-A4DFBFD4D39F}" name="Table639" displayName="Table639" ref="P34:R55" totalsRowShown="0">
  <autoFilter ref="P34:R55" xr:uid="{3E72214A-C258-4E52-A19C-35E88459D416}"/>
  <tableColumns count="3">
    <tableColumn id="1" xr3:uid="{38C5DB80-237C-42DF-859E-4CC4C036A944}" name="time"/>
    <tableColumn id="2" xr3:uid="{16E541D9-0A16-429A-8165-EC84DCBA3820}" name="moment" dataDxfId="2">
      <calculatedColumnFormula>-(Table134[[#This Row],[time]]-2)*2</calculatedColumnFormula>
    </tableColumn>
    <tableColumn id="3" xr3:uid="{C5B4AD0B-E3A8-4364-82C5-594D2035A7C4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9A2E240-F1BF-4201-9139-5414863773C7}" name="Table740" displayName="Table740" ref="S34:U55" totalsRowShown="0">
  <autoFilter ref="S34:U55" xr:uid="{F91D7A47-09BB-4CB2-AE6B-8A3FF9FAA92E}"/>
  <tableColumns count="3">
    <tableColumn id="1" xr3:uid="{AE9C4345-C472-4818-A158-5F35C07D3BC8}" name="time"/>
    <tableColumn id="2" xr3:uid="{6182D86B-0D62-4A42-80DC-C1EB5911D2F7}" name="moment" dataDxfId="1">
      <calculatedColumnFormula>-(Table134[[#This Row],[time]]-2)*2</calculatedColumnFormula>
    </tableColumn>
    <tableColumn id="3" xr3:uid="{3E2D2384-7633-4E31-852E-9D51664D1825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0316565-8D1A-42A0-A78C-1BBF55E5CCDB}" name="Table841" displayName="Table841" ref="V34:X55" totalsRowShown="0">
  <autoFilter ref="V34:X55" xr:uid="{6965E256-523D-4133-9981-0C20A0774C37}"/>
  <tableColumns count="3">
    <tableColumn id="1" xr3:uid="{C98208DB-8267-40C4-914C-FBAD385B0453}" name="time"/>
    <tableColumn id="2" xr3:uid="{1584CD7C-ECC5-489A-808B-DF8D24562AA2}" name="moment" dataDxfId="0">
      <calculatedColumnFormula>-(Table134[[#This Row],[time]]-2)*2</calculatedColumnFormula>
    </tableColumn>
    <tableColumn id="3" xr3:uid="{4758A3C9-DB9C-4C74-B432-390FEF62DBF9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9F7F9-6812-4F67-BFD3-46237EAEDA36}" name="Table2" displayName="Table2" ref="D5:F26" totalsRowShown="0">
  <autoFilter ref="D5:F26" xr:uid="{A53FA49C-CBAB-4AF5-A588-20F4521BD973}"/>
  <tableColumns count="3">
    <tableColumn id="1" xr3:uid="{D9DE755E-FBBC-4177-BE96-5EACF21DD3E4}" name="time"/>
    <tableColumn id="2" xr3:uid="{6DFC92FD-3411-4DDF-9E2D-AE922FAECDE3}" name="moment" dataDxfId="14">
      <calculatedColumnFormula>(Table2[[#This Row],[time]]-2)*2</calculatedColumnFormula>
    </tableColumn>
    <tableColumn id="3" xr3:uid="{F709A521-70A1-41F6-9F71-A64C95584572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0C0081-EB44-43EA-894D-06DA15387019}" name="Table3" displayName="Table3" ref="G5:I26" totalsRowShown="0">
  <autoFilter ref="G5:I26" xr:uid="{AF3B83A8-9968-40F4-9A86-B3E82A4B9399}"/>
  <tableColumns count="3">
    <tableColumn id="1" xr3:uid="{9331D50B-E4C1-4150-9CC5-5ED6FDE54072}" name="time"/>
    <tableColumn id="2" xr3:uid="{6CEAAB6F-9A2B-49F3-B023-CF9B1B9BE46E}" name="moment" dataDxfId="13">
      <calculatedColumnFormula>(Table3[[#This Row],[time]]-2)*2</calculatedColumnFormula>
    </tableColumn>
    <tableColumn id="3" xr3:uid="{D97CF3E0-523C-4E44-A66B-35DB5B590282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97DD71-B0EA-4680-948F-B863AE532711}" name="Table4" displayName="Table4" ref="J5:L26" totalsRowShown="0">
  <autoFilter ref="J5:L26" xr:uid="{055F6244-5046-430A-975F-459AAB626F1F}"/>
  <tableColumns count="3">
    <tableColumn id="1" xr3:uid="{0B150C58-DD90-4538-8175-B81E62CD677D}" name="time"/>
    <tableColumn id="2" xr3:uid="{1050DDBC-E629-4708-973B-B3E0FFBCE260}" name="moment" dataDxfId="12">
      <calculatedColumnFormula>(Table4[[#This Row],[time]]-2)*2</calculatedColumnFormula>
    </tableColumn>
    <tableColumn id="3" xr3:uid="{E2713AD8-1384-46DD-9C54-C37A5C706B10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88269-D332-4703-A33A-A6757A04BBBE}" name="Table5" displayName="Table5" ref="M5:O26" totalsRowShown="0">
  <autoFilter ref="M5:O26" xr:uid="{9FD15CBF-2669-4850-92DB-C64D4C5C6350}"/>
  <tableColumns count="3">
    <tableColumn id="1" xr3:uid="{E173EC19-A6C7-4EE6-973B-479A8E014620}" name="time"/>
    <tableColumn id="2" xr3:uid="{016904A2-1A63-4134-8F44-DDEEF92C0139}" name="moment" dataDxfId="11">
      <calculatedColumnFormula>(Table5[[#This Row],[time]]-2)*2</calculatedColumnFormula>
    </tableColumn>
    <tableColumn id="3" xr3:uid="{A063263B-62C9-4FC7-97F9-6B8DB5564E47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7A2DF8-E6F9-42D4-BA55-B17A99FEA09A}" name="Table6" displayName="Table6" ref="P5:R26" totalsRowShown="0">
  <autoFilter ref="P5:R26" xr:uid="{40DABAE1-0E7A-49B6-AA61-9AC875E9D6FD}"/>
  <tableColumns count="3">
    <tableColumn id="1" xr3:uid="{DD8F600C-2AC7-4686-BE9B-C9E38185FC11}" name="time"/>
    <tableColumn id="2" xr3:uid="{24B02DEC-BD21-4E2E-9492-FFE214DACB9C}" name="moment" dataDxfId="10">
      <calculatedColumnFormula>(Table6[[#This Row],[time]]-2)*2</calculatedColumnFormula>
    </tableColumn>
    <tableColumn id="3" xr3:uid="{3329162F-3171-4ACF-8050-14C42CCEB3D5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EC60A6-6386-4BAC-8DD7-A5EC4C3AD222}" name="Table7" displayName="Table7" ref="S5:U26" totalsRowShown="0">
  <autoFilter ref="S5:U26" xr:uid="{65C1933C-BB8A-4F88-B5AA-185F08742B7B}"/>
  <tableColumns count="3">
    <tableColumn id="1" xr3:uid="{4307D43C-1949-4E75-8E00-C1D84EE0D3E4}" name="time"/>
    <tableColumn id="2" xr3:uid="{652E1B17-F3AD-4583-9C42-FC556CC2BC31}" name="moment" dataDxfId="9">
      <calculatedColumnFormula>(Table7[[#This Row],[time]]-2)*2</calculatedColumnFormula>
    </tableColumn>
    <tableColumn id="3" xr3:uid="{D4E2F6B0-4CBE-4E68-8299-9A8F09726DFA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0C69C1-822A-4BCC-9D3D-4F9ED9C87091}" name="Table8" displayName="Table8" ref="V5:X26" totalsRowShown="0">
  <autoFilter ref="V5:X26" xr:uid="{859D627C-A65E-45C3-91BF-E3FE5A40F3F9}"/>
  <tableColumns count="3">
    <tableColumn id="1" xr3:uid="{2AC4CA8C-4525-4C8B-B2E3-891E9346DFE1}" name="time"/>
    <tableColumn id="2" xr3:uid="{EC43CB00-AC0D-4D82-B0B9-927DB432A9C3}" name="moment" dataDxfId="8">
      <calculatedColumnFormula>(Table8[[#This Row],[time]]-2)*2</calculatedColumnFormula>
    </tableColumn>
    <tableColumn id="3" xr3:uid="{FD15C794-2BDE-4B65-B5B7-5B7E08339D99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B83BC2-7F3F-47CF-B876-EFCCDC1EF21E}" name="Table134" displayName="Table134" ref="A34:C55" totalsRowShown="0">
  <autoFilter ref="A34:C55" xr:uid="{CA093F6B-06BC-40A4-A8F7-80B4CBA55C11}"/>
  <tableColumns count="3">
    <tableColumn id="1" xr3:uid="{BCCAE68F-EAB2-4AB3-B63C-CBFA90CB1F47}" name="time"/>
    <tableColumn id="2" xr3:uid="{FCDE1414-543B-4566-98AD-AE7ECB1C1E76}" name="moment" dataDxfId="7">
      <calculatedColumnFormula>-(Table134[[#This Row],[time]]-2)*2</calculatedColumnFormula>
    </tableColumn>
    <tableColumn id="3" xr3:uid="{042B4698-DFAF-46E3-B2E2-771A5C8AA73F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AF18-73E5-4E69-ADB4-53B6C71B315B}">
  <dimension ref="A1:X55"/>
  <sheetViews>
    <sheetView tabSelected="1" topLeftCell="N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10.202299999999999</v>
      </c>
      <c r="D6">
        <v>2</v>
      </c>
      <c r="E6">
        <f>(Table2[[#This Row],[time]]-2)*2</f>
        <v>0</v>
      </c>
      <c r="F6">
        <v>3.5654499999999998</v>
      </c>
      <c r="G6">
        <v>2</v>
      </c>
      <c r="H6">
        <f>(Table3[[#This Row],[time]]-2)*2</f>
        <v>0</v>
      </c>
      <c r="I6">
        <v>3.6436600000000001</v>
      </c>
      <c r="J6">
        <v>2</v>
      </c>
      <c r="K6">
        <f>(Table4[[#This Row],[time]]-2)*2</f>
        <v>0</v>
      </c>
      <c r="L6">
        <v>6.4346899999999998</v>
      </c>
      <c r="M6">
        <v>2</v>
      </c>
      <c r="N6">
        <f>(Table5[[#This Row],[time]]-2)*2</f>
        <v>0</v>
      </c>
      <c r="O6">
        <v>8.5542400000000001</v>
      </c>
      <c r="P6">
        <v>2</v>
      </c>
      <c r="Q6">
        <f>(Table6[[#This Row],[time]]-2)*2</f>
        <v>0</v>
      </c>
      <c r="R6">
        <v>15.0844</v>
      </c>
      <c r="S6">
        <v>2</v>
      </c>
      <c r="T6">
        <f>(Table7[[#This Row],[time]]-2)*2</f>
        <v>0</v>
      </c>
      <c r="U6">
        <v>19.6159</v>
      </c>
      <c r="V6">
        <v>2</v>
      </c>
      <c r="W6">
        <f>(Table8[[#This Row],[time]]-2)*2</f>
        <v>0</v>
      </c>
      <c r="X6">
        <v>19.2331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11.0166</v>
      </c>
      <c r="D7">
        <v>2.0575000000000001</v>
      </c>
      <c r="E7">
        <f>(Table2[[#This Row],[time]]-2)*2</f>
        <v>0.11500000000000021</v>
      </c>
      <c r="F7">
        <v>3.0028299999999999</v>
      </c>
      <c r="G7">
        <v>2.0575000000000001</v>
      </c>
      <c r="H7">
        <f>(Table3[[#This Row],[time]]-2)*2</f>
        <v>0.11500000000000021</v>
      </c>
      <c r="I7">
        <v>4.6626399999999997</v>
      </c>
      <c r="J7">
        <v>2.0575000000000001</v>
      </c>
      <c r="K7">
        <f>(Table4[[#This Row],[time]]-2)*2</f>
        <v>0.11500000000000021</v>
      </c>
      <c r="L7">
        <v>5.6591699999999996</v>
      </c>
      <c r="M7">
        <v>2.0575000000000001</v>
      </c>
      <c r="N7">
        <f>(Table5[[#This Row],[time]]-2)*2</f>
        <v>0.11500000000000021</v>
      </c>
      <c r="O7">
        <v>9.9083799999999993</v>
      </c>
      <c r="P7">
        <v>2.0575000000000001</v>
      </c>
      <c r="Q7">
        <f>(Table6[[#This Row],[time]]-2)*2</f>
        <v>0.11500000000000021</v>
      </c>
      <c r="R7">
        <v>14.719099999999999</v>
      </c>
      <c r="S7">
        <v>2.0575000000000001</v>
      </c>
      <c r="T7">
        <f>(Table7[[#This Row],[time]]-2)*2</f>
        <v>0.11500000000000021</v>
      </c>
      <c r="U7">
        <v>21.397600000000001</v>
      </c>
      <c r="V7">
        <v>2.0575000000000001</v>
      </c>
      <c r="W7">
        <f>(Table8[[#This Row],[time]]-2)*2</f>
        <v>0.11500000000000021</v>
      </c>
      <c r="X7">
        <v>17.959599999999998</v>
      </c>
    </row>
    <row r="8" spans="1:24" x14ac:dyDescent="0.3">
      <c r="A8">
        <v>2.1025</v>
      </c>
      <c r="B8">
        <f>(Table1[[#This Row],[time]]-2)*2</f>
        <v>0.20500000000000007</v>
      </c>
      <c r="C8">
        <v>13.044499999999999</v>
      </c>
      <c r="D8">
        <v>2.1025</v>
      </c>
      <c r="E8">
        <f>(Table2[[#This Row],[time]]-2)*2</f>
        <v>0.20500000000000007</v>
      </c>
      <c r="F8">
        <v>1.4537199999999999</v>
      </c>
      <c r="G8">
        <v>2.1025</v>
      </c>
      <c r="H8">
        <f>(Table3[[#This Row],[time]]-2)*2</f>
        <v>0.20500000000000007</v>
      </c>
      <c r="I8">
        <v>7.1665999999999999</v>
      </c>
      <c r="J8">
        <v>2.1025</v>
      </c>
      <c r="K8">
        <f>(Table4[[#This Row],[time]]-2)*2</f>
        <v>0.20500000000000007</v>
      </c>
      <c r="L8">
        <v>3.5622600000000002</v>
      </c>
      <c r="M8">
        <v>2.1025</v>
      </c>
      <c r="N8">
        <f>(Table5[[#This Row],[time]]-2)*2</f>
        <v>0.20500000000000007</v>
      </c>
      <c r="O8">
        <v>12.7197</v>
      </c>
      <c r="P8">
        <v>2.1025</v>
      </c>
      <c r="Q8">
        <f>(Table6[[#This Row],[time]]-2)*2</f>
        <v>0.20500000000000007</v>
      </c>
      <c r="R8">
        <v>14.3468</v>
      </c>
      <c r="S8">
        <v>2.1025</v>
      </c>
      <c r="T8">
        <f>(Table7[[#This Row],[time]]-2)*2</f>
        <v>0.20500000000000007</v>
      </c>
      <c r="U8">
        <v>24.405200000000001</v>
      </c>
      <c r="V8">
        <v>2.1025</v>
      </c>
      <c r="W8">
        <f>(Table8[[#This Row],[time]]-2)*2</f>
        <v>0.20500000000000007</v>
      </c>
      <c r="X8">
        <v>16.2226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14.794</v>
      </c>
      <c r="D9">
        <v>2.1671900000000002</v>
      </c>
      <c r="E9">
        <f>(Table2[[#This Row],[time]]-2)*2</f>
        <v>0.33438000000000034</v>
      </c>
      <c r="F9">
        <v>0.31391400000000003</v>
      </c>
      <c r="G9">
        <v>2.1671900000000002</v>
      </c>
      <c r="H9">
        <f>(Table3[[#This Row],[time]]-2)*2</f>
        <v>0.33438000000000034</v>
      </c>
      <c r="I9">
        <v>9.53688</v>
      </c>
      <c r="J9">
        <v>2.1671900000000002</v>
      </c>
      <c r="K9">
        <f>(Table4[[#This Row],[time]]-2)*2</f>
        <v>0.33438000000000034</v>
      </c>
      <c r="L9">
        <v>2.0641099999999999</v>
      </c>
      <c r="M9">
        <v>2.1671900000000002</v>
      </c>
      <c r="N9">
        <f>(Table5[[#This Row],[time]]-2)*2</f>
        <v>0.33438000000000034</v>
      </c>
      <c r="O9">
        <v>15.0328</v>
      </c>
      <c r="P9">
        <v>2.1671900000000002</v>
      </c>
      <c r="Q9">
        <f>(Table6[[#This Row],[time]]-2)*2</f>
        <v>0.33438000000000034</v>
      </c>
      <c r="R9">
        <v>14.2202</v>
      </c>
      <c r="S9">
        <v>2.1671900000000002</v>
      </c>
      <c r="T9">
        <f>(Table7[[#This Row],[time]]-2)*2</f>
        <v>0.33438000000000034</v>
      </c>
      <c r="U9">
        <v>26.857600000000001</v>
      </c>
      <c r="V9">
        <v>2.1671900000000002</v>
      </c>
      <c r="W9">
        <f>(Table8[[#This Row],[time]]-2)*2</f>
        <v>0.33438000000000034</v>
      </c>
      <c r="X9">
        <v>15.0159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16.0487</v>
      </c>
      <c r="D10">
        <v>2.2146499999999998</v>
      </c>
      <c r="E10">
        <f>(Table2[[#This Row],[time]]-2)*2</f>
        <v>0.42929999999999957</v>
      </c>
      <c r="F10">
        <v>5.9839100000000003E-3</v>
      </c>
      <c r="G10">
        <v>2.2146499999999998</v>
      </c>
      <c r="H10">
        <f>(Table3[[#This Row],[time]]-2)*2</f>
        <v>0.42929999999999957</v>
      </c>
      <c r="I10">
        <v>11.382400000000001</v>
      </c>
      <c r="J10">
        <v>2.2146499999999998</v>
      </c>
      <c r="K10">
        <f>(Table4[[#This Row],[time]]-2)*2</f>
        <v>0.42929999999999957</v>
      </c>
      <c r="L10">
        <v>1.25993</v>
      </c>
      <c r="M10">
        <v>2.2146499999999998</v>
      </c>
      <c r="N10">
        <f>(Table5[[#This Row],[time]]-2)*2</f>
        <v>0.42929999999999957</v>
      </c>
      <c r="O10">
        <v>16.7178</v>
      </c>
      <c r="P10">
        <v>2.2146499999999998</v>
      </c>
      <c r="Q10">
        <f>(Table6[[#This Row],[time]]-2)*2</f>
        <v>0.42929999999999957</v>
      </c>
      <c r="R10">
        <v>14.1713</v>
      </c>
      <c r="S10">
        <v>2.2146499999999998</v>
      </c>
      <c r="T10">
        <f>(Table7[[#This Row],[time]]-2)*2</f>
        <v>0.42929999999999957</v>
      </c>
      <c r="U10">
        <v>28.745799999999999</v>
      </c>
      <c r="V10">
        <v>2.2146499999999998</v>
      </c>
      <c r="W10">
        <f>(Table8[[#This Row],[time]]-2)*2</f>
        <v>0.42929999999999957</v>
      </c>
      <c r="X10">
        <v>14.185700000000001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17.686299999999999</v>
      </c>
      <c r="D11">
        <v>2.2715999999999998</v>
      </c>
      <c r="E11">
        <f>(Table2[[#This Row],[time]]-2)*2</f>
        <v>0.54319999999999968</v>
      </c>
      <c r="F11">
        <v>4.8858399999999998E-3</v>
      </c>
      <c r="G11">
        <v>2.2715999999999998</v>
      </c>
      <c r="H11">
        <f>(Table3[[#This Row],[time]]-2)*2</f>
        <v>0.54319999999999968</v>
      </c>
      <c r="I11">
        <v>13.9557</v>
      </c>
      <c r="J11">
        <v>2.2715999999999998</v>
      </c>
      <c r="K11">
        <f>(Table4[[#This Row],[time]]-2)*2</f>
        <v>0.54319999999999968</v>
      </c>
      <c r="L11">
        <v>0.33931899999999998</v>
      </c>
      <c r="M11">
        <v>2.2715999999999998</v>
      </c>
      <c r="N11">
        <f>(Table5[[#This Row],[time]]-2)*2</f>
        <v>0.54319999999999968</v>
      </c>
      <c r="O11">
        <v>18.919899999999998</v>
      </c>
      <c r="P11">
        <v>2.2715999999999998</v>
      </c>
      <c r="Q11">
        <f>(Table6[[#This Row],[time]]-2)*2</f>
        <v>0.54319999999999968</v>
      </c>
      <c r="R11">
        <v>13.977</v>
      </c>
      <c r="S11">
        <v>2.2715999999999998</v>
      </c>
      <c r="T11">
        <f>(Table7[[#This Row],[time]]-2)*2</f>
        <v>0.54319999999999968</v>
      </c>
      <c r="U11">
        <v>31.299399999999999</v>
      </c>
      <c r="V11">
        <v>2.2715999999999998</v>
      </c>
      <c r="W11">
        <f>(Table8[[#This Row],[time]]-2)*2</f>
        <v>0.54319999999999968</v>
      </c>
      <c r="X11">
        <v>13.2707</v>
      </c>
    </row>
    <row r="12" spans="1:24" x14ac:dyDescent="0.3">
      <c r="A12">
        <v>2.32233</v>
      </c>
      <c r="B12">
        <f>(Table1[[#This Row],[time]]-2)*2</f>
        <v>0.64466000000000001</v>
      </c>
      <c r="C12">
        <v>19.968499999999999</v>
      </c>
      <c r="D12">
        <v>2.32233</v>
      </c>
      <c r="E12">
        <f>(Table2[[#This Row],[time]]-2)*2</f>
        <v>0.64466000000000001</v>
      </c>
      <c r="F12">
        <v>4.0022800000000004E-3</v>
      </c>
      <c r="G12">
        <v>2.32233</v>
      </c>
      <c r="H12">
        <f>(Table3[[#This Row],[time]]-2)*2</f>
        <v>0.64466000000000001</v>
      </c>
      <c r="I12">
        <v>17.385000000000002</v>
      </c>
      <c r="J12">
        <v>2.32233</v>
      </c>
      <c r="K12">
        <f>(Table4[[#This Row],[time]]-2)*2</f>
        <v>0.64466000000000001</v>
      </c>
      <c r="L12">
        <v>4.7756099999999996E-3</v>
      </c>
      <c r="M12">
        <v>2.32233</v>
      </c>
      <c r="N12">
        <f>(Table5[[#This Row],[time]]-2)*2</f>
        <v>0.64466000000000001</v>
      </c>
      <c r="O12">
        <v>22.0139</v>
      </c>
      <c r="P12">
        <v>2.32233</v>
      </c>
      <c r="Q12">
        <f>(Table6[[#This Row],[time]]-2)*2</f>
        <v>0.64466000000000001</v>
      </c>
      <c r="R12">
        <v>13.454599999999999</v>
      </c>
      <c r="S12">
        <v>2.32233</v>
      </c>
      <c r="T12">
        <f>(Table7[[#This Row],[time]]-2)*2</f>
        <v>0.64466000000000001</v>
      </c>
      <c r="U12">
        <v>34.583399999999997</v>
      </c>
      <c r="V12">
        <v>2.32233</v>
      </c>
      <c r="W12">
        <f>(Table8[[#This Row],[time]]-2)*2</f>
        <v>0.64466000000000001</v>
      </c>
      <c r="X12">
        <v>12.3675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21.777000000000001</v>
      </c>
      <c r="D13">
        <v>2.3587899999999999</v>
      </c>
      <c r="E13">
        <f>(Table2[[#This Row],[time]]-2)*2</f>
        <v>0.71757999999999988</v>
      </c>
      <c r="F13">
        <v>3.4610399999999999E-3</v>
      </c>
      <c r="G13">
        <v>2.3587899999999999</v>
      </c>
      <c r="H13">
        <f>(Table3[[#This Row],[time]]-2)*2</f>
        <v>0.71757999999999988</v>
      </c>
      <c r="I13">
        <v>19.979900000000001</v>
      </c>
      <c r="J13">
        <v>2.3587899999999999</v>
      </c>
      <c r="K13">
        <f>(Table4[[#This Row],[time]]-2)*2</f>
        <v>0.71757999999999988</v>
      </c>
      <c r="L13">
        <v>4.1560399999999997E-3</v>
      </c>
      <c r="M13">
        <v>2.3587899999999999</v>
      </c>
      <c r="N13">
        <f>(Table5[[#This Row],[time]]-2)*2</f>
        <v>0.71757999999999988</v>
      </c>
      <c r="O13">
        <v>24.116599999999998</v>
      </c>
      <c r="P13">
        <v>2.3587899999999999</v>
      </c>
      <c r="Q13">
        <f>(Table6[[#This Row],[time]]-2)*2</f>
        <v>0.71757999999999988</v>
      </c>
      <c r="R13">
        <v>12.6416</v>
      </c>
      <c r="S13">
        <v>2.3587899999999999</v>
      </c>
      <c r="T13">
        <f>(Table7[[#This Row],[time]]-2)*2</f>
        <v>0.71757999999999988</v>
      </c>
      <c r="U13">
        <v>36.755200000000002</v>
      </c>
      <c r="V13">
        <v>2.3587899999999999</v>
      </c>
      <c r="W13">
        <f>(Table8[[#This Row],[time]]-2)*2</f>
        <v>0.71757999999999988</v>
      </c>
      <c r="X13">
        <v>11.8568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24.427800000000001</v>
      </c>
      <c r="D14">
        <v>2.4015499999999999</v>
      </c>
      <c r="E14">
        <f>(Table2[[#This Row],[time]]-2)*2</f>
        <v>0.8030999999999997</v>
      </c>
      <c r="F14">
        <v>2.7831599999999998E-3</v>
      </c>
      <c r="G14">
        <v>2.4015499999999999</v>
      </c>
      <c r="H14">
        <f>(Table3[[#This Row],[time]]-2)*2</f>
        <v>0.8030999999999997</v>
      </c>
      <c r="I14">
        <v>23.928000000000001</v>
      </c>
      <c r="J14">
        <v>2.4015499999999999</v>
      </c>
      <c r="K14">
        <f>(Table4[[#This Row],[time]]-2)*2</f>
        <v>0.8030999999999997</v>
      </c>
      <c r="L14">
        <v>3.2754500000000001E-3</v>
      </c>
      <c r="M14">
        <v>2.4015499999999999</v>
      </c>
      <c r="N14">
        <f>(Table5[[#This Row],[time]]-2)*2</f>
        <v>0.8030999999999997</v>
      </c>
      <c r="O14">
        <v>27.0046</v>
      </c>
      <c r="P14">
        <v>2.4015499999999999</v>
      </c>
      <c r="Q14">
        <f>(Table6[[#This Row],[time]]-2)*2</f>
        <v>0.8030999999999997</v>
      </c>
      <c r="R14">
        <v>11.3261</v>
      </c>
      <c r="S14">
        <v>2.4015499999999999</v>
      </c>
      <c r="T14">
        <f>(Table7[[#This Row],[time]]-2)*2</f>
        <v>0.8030999999999997</v>
      </c>
      <c r="U14">
        <v>39.661299999999997</v>
      </c>
      <c r="V14">
        <v>2.4015499999999999</v>
      </c>
      <c r="W14">
        <f>(Table8[[#This Row],[time]]-2)*2</f>
        <v>0.8030999999999997</v>
      </c>
      <c r="X14">
        <v>11.1149</v>
      </c>
    </row>
    <row r="15" spans="1:24" x14ac:dyDescent="0.3">
      <c r="A15">
        <v>2.47973</v>
      </c>
      <c r="B15">
        <f>(Table1[[#This Row],[time]]-2)*2</f>
        <v>0.95945999999999998</v>
      </c>
      <c r="C15">
        <v>27.184200000000001</v>
      </c>
      <c r="D15">
        <v>2.47973</v>
      </c>
      <c r="E15">
        <f>(Table2[[#This Row],[time]]-2)*2</f>
        <v>0.95945999999999998</v>
      </c>
      <c r="F15">
        <v>2.1411199999999998E-3</v>
      </c>
      <c r="G15">
        <v>2.47973</v>
      </c>
      <c r="H15">
        <f>(Table3[[#This Row],[time]]-2)*2</f>
        <v>0.95945999999999998</v>
      </c>
      <c r="I15">
        <v>27.3294</v>
      </c>
      <c r="J15">
        <v>2.47973</v>
      </c>
      <c r="K15">
        <f>(Table4[[#This Row],[time]]-2)*2</f>
        <v>0.95945999999999998</v>
      </c>
      <c r="L15">
        <v>2.7117199999999999E-3</v>
      </c>
      <c r="M15">
        <v>2.47973</v>
      </c>
      <c r="N15">
        <f>(Table5[[#This Row],[time]]-2)*2</f>
        <v>0.95945999999999998</v>
      </c>
      <c r="O15">
        <v>29.982700000000001</v>
      </c>
      <c r="P15">
        <v>2.47973</v>
      </c>
      <c r="Q15">
        <f>(Table6[[#This Row],[time]]-2)*2</f>
        <v>0.95945999999999998</v>
      </c>
      <c r="R15">
        <v>9.5225899999999992</v>
      </c>
      <c r="S15">
        <v>2.47973</v>
      </c>
      <c r="T15">
        <f>(Table7[[#This Row],[time]]-2)*2</f>
        <v>0.95945999999999998</v>
      </c>
      <c r="U15">
        <v>42.543999999999997</v>
      </c>
      <c r="V15">
        <v>2.47973</v>
      </c>
      <c r="W15">
        <f>(Table8[[#This Row],[time]]-2)*2</f>
        <v>0.95945999999999998</v>
      </c>
      <c r="X15">
        <v>10.451499999999999</v>
      </c>
    </row>
    <row r="16" spans="1:24" x14ac:dyDescent="0.3">
      <c r="A16">
        <v>2.51017</v>
      </c>
      <c r="B16">
        <f>(Table1[[#This Row],[time]]-2)*2</f>
        <v>1.02034</v>
      </c>
      <c r="C16">
        <v>30.462700000000002</v>
      </c>
      <c r="D16">
        <v>2.51017</v>
      </c>
      <c r="E16">
        <f>(Table2[[#This Row],[time]]-2)*2</f>
        <v>1.02034</v>
      </c>
      <c r="F16">
        <v>1.60384E-3</v>
      </c>
      <c r="G16">
        <v>2.51017</v>
      </c>
      <c r="H16">
        <f>(Table3[[#This Row],[time]]-2)*2</f>
        <v>1.02034</v>
      </c>
      <c r="I16">
        <v>30.871099999999998</v>
      </c>
      <c r="J16">
        <v>2.51017</v>
      </c>
      <c r="K16">
        <f>(Table4[[#This Row],[time]]-2)*2</f>
        <v>1.02034</v>
      </c>
      <c r="L16">
        <v>2.1851700000000002E-3</v>
      </c>
      <c r="M16">
        <v>2.51017</v>
      </c>
      <c r="N16">
        <f>(Table5[[#This Row],[time]]-2)*2</f>
        <v>1.02034</v>
      </c>
      <c r="O16">
        <v>33.2637</v>
      </c>
      <c r="P16">
        <v>2.51017</v>
      </c>
      <c r="Q16">
        <f>(Table6[[#This Row],[time]]-2)*2</f>
        <v>1.02034</v>
      </c>
      <c r="R16">
        <v>7.7064000000000004</v>
      </c>
      <c r="S16">
        <v>2.51017</v>
      </c>
      <c r="T16">
        <f>(Table7[[#This Row],[time]]-2)*2</f>
        <v>1.02034</v>
      </c>
      <c r="U16">
        <v>45.690600000000003</v>
      </c>
      <c r="V16">
        <v>2.51017</v>
      </c>
      <c r="W16">
        <f>(Table8[[#This Row],[time]]-2)*2</f>
        <v>1.02034</v>
      </c>
      <c r="X16">
        <v>9.8035099999999993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34.037999999999997</v>
      </c>
      <c r="D17">
        <v>2.5632600000000001</v>
      </c>
      <c r="E17">
        <f>(Table2[[#This Row],[time]]-2)*2</f>
        <v>1.1265200000000002</v>
      </c>
      <c r="F17">
        <v>1.16347E-3</v>
      </c>
      <c r="G17">
        <v>2.5632600000000001</v>
      </c>
      <c r="H17">
        <f>(Table3[[#This Row],[time]]-2)*2</f>
        <v>1.1265200000000002</v>
      </c>
      <c r="I17">
        <v>34.560600000000001</v>
      </c>
      <c r="J17">
        <v>2.5632600000000001</v>
      </c>
      <c r="K17">
        <f>(Table4[[#This Row],[time]]-2)*2</f>
        <v>1.1265200000000002</v>
      </c>
      <c r="L17">
        <v>1.6980299999999999E-3</v>
      </c>
      <c r="M17">
        <v>2.5632600000000001</v>
      </c>
      <c r="N17">
        <f>(Table5[[#This Row],[time]]-2)*2</f>
        <v>1.1265200000000002</v>
      </c>
      <c r="O17">
        <v>36.843800000000002</v>
      </c>
      <c r="P17">
        <v>2.5632600000000001</v>
      </c>
      <c r="Q17">
        <f>(Table6[[#This Row],[time]]-2)*2</f>
        <v>1.1265200000000002</v>
      </c>
      <c r="R17">
        <v>6.1060499999999998</v>
      </c>
      <c r="S17">
        <v>2.5632600000000001</v>
      </c>
      <c r="T17">
        <f>(Table7[[#This Row],[time]]-2)*2</f>
        <v>1.1265200000000002</v>
      </c>
      <c r="U17">
        <v>48.9694</v>
      </c>
      <c r="V17">
        <v>2.5632600000000001</v>
      </c>
      <c r="W17">
        <f>(Table8[[#This Row],[time]]-2)*2</f>
        <v>1.1265200000000002</v>
      </c>
      <c r="X17">
        <v>8.9984800000000007</v>
      </c>
    </row>
    <row r="18" spans="1:24" x14ac:dyDescent="0.3">
      <c r="A18">
        <v>2.61022</v>
      </c>
      <c r="B18">
        <f>(Table1[[#This Row],[time]]-2)*2</f>
        <v>1.22044</v>
      </c>
      <c r="C18">
        <v>37.836599999999997</v>
      </c>
      <c r="D18">
        <v>2.61022</v>
      </c>
      <c r="E18">
        <f>(Table2[[#This Row],[time]]-2)*2</f>
        <v>1.22044</v>
      </c>
      <c r="F18">
        <v>8.4344400000000005E-4</v>
      </c>
      <c r="G18">
        <v>2.61022</v>
      </c>
      <c r="H18">
        <f>(Table3[[#This Row],[time]]-2)*2</f>
        <v>1.22044</v>
      </c>
      <c r="I18">
        <v>37.891500000000001</v>
      </c>
      <c r="J18">
        <v>2.61022</v>
      </c>
      <c r="K18">
        <f>(Table4[[#This Row],[time]]-2)*2</f>
        <v>1.22044</v>
      </c>
      <c r="L18">
        <v>1.3670399999999999E-3</v>
      </c>
      <c r="M18">
        <v>2.61022</v>
      </c>
      <c r="N18">
        <f>(Table5[[#This Row],[time]]-2)*2</f>
        <v>1.22044</v>
      </c>
      <c r="O18">
        <v>40.328600000000002</v>
      </c>
      <c r="P18">
        <v>2.61022</v>
      </c>
      <c r="Q18">
        <f>(Table6[[#This Row],[time]]-2)*2</f>
        <v>1.22044</v>
      </c>
      <c r="R18">
        <v>5.0980499999999997</v>
      </c>
      <c r="S18">
        <v>2.61022</v>
      </c>
      <c r="T18">
        <f>(Table7[[#This Row],[time]]-2)*2</f>
        <v>1.22044</v>
      </c>
      <c r="U18">
        <v>52.008800000000001</v>
      </c>
      <c r="V18">
        <v>2.61022</v>
      </c>
      <c r="W18">
        <f>(Table8[[#This Row],[time]]-2)*2</f>
        <v>1.22044</v>
      </c>
      <c r="X18">
        <v>8.2206100000000006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40.226700000000001</v>
      </c>
      <c r="D19">
        <v>2.6619299999999999</v>
      </c>
      <c r="E19">
        <f>(Table2[[#This Row],[time]]-2)*2</f>
        <v>1.3238599999999998</v>
      </c>
      <c r="F19">
        <v>6.8980300000000001E-4</v>
      </c>
      <c r="G19">
        <v>2.6619299999999999</v>
      </c>
      <c r="H19">
        <f>(Table3[[#This Row],[time]]-2)*2</f>
        <v>1.3238599999999998</v>
      </c>
      <c r="I19">
        <v>39.8354</v>
      </c>
      <c r="J19">
        <v>2.6619299999999999</v>
      </c>
      <c r="K19">
        <f>(Table4[[#This Row],[time]]-2)*2</f>
        <v>1.3238599999999998</v>
      </c>
      <c r="L19">
        <v>1.19955E-3</v>
      </c>
      <c r="M19">
        <v>2.6619299999999999</v>
      </c>
      <c r="N19">
        <f>(Table5[[#This Row],[time]]-2)*2</f>
        <v>1.3238599999999998</v>
      </c>
      <c r="O19">
        <v>42.386200000000002</v>
      </c>
      <c r="P19">
        <v>2.6619299999999999</v>
      </c>
      <c r="Q19">
        <f>(Table6[[#This Row],[time]]-2)*2</f>
        <v>1.3238599999999998</v>
      </c>
      <c r="R19">
        <v>4.6016500000000002</v>
      </c>
      <c r="S19">
        <v>2.6619299999999999</v>
      </c>
      <c r="T19">
        <f>(Table7[[#This Row],[time]]-2)*2</f>
        <v>1.3238599999999998</v>
      </c>
      <c r="U19">
        <v>53.872</v>
      </c>
      <c r="V19">
        <v>2.6619299999999999</v>
      </c>
      <c r="W19">
        <f>(Table8[[#This Row],[time]]-2)*2</f>
        <v>1.3238599999999998</v>
      </c>
      <c r="X19">
        <v>7.7477400000000003</v>
      </c>
    </row>
    <row r="20" spans="1:24" x14ac:dyDescent="0.3">
      <c r="A20">
        <v>2.70424</v>
      </c>
      <c r="B20">
        <f>(Table1[[#This Row],[time]]-2)*2</f>
        <v>1.40848</v>
      </c>
      <c r="C20">
        <v>44.077500000000001</v>
      </c>
      <c r="D20">
        <v>2.70424</v>
      </c>
      <c r="E20">
        <f>(Table2[[#This Row],[time]]-2)*2</f>
        <v>1.40848</v>
      </c>
      <c r="F20">
        <v>4.9046799999999998E-4</v>
      </c>
      <c r="G20">
        <v>2.70424</v>
      </c>
      <c r="H20">
        <f>(Table3[[#This Row],[time]]-2)*2</f>
        <v>1.40848</v>
      </c>
      <c r="I20">
        <v>42.8292</v>
      </c>
      <c r="J20">
        <v>2.70424</v>
      </c>
      <c r="K20">
        <f>(Table4[[#This Row],[time]]-2)*2</f>
        <v>1.40848</v>
      </c>
      <c r="L20">
        <v>9.7463699999999999E-4</v>
      </c>
      <c r="M20">
        <v>2.70424</v>
      </c>
      <c r="N20">
        <f>(Table5[[#This Row],[time]]-2)*2</f>
        <v>1.40848</v>
      </c>
      <c r="O20">
        <v>45.632800000000003</v>
      </c>
      <c r="P20">
        <v>2.70424</v>
      </c>
      <c r="Q20">
        <f>(Table6[[#This Row],[time]]-2)*2</f>
        <v>1.40848</v>
      </c>
      <c r="R20">
        <v>3.8920300000000001</v>
      </c>
      <c r="S20">
        <v>2.70424</v>
      </c>
      <c r="T20">
        <f>(Table7[[#This Row],[time]]-2)*2</f>
        <v>1.40848</v>
      </c>
      <c r="U20">
        <v>56.914499999999997</v>
      </c>
      <c r="V20">
        <v>2.70424</v>
      </c>
      <c r="W20">
        <f>(Table8[[#This Row],[time]]-2)*2</f>
        <v>1.40848</v>
      </c>
      <c r="X20">
        <v>6.9802499999999998</v>
      </c>
    </row>
    <row r="21" spans="1:24" x14ac:dyDescent="0.3">
      <c r="A21">
        <v>2.75779</v>
      </c>
      <c r="B21">
        <f>(Table1[[#This Row],[time]]-2)*2</f>
        <v>1.5155799999999999</v>
      </c>
      <c r="C21">
        <v>46.724899999999998</v>
      </c>
      <c r="D21">
        <v>2.75779</v>
      </c>
      <c r="E21">
        <f>(Table2[[#This Row],[time]]-2)*2</f>
        <v>1.5155799999999999</v>
      </c>
      <c r="F21">
        <v>3.8788499999999998E-4</v>
      </c>
      <c r="G21">
        <v>2.75779</v>
      </c>
      <c r="H21">
        <f>(Table3[[#This Row],[time]]-2)*2</f>
        <v>1.5155799999999999</v>
      </c>
      <c r="I21">
        <v>44.790900000000001</v>
      </c>
      <c r="J21">
        <v>2.75779</v>
      </c>
      <c r="K21">
        <f>(Table4[[#This Row],[time]]-2)*2</f>
        <v>1.5155799999999999</v>
      </c>
      <c r="L21">
        <v>8.4998699999999996E-4</v>
      </c>
      <c r="M21">
        <v>2.75779</v>
      </c>
      <c r="N21">
        <f>(Table5[[#This Row],[time]]-2)*2</f>
        <v>1.5155799999999999</v>
      </c>
      <c r="O21">
        <v>47.845399999999998</v>
      </c>
      <c r="P21">
        <v>2.75779</v>
      </c>
      <c r="Q21">
        <f>(Table6[[#This Row],[time]]-2)*2</f>
        <v>1.5155799999999999</v>
      </c>
      <c r="R21">
        <v>3.4696400000000001</v>
      </c>
      <c r="S21">
        <v>2.75779</v>
      </c>
      <c r="T21">
        <f>(Table7[[#This Row],[time]]-2)*2</f>
        <v>1.5155799999999999</v>
      </c>
      <c r="U21">
        <v>59.009599999999999</v>
      </c>
      <c r="V21">
        <v>2.75779</v>
      </c>
      <c r="W21">
        <f>(Table8[[#This Row],[time]]-2)*2</f>
        <v>1.5155799999999999</v>
      </c>
      <c r="X21">
        <v>6.4884300000000001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49.673000000000002</v>
      </c>
      <c r="D22">
        <v>2.8044500000000001</v>
      </c>
      <c r="E22">
        <f>(Table2[[#This Row],[time]]-2)*2</f>
        <v>1.6089000000000002</v>
      </c>
      <c r="F22">
        <v>2.9838999999999999E-4</v>
      </c>
      <c r="G22">
        <v>2.8044500000000001</v>
      </c>
      <c r="H22">
        <f>(Table3[[#This Row],[time]]-2)*2</f>
        <v>1.6089000000000002</v>
      </c>
      <c r="I22">
        <v>46.938600000000001</v>
      </c>
      <c r="J22">
        <v>2.8044500000000001</v>
      </c>
      <c r="K22">
        <f>(Table4[[#This Row],[time]]-2)*2</f>
        <v>1.6089000000000002</v>
      </c>
      <c r="L22">
        <v>7.3616800000000004E-4</v>
      </c>
      <c r="M22">
        <v>2.8044500000000001</v>
      </c>
      <c r="N22">
        <f>(Table5[[#This Row],[time]]-2)*2</f>
        <v>1.6089000000000002</v>
      </c>
      <c r="O22">
        <v>50.376100000000001</v>
      </c>
      <c r="P22">
        <v>2.8044500000000001</v>
      </c>
      <c r="Q22">
        <f>(Table6[[#This Row],[time]]-2)*2</f>
        <v>1.6089000000000002</v>
      </c>
      <c r="R22">
        <v>3.00875</v>
      </c>
      <c r="S22">
        <v>2.8044500000000001</v>
      </c>
      <c r="T22">
        <f>(Table7[[#This Row],[time]]-2)*2</f>
        <v>1.6089000000000002</v>
      </c>
      <c r="U22">
        <v>61.444800000000001</v>
      </c>
      <c r="V22">
        <v>2.8044500000000001</v>
      </c>
      <c r="W22">
        <f>(Table8[[#This Row],[time]]-2)*2</f>
        <v>1.6089000000000002</v>
      </c>
      <c r="X22">
        <v>5.9435399999999996</v>
      </c>
    </row>
    <row r="23" spans="1:24" x14ac:dyDescent="0.3">
      <c r="A23">
        <v>2.8546</v>
      </c>
      <c r="B23">
        <f>(Table1[[#This Row],[time]]-2)*2</f>
        <v>1.7092000000000001</v>
      </c>
      <c r="C23">
        <v>52.929000000000002</v>
      </c>
      <c r="D23">
        <v>2.8546</v>
      </c>
      <c r="E23">
        <f>(Table2[[#This Row],[time]]-2)*2</f>
        <v>1.7092000000000001</v>
      </c>
      <c r="F23">
        <v>2.26467E-4</v>
      </c>
      <c r="G23">
        <v>2.8546</v>
      </c>
      <c r="H23">
        <f>(Table3[[#This Row],[time]]-2)*2</f>
        <v>1.7092000000000001</v>
      </c>
      <c r="I23">
        <v>49.132399999999997</v>
      </c>
      <c r="J23">
        <v>2.8546</v>
      </c>
      <c r="K23">
        <f>(Table4[[#This Row],[time]]-2)*2</f>
        <v>1.7092000000000001</v>
      </c>
      <c r="L23">
        <v>6.2949200000000005E-4</v>
      </c>
      <c r="M23">
        <v>2.8546</v>
      </c>
      <c r="N23">
        <f>(Table5[[#This Row],[time]]-2)*2</f>
        <v>1.7092000000000001</v>
      </c>
      <c r="O23">
        <v>53.115499999999997</v>
      </c>
      <c r="P23">
        <v>2.8546</v>
      </c>
      <c r="Q23">
        <f>(Table6[[#This Row],[time]]-2)*2</f>
        <v>1.7092000000000001</v>
      </c>
      <c r="R23">
        <v>2.4741599999999999</v>
      </c>
      <c r="S23">
        <v>2.8546</v>
      </c>
      <c r="T23">
        <f>(Table7[[#This Row],[time]]-2)*2</f>
        <v>1.7092000000000001</v>
      </c>
      <c r="U23">
        <v>64.164599999999993</v>
      </c>
      <c r="V23">
        <v>2.8546</v>
      </c>
      <c r="W23">
        <f>(Table8[[#This Row],[time]]-2)*2</f>
        <v>1.7092000000000001</v>
      </c>
      <c r="X23">
        <v>5.31684</v>
      </c>
    </row>
    <row r="24" spans="1:24" x14ac:dyDescent="0.3">
      <c r="A24">
        <v>2.90442</v>
      </c>
      <c r="B24">
        <f>(Table1[[#This Row],[time]]-2)*2</f>
        <v>1.80884</v>
      </c>
      <c r="C24">
        <v>55.961399999999998</v>
      </c>
      <c r="D24">
        <v>2.90442</v>
      </c>
      <c r="E24">
        <f>(Table2[[#This Row],[time]]-2)*2</f>
        <v>1.80884</v>
      </c>
      <c r="F24">
        <v>1.7136899999999999E-4</v>
      </c>
      <c r="G24">
        <v>2.90442</v>
      </c>
      <c r="H24">
        <f>(Table3[[#This Row],[time]]-2)*2</f>
        <v>1.80884</v>
      </c>
      <c r="I24">
        <v>51.122799999999998</v>
      </c>
      <c r="J24">
        <v>2.90442</v>
      </c>
      <c r="K24">
        <f>(Table4[[#This Row],[time]]-2)*2</f>
        <v>1.80884</v>
      </c>
      <c r="L24">
        <v>5.4019699999999996E-4</v>
      </c>
      <c r="M24">
        <v>2.90442</v>
      </c>
      <c r="N24">
        <f>(Table5[[#This Row],[time]]-2)*2</f>
        <v>1.80884</v>
      </c>
      <c r="O24">
        <v>55.683199999999999</v>
      </c>
      <c r="P24">
        <v>2.90442</v>
      </c>
      <c r="Q24">
        <f>(Table6[[#This Row],[time]]-2)*2</f>
        <v>1.80884</v>
      </c>
      <c r="R24">
        <v>1.9907900000000001</v>
      </c>
      <c r="S24">
        <v>2.90442</v>
      </c>
      <c r="T24">
        <f>(Table7[[#This Row],[time]]-2)*2</f>
        <v>1.80884</v>
      </c>
      <c r="U24">
        <v>66.797899999999998</v>
      </c>
      <c r="V24">
        <v>2.90442</v>
      </c>
      <c r="W24">
        <f>(Table8[[#This Row],[time]]-2)*2</f>
        <v>1.80884</v>
      </c>
      <c r="X24">
        <v>4.6993999999999998</v>
      </c>
    </row>
    <row r="25" spans="1:24" x14ac:dyDescent="0.3">
      <c r="A25">
        <v>2.95797</v>
      </c>
      <c r="B25">
        <f>(Table1[[#This Row],[time]]-2)*2</f>
        <v>1.91594</v>
      </c>
      <c r="C25">
        <v>57.203400000000002</v>
      </c>
      <c r="D25">
        <v>2.95797</v>
      </c>
      <c r="E25">
        <f>(Table2[[#This Row],[time]]-2)*2</f>
        <v>1.91594</v>
      </c>
      <c r="F25">
        <v>1.5340899999999999E-4</v>
      </c>
      <c r="G25">
        <v>2.95797</v>
      </c>
      <c r="H25">
        <f>(Table3[[#This Row],[time]]-2)*2</f>
        <v>1.91594</v>
      </c>
      <c r="I25">
        <v>51.901499999999999</v>
      </c>
      <c r="J25">
        <v>2.95797</v>
      </c>
      <c r="K25">
        <f>(Table4[[#This Row],[time]]-2)*2</f>
        <v>1.91594</v>
      </c>
      <c r="L25">
        <v>5.0383600000000002E-4</v>
      </c>
      <c r="M25">
        <v>2.95797</v>
      </c>
      <c r="N25">
        <f>(Table5[[#This Row],[time]]-2)*2</f>
        <v>1.91594</v>
      </c>
      <c r="O25">
        <v>56.779200000000003</v>
      </c>
      <c r="P25">
        <v>2.95797</v>
      </c>
      <c r="Q25">
        <f>(Table6[[#This Row],[time]]-2)*2</f>
        <v>1.91594</v>
      </c>
      <c r="R25">
        <v>1.80199</v>
      </c>
      <c r="S25">
        <v>2.95797</v>
      </c>
      <c r="T25">
        <f>(Table7[[#This Row],[time]]-2)*2</f>
        <v>1.91594</v>
      </c>
      <c r="U25">
        <v>67.943200000000004</v>
      </c>
      <c r="V25">
        <v>2.95797</v>
      </c>
      <c r="W25">
        <f>(Table8[[#This Row],[time]]-2)*2</f>
        <v>1.91594</v>
      </c>
      <c r="X25">
        <v>4.4249400000000003</v>
      </c>
    </row>
    <row r="26" spans="1:24" x14ac:dyDescent="0.3">
      <c r="A26">
        <v>3</v>
      </c>
      <c r="B26">
        <f>(Table1[[#This Row],[time]]-2)*2</f>
        <v>2</v>
      </c>
      <c r="C26">
        <v>59.227200000000003</v>
      </c>
      <c r="D26">
        <v>3</v>
      </c>
      <c r="E26">
        <f>(Table2[[#This Row],[time]]-2)*2</f>
        <v>2</v>
      </c>
      <c r="F26">
        <v>1.25981E-4</v>
      </c>
      <c r="G26">
        <v>3</v>
      </c>
      <c r="H26">
        <f>(Table3[[#This Row],[time]]-2)*2</f>
        <v>2</v>
      </c>
      <c r="I26">
        <v>53.168599999999998</v>
      </c>
      <c r="J26">
        <v>3</v>
      </c>
      <c r="K26">
        <f>(Table4[[#This Row],[time]]-2)*2</f>
        <v>2</v>
      </c>
      <c r="L26">
        <v>4.46093E-4</v>
      </c>
      <c r="M26">
        <v>3</v>
      </c>
      <c r="N26">
        <f>(Table5[[#This Row],[time]]-2)*2</f>
        <v>2</v>
      </c>
      <c r="O26">
        <v>58.670200000000001</v>
      </c>
      <c r="P26">
        <v>3</v>
      </c>
      <c r="Q26">
        <f>(Table6[[#This Row],[time]]-2)*2</f>
        <v>2</v>
      </c>
      <c r="R26">
        <v>1.50468</v>
      </c>
      <c r="S26">
        <v>3</v>
      </c>
      <c r="T26">
        <f>(Table7[[#This Row],[time]]-2)*2</f>
        <v>2</v>
      </c>
      <c r="U26">
        <v>69.9452</v>
      </c>
      <c r="V26">
        <v>3</v>
      </c>
      <c r="W26">
        <f>(Table8[[#This Row],[time]]-2)*2</f>
        <v>2</v>
      </c>
      <c r="X26">
        <v>3.9256899999999999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10.202299999999999</v>
      </c>
      <c r="D35">
        <v>2</v>
      </c>
      <c r="E35">
        <f>-(Table134[[#This Row],[time]]-2)*2</f>
        <v>0</v>
      </c>
      <c r="F35">
        <v>3.5654499999999998</v>
      </c>
      <c r="G35">
        <v>2</v>
      </c>
      <c r="H35">
        <f>-(Table134[[#This Row],[time]]-2)*2</f>
        <v>0</v>
      </c>
      <c r="I35">
        <v>3.6436600000000001</v>
      </c>
      <c r="J35">
        <v>2</v>
      </c>
      <c r="K35">
        <f>-(Table134[[#This Row],[time]]-2)*2</f>
        <v>0</v>
      </c>
      <c r="L35">
        <v>6.4346899999999998</v>
      </c>
      <c r="M35">
        <v>2</v>
      </c>
      <c r="N35">
        <f>-(Table134[[#This Row],[time]]-2)*2</f>
        <v>0</v>
      </c>
      <c r="O35">
        <v>8.5542400000000001</v>
      </c>
      <c r="P35">
        <v>2</v>
      </c>
      <c r="Q35">
        <f>-(Table134[[#This Row],[time]]-2)*2</f>
        <v>0</v>
      </c>
      <c r="R35">
        <v>15.0844</v>
      </c>
      <c r="S35">
        <v>2</v>
      </c>
      <c r="T35">
        <f>-(Table134[[#This Row],[time]]-2)*2</f>
        <v>0</v>
      </c>
      <c r="U35">
        <v>19.6159</v>
      </c>
      <c r="V35">
        <v>2</v>
      </c>
      <c r="W35">
        <f>-(Table134[[#This Row],[time]]-2)*2</f>
        <v>0</v>
      </c>
      <c r="X35">
        <v>19.2331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10.106199999999999</v>
      </c>
      <c r="D36">
        <v>2.0575000000000001</v>
      </c>
      <c r="E36">
        <f>-(Table134[[#This Row],[time]]-2)*2</f>
        <v>-0.11500000000000021</v>
      </c>
      <c r="F36">
        <v>3.6763499999999998</v>
      </c>
      <c r="G36">
        <v>2.0575000000000001</v>
      </c>
      <c r="H36">
        <f>-(Table134[[#This Row],[time]]-2)*2</f>
        <v>-0.11500000000000021</v>
      </c>
      <c r="I36">
        <v>3.41953</v>
      </c>
      <c r="J36">
        <v>2.0575000000000001</v>
      </c>
      <c r="K36">
        <f>-(Table134[[#This Row],[time]]-2)*2</f>
        <v>-0.11500000000000021</v>
      </c>
      <c r="L36">
        <v>6.7211600000000002</v>
      </c>
      <c r="M36">
        <v>2.0575000000000001</v>
      </c>
      <c r="N36">
        <f>-(Table134[[#This Row],[time]]-2)*2</f>
        <v>-0.11500000000000021</v>
      </c>
      <c r="O36">
        <v>8.0387799999999991</v>
      </c>
      <c r="P36">
        <v>2.0575000000000001</v>
      </c>
      <c r="Q36">
        <f>-(Table134[[#This Row],[time]]-2)*2</f>
        <v>-0.11500000000000021</v>
      </c>
      <c r="R36">
        <v>15.5105</v>
      </c>
      <c r="S36">
        <v>2.0575000000000001</v>
      </c>
      <c r="T36">
        <f>-(Table134[[#This Row],[time]]-2)*2</f>
        <v>-0.11500000000000021</v>
      </c>
      <c r="U36">
        <v>18.523299999999999</v>
      </c>
      <c r="V36">
        <v>2.0575000000000001</v>
      </c>
      <c r="W36">
        <f>-(Table134[[#This Row],[time]]-2)*2</f>
        <v>-0.11500000000000021</v>
      </c>
      <c r="X36">
        <v>20.151800000000001</v>
      </c>
    </row>
    <row r="37" spans="1:24" x14ac:dyDescent="0.3">
      <c r="A37">
        <v>2.1025</v>
      </c>
      <c r="B37">
        <f>-(Table134[[#This Row],[time]]-2)*2</f>
        <v>-0.20500000000000007</v>
      </c>
      <c r="C37">
        <v>9.5369799999999998</v>
      </c>
      <c r="D37">
        <v>2.1025</v>
      </c>
      <c r="E37">
        <f>-(Table134[[#This Row],[time]]-2)*2</f>
        <v>-0.20500000000000007</v>
      </c>
      <c r="F37">
        <v>4.2325999999999997</v>
      </c>
      <c r="G37">
        <v>2.1025</v>
      </c>
      <c r="H37">
        <f>-(Table134[[#This Row],[time]]-2)*2</f>
        <v>-0.20500000000000007</v>
      </c>
      <c r="I37">
        <v>2.6281599999999998</v>
      </c>
      <c r="J37">
        <v>2.1025</v>
      </c>
      <c r="K37">
        <f>-(Table134[[#This Row],[time]]-2)*2</f>
        <v>-0.20500000000000007</v>
      </c>
      <c r="L37">
        <v>7.6633399999999998</v>
      </c>
      <c r="M37">
        <v>2.1025</v>
      </c>
      <c r="N37">
        <f>-(Table134[[#This Row],[time]]-2)*2</f>
        <v>-0.20500000000000007</v>
      </c>
      <c r="O37">
        <v>6.78207</v>
      </c>
      <c r="P37">
        <v>2.1025</v>
      </c>
      <c r="Q37">
        <f>-(Table134[[#This Row],[time]]-2)*2</f>
        <v>-0.20500000000000007</v>
      </c>
      <c r="R37">
        <v>16.3279</v>
      </c>
      <c r="S37">
        <v>2.1025</v>
      </c>
      <c r="T37">
        <f>-(Table134[[#This Row],[time]]-2)*2</f>
        <v>-0.20500000000000007</v>
      </c>
      <c r="U37">
        <v>16.622900000000001</v>
      </c>
      <c r="V37">
        <v>2.1025</v>
      </c>
      <c r="W37">
        <f>-(Table134[[#This Row],[time]]-2)*2</f>
        <v>-0.20500000000000007</v>
      </c>
      <c r="X37">
        <v>21.883199999999999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8.9138999999999999</v>
      </c>
      <c r="D38">
        <v>2.1671900000000002</v>
      </c>
      <c r="E38">
        <f>-(Table134[[#This Row],[time]]-2)*2</f>
        <v>-0.33438000000000034</v>
      </c>
      <c r="F38">
        <v>4.9336099999999998</v>
      </c>
      <c r="G38">
        <v>2.1671900000000002</v>
      </c>
      <c r="H38">
        <f>-(Table134[[#This Row],[time]]-2)*2</f>
        <v>-0.33438000000000034</v>
      </c>
      <c r="I38">
        <v>1.88897</v>
      </c>
      <c r="J38">
        <v>2.1671900000000002</v>
      </c>
      <c r="K38">
        <f>-(Table134[[#This Row],[time]]-2)*2</f>
        <v>-0.33438000000000034</v>
      </c>
      <c r="L38">
        <v>8.6660400000000006</v>
      </c>
      <c r="M38">
        <v>2.1671900000000002</v>
      </c>
      <c r="N38">
        <f>-(Table134[[#This Row],[time]]-2)*2</f>
        <v>-0.33438000000000034</v>
      </c>
      <c r="O38">
        <v>5.5907099999999996</v>
      </c>
      <c r="P38">
        <v>2.1671900000000002</v>
      </c>
      <c r="Q38">
        <f>-(Table134[[#This Row],[time]]-2)*2</f>
        <v>-0.33438000000000034</v>
      </c>
      <c r="R38">
        <v>16.981300000000001</v>
      </c>
      <c r="S38">
        <v>2.1671900000000002</v>
      </c>
      <c r="T38">
        <f>-(Table134[[#This Row],[time]]-2)*2</f>
        <v>-0.33438000000000034</v>
      </c>
      <c r="U38">
        <v>15.029400000000001</v>
      </c>
      <c r="V38">
        <v>2.1671900000000002</v>
      </c>
      <c r="W38">
        <f>-(Table134[[#This Row],[time]]-2)*2</f>
        <v>-0.33438000000000034</v>
      </c>
      <c r="X38">
        <v>23.4207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8.2012499999999999</v>
      </c>
      <c r="D39">
        <v>2.2146499999999998</v>
      </c>
      <c r="E39">
        <f>-(Table134[[#This Row],[time]]-2)*2</f>
        <v>-0.42929999999999957</v>
      </c>
      <c r="F39">
        <v>5.8327400000000003</v>
      </c>
      <c r="G39">
        <v>2.2146499999999998</v>
      </c>
      <c r="H39">
        <f>-(Table134[[#This Row],[time]]-2)*2</f>
        <v>-0.42929999999999957</v>
      </c>
      <c r="I39">
        <v>1.1634800000000001</v>
      </c>
      <c r="J39">
        <v>2.2146499999999998</v>
      </c>
      <c r="K39">
        <f>-(Table134[[#This Row],[time]]-2)*2</f>
        <v>-0.42929999999999957</v>
      </c>
      <c r="L39">
        <v>9.8076100000000004</v>
      </c>
      <c r="M39">
        <v>2.2146499999999998</v>
      </c>
      <c r="N39">
        <f>-(Table134[[#This Row],[time]]-2)*2</f>
        <v>-0.42929999999999957</v>
      </c>
      <c r="O39">
        <v>4.3482700000000003</v>
      </c>
      <c r="P39">
        <v>2.2146499999999998</v>
      </c>
      <c r="Q39">
        <f>-(Table134[[#This Row],[time]]-2)*2</f>
        <v>-0.42929999999999957</v>
      </c>
      <c r="R39">
        <v>17.753299999999999</v>
      </c>
      <c r="S39">
        <v>2.2146499999999998</v>
      </c>
      <c r="T39">
        <f>-(Table134[[#This Row],[time]]-2)*2</f>
        <v>-0.42929999999999957</v>
      </c>
      <c r="U39">
        <v>13.422800000000001</v>
      </c>
      <c r="V39">
        <v>2.2146499999999998</v>
      </c>
      <c r="W39">
        <f>-(Table134[[#This Row],[time]]-2)*2</f>
        <v>-0.42929999999999957</v>
      </c>
      <c r="X39">
        <v>25.103100000000001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7.4252900000000004</v>
      </c>
      <c r="D40">
        <v>2.2715999999999998</v>
      </c>
      <c r="E40">
        <f>-(Table134[[#This Row],[time]]-2)*2</f>
        <v>-0.54319999999999968</v>
      </c>
      <c r="F40">
        <v>6.9379099999999996</v>
      </c>
      <c r="G40">
        <v>2.2715999999999998</v>
      </c>
      <c r="H40">
        <f>-(Table134[[#This Row],[time]]-2)*2</f>
        <v>-0.54319999999999968</v>
      </c>
      <c r="I40">
        <v>0.53576400000000002</v>
      </c>
      <c r="J40">
        <v>2.2715999999999998</v>
      </c>
      <c r="K40">
        <f>-(Table134[[#This Row],[time]]-2)*2</f>
        <v>-0.54319999999999968</v>
      </c>
      <c r="L40">
        <v>11.0625</v>
      </c>
      <c r="M40">
        <v>2.2715999999999998</v>
      </c>
      <c r="N40">
        <f>-(Table134[[#This Row],[time]]-2)*2</f>
        <v>-0.54319999999999968</v>
      </c>
      <c r="O40">
        <v>3.1282999999999999</v>
      </c>
      <c r="P40">
        <v>2.2715999999999998</v>
      </c>
      <c r="Q40">
        <f>-(Table134[[#This Row],[time]]-2)*2</f>
        <v>-0.54319999999999968</v>
      </c>
      <c r="R40">
        <v>18.502300000000002</v>
      </c>
      <c r="S40">
        <v>2.2715999999999998</v>
      </c>
      <c r="T40">
        <f>-(Table134[[#This Row],[time]]-2)*2</f>
        <v>-0.54319999999999968</v>
      </c>
      <c r="U40">
        <v>11.8748</v>
      </c>
      <c r="V40">
        <v>2.2715999999999998</v>
      </c>
      <c r="W40">
        <f>-(Table134[[#This Row],[time]]-2)*2</f>
        <v>-0.54319999999999968</v>
      </c>
      <c r="X40">
        <v>26.886099999999999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6.6174200000000001</v>
      </c>
      <c r="D41">
        <v>2.32233</v>
      </c>
      <c r="E41">
        <f>-(Table134[[#This Row],[time]]-2)*2</f>
        <v>-0.64466000000000001</v>
      </c>
      <c r="F41">
        <v>8.2276199999999999</v>
      </c>
      <c r="G41">
        <v>2.32233</v>
      </c>
      <c r="H41">
        <f>-(Table134[[#This Row],[time]]-2)*2</f>
        <v>-0.64466000000000001</v>
      </c>
      <c r="I41">
        <v>5.8498400000000002E-3</v>
      </c>
      <c r="J41">
        <v>2.32233</v>
      </c>
      <c r="K41">
        <f>-(Table134[[#This Row],[time]]-2)*2</f>
        <v>-0.64466000000000001</v>
      </c>
      <c r="L41">
        <v>12.4635</v>
      </c>
      <c r="M41">
        <v>2.32233</v>
      </c>
      <c r="N41">
        <f>-(Table134[[#This Row],[time]]-2)*2</f>
        <v>-0.64466000000000001</v>
      </c>
      <c r="O41">
        <v>1.97834</v>
      </c>
      <c r="P41">
        <v>2.32233</v>
      </c>
      <c r="Q41">
        <f>-(Table134[[#This Row],[time]]-2)*2</f>
        <v>-0.64466000000000001</v>
      </c>
      <c r="R41">
        <v>19.266200000000001</v>
      </c>
      <c r="S41">
        <v>2.32233</v>
      </c>
      <c r="T41">
        <f>-(Table134[[#This Row],[time]]-2)*2</f>
        <v>-0.64466000000000001</v>
      </c>
      <c r="U41">
        <v>10.3795</v>
      </c>
      <c r="V41">
        <v>2.32233</v>
      </c>
      <c r="W41">
        <f>-(Table134[[#This Row],[time]]-2)*2</f>
        <v>-0.64466000000000001</v>
      </c>
      <c r="X41">
        <v>28.8567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6.00305</v>
      </c>
      <c r="D42">
        <v>2.3587899999999999</v>
      </c>
      <c r="E42">
        <f>-(Table134[[#This Row],[time]]-2)*2</f>
        <v>-0.71757999999999988</v>
      </c>
      <c r="F42">
        <v>9.5968</v>
      </c>
      <c r="G42">
        <v>2.3587899999999999</v>
      </c>
      <c r="H42">
        <f>-(Table134[[#This Row],[time]]-2)*2</f>
        <v>-0.71757999999999988</v>
      </c>
      <c r="I42">
        <v>4.4008800000000002E-3</v>
      </c>
      <c r="J42">
        <v>2.3587899999999999</v>
      </c>
      <c r="K42">
        <f>-(Table134[[#This Row],[time]]-2)*2</f>
        <v>-0.71757999999999988</v>
      </c>
      <c r="L42">
        <v>13.9414</v>
      </c>
      <c r="M42">
        <v>2.3587899999999999</v>
      </c>
      <c r="N42">
        <f>-(Table134[[#This Row],[time]]-2)*2</f>
        <v>-0.71757999999999988</v>
      </c>
      <c r="O42">
        <v>1.01576</v>
      </c>
      <c r="P42">
        <v>2.3587899999999999</v>
      </c>
      <c r="Q42">
        <f>-(Table134[[#This Row],[time]]-2)*2</f>
        <v>-0.71757999999999988</v>
      </c>
      <c r="R42">
        <v>20.068300000000001</v>
      </c>
      <c r="S42">
        <v>2.3587899999999999</v>
      </c>
      <c r="T42">
        <f>-(Table134[[#This Row],[time]]-2)*2</f>
        <v>-0.71757999999999988</v>
      </c>
      <c r="U42">
        <v>9.0385500000000008</v>
      </c>
      <c r="V42">
        <v>2.3587899999999999</v>
      </c>
      <c r="W42">
        <f>-(Table134[[#This Row],[time]]-2)*2</f>
        <v>-0.71757999999999988</v>
      </c>
      <c r="X42">
        <v>30.795999999999999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5.4011800000000001</v>
      </c>
      <c r="D43">
        <v>2.4015499999999999</v>
      </c>
      <c r="E43">
        <f>-(Table134[[#This Row],[time]]-2)*2</f>
        <v>-0.8030999999999997</v>
      </c>
      <c r="F43">
        <v>11.1439</v>
      </c>
      <c r="G43">
        <v>2.4015499999999999</v>
      </c>
      <c r="H43">
        <f>-(Table134[[#This Row],[time]]-2)*2</f>
        <v>-0.8030999999999997</v>
      </c>
      <c r="I43">
        <v>4.0042999999999997E-3</v>
      </c>
      <c r="J43">
        <v>2.4015499999999999</v>
      </c>
      <c r="K43">
        <f>-(Table134[[#This Row],[time]]-2)*2</f>
        <v>-0.8030999999999997</v>
      </c>
      <c r="L43">
        <v>15.4938</v>
      </c>
      <c r="M43">
        <v>2.4015499999999999</v>
      </c>
      <c r="N43">
        <f>-(Table134[[#This Row],[time]]-2)*2</f>
        <v>-0.8030999999999997</v>
      </c>
      <c r="O43">
        <v>0.233542</v>
      </c>
      <c r="P43">
        <v>2.4015499999999999</v>
      </c>
      <c r="Q43">
        <f>-(Table134[[#This Row],[time]]-2)*2</f>
        <v>-0.8030999999999997</v>
      </c>
      <c r="R43">
        <v>21.0533</v>
      </c>
      <c r="S43">
        <v>2.4015499999999999</v>
      </c>
      <c r="T43">
        <f>-(Table134[[#This Row],[time]]-2)*2</f>
        <v>-0.8030999999999997</v>
      </c>
      <c r="U43">
        <v>7.8064200000000001</v>
      </c>
      <c r="V43">
        <v>2.4015499999999999</v>
      </c>
      <c r="W43">
        <f>-(Table134[[#This Row],[time]]-2)*2</f>
        <v>-0.8030999999999997</v>
      </c>
      <c r="X43">
        <v>32.7318</v>
      </c>
    </row>
    <row r="44" spans="1:24" x14ac:dyDescent="0.3">
      <c r="A44">
        <v>2.47973</v>
      </c>
      <c r="B44">
        <f>-(Table134[[#This Row],[time]]-2)*2</f>
        <v>-0.95945999999999998</v>
      </c>
      <c r="C44">
        <v>4.7872199999999996</v>
      </c>
      <c r="D44">
        <v>2.47973</v>
      </c>
      <c r="E44">
        <f>-(Table134[[#This Row],[time]]-2)*2</f>
        <v>-0.95945999999999998</v>
      </c>
      <c r="F44">
        <v>12.792199999999999</v>
      </c>
      <c r="G44">
        <v>2.47973</v>
      </c>
      <c r="H44">
        <f>-(Table134[[#This Row],[time]]-2)*2</f>
        <v>-0.95945999999999998</v>
      </c>
      <c r="I44">
        <v>3.6057799999999998E-3</v>
      </c>
      <c r="J44">
        <v>2.47973</v>
      </c>
      <c r="K44">
        <f>-(Table134[[#This Row],[time]]-2)*2</f>
        <v>-0.95945999999999998</v>
      </c>
      <c r="L44">
        <v>17.159500000000001</v>
      </c>
      <c r="M44">
        <v>2.47973</v>
      </c>
      <c r="N44">
        <f>-(Table134[[#This Row],[time]]-2)*2</f>
        <v>-0.95945999999999998</v>
      </c>
      <c r="O44">
        <v>1.4527399999999999E-2</v>
      </c>
      <c r="P44">
        <v>2.47973</v>
      </c>
      <c r="Q44">
        <f>-(Table134[[#This Row],[time]]-2)*2</f>
        <v>-0.95945999999999998</v>
      </c>
      <c r="R44">
        <v>22.407699999999998</v>
      </c>
      <c r="S44">
        <v>2.47973</v>
      </c>
      <c r="T44">
        <f>-(Table134[[#This Row],[time]]-2)*2</f>
        <v>-0.95945999999999998</v>
      </c>
      <c r="U44">
        <v>6.66547</v>
      </c>
      <c r="V44">
        <v>2.47973</v>
      </c>
      <c r="W44">
        <f>-(Table134[[#This Row],[time]]-2)*2</f>
        <v>-0.95945999999999998</v>
      </c>
      <c r="X44">
        <v>34.642000000000003</v>
      </c>
    </row>
    <row r="45" spans="1:24" x14ac:dyDescent="0.3">
      <c r="A45">
        <v>2.51017</v>
      </c>
      <c r="B45">
        <f>-(Table134[[#This Row],[time]]-2)*2</f>
        <v>-1.02034</v>
      </c>
      <c r="C45">
        <v>4.1651199999999999</v>
      </c>
      <c r="D45">
        <v>2.51017</v>
      </c>
      <c r="E45">
        <f>-(Table134[[#This Row],[time]]-2)*2</f>
        <v>-1.02034</v>
      </c>
      <c r="F45">
        <v>14.576499999999999</v>
      </c>
      <c r="G45">
        <v>2.51017</v>
      </c>
      <c r="H45">
        <f>-(Table134[[#This Row],[time]]-2)*2</f>
        <v>-1.02034</v>
      </c>
      <c r="I45">
        <v>3.2151200000000001E-3</v>
      </c>
      <c r="J45">
        <v>2.51017</v>
      </c>
      <c r="K45">
        <f>-(Table134[[#This Row],[time]]-2)*2</f>
        <v>-1.02034</v>
      </c>
      <c r="L45">
        <v>18.961200000000002</v>
      </c>
      <c r="M45">
        <v>2.51017</v>
      </c>
      <c r="N45">
        <f>-(Table134[[#This Row],[time]]-2)*2</f>
        <v>-1.02034</v>
      </c>
      <c r="O45">
        <v>4.8298400000000002E-3</v>
      </c>
      <c r="P45">
        <v>2.51017</v>
      </c>
      <c r="Q45">
        <f>-(Table134[[#This Row],[time]]-2)*2</f>
        <v>-1.02034</v>
      </c>
      <c r="R45">
        <v>23.995200000000001</v>
      </c>
      <c r="S45">
        <v>2.51017</v>
      </c>
      <c r="T45">
        <f>-(Table134[[#This Row],[time]]-2)*2</f>
        <v>-1.02034</v>
      </c>
      <c r="U45">
        <v>5.6527599999999998</v>
      </c>
      <c r="V45">
        <v>2.51017</v>
      </c>
      <c r="W45">
        <f>-(Table134[[#This Row],[time]]-2)*2</f>
        <v>-1.02034</v>
      </c>
      <c r="X45">
        <v>36.583100000000002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3.37758</v>
      </c>
      <c r="D46">
        <v>2.5632600000000001</v>
      </c>
      <c r="E46">
        <f>-(Table134[[#This Row],[time]]-2)*2</f>
        <v>-1.1265200000000002</v>
      </c>
      <c r="F46">
        <v>17.0108</v>
      </c>
      <c r="G46">
        <v>2.5632600000000001</v>
      </c>
      <c r="H46">
        <f>-(Table134[[#This Row],[time]]-2)*2</f>
        <v>-1.1265200000000002</v>
      </c>
      <c r="I46">
        <v>2.83045E-3</v>
      </c>
      <c r="J46">
        <v>2.5632600000000001</v>
      </c>
      <c r="K46">
        <f>-(Table134[[#This Row],[time]]-2)*2</f>
        <v>-1.1265200000000002</v>
      </c>
      <c r="L46">
        <v>21.364999999999998</v>
      </c>
      <c r="M46">
        <v>2.5632600000000001</v>
      </c>
      <c r="N46">
        <f>-(Table134[[#This Row],[time]]-2)*2</f>
        <v>-1.1265200000000002</v>
      </c>
      <c r="O46">
        <v>4.5325399999999998E-3</v>
      </c>
      <c r="P46">
        <v>2.5632600000000001</v>
      </c>
      <c r="Q46">
        <f>-(Table134[[#This Row],[time]]-2)*2</f>
        <v>-1.1265200000000002</v>
      </c>
      <c r="R46">
        <v>26.3553</v>
      </c>
      <c r="S46">
        <v>2.5632600000000001</v>
      </c>
      <c r="T46">
        <f>-(Table134[[#This Row],[time]]-2)*2</f>
        <v>-1.1265200000000002</v>
      </c>
      <c r="U46">
        <v>4.5994999999999999</v>
      </c>
      <c r="V46">
        <v>2.5632600000000001</v>
      </c>
      <c r="W46">
        <f>-(Table134[[#This Row],[time]]-2)*2</f>
        <v>-1.1265200000000002</v>
      </c>
      <c r="X46">
        <v>39.048200000000001</v>
      </c>
    </row>
    <row r="47" spans="1:24" x14ac:dyDescent="0.3">
      <c r="A47">
        <v>2.61022</v>
      </c>
      <c r="B47">
        <f>-(Table134[[#This Row],[time]]-2)*2</f>
        <v>-1.22044</v>
      </c>
      <c r="C47">
        <v>2.7736499999999999</v>
      </c>
      <c r="D47">
        <v>2.61022</v>
      </c>
      <c r="E47">
        <f>-(Table134[[#This Row],[time]]-2)*2</f>
        <v>-1.22044</v>
      </c>
      <c r="F47">
        <v>18.926200000000001</v>
      </c>
      <c r="G47">
        <v>2.61022</v>
      </c>
      <c r="H47">
        <f>-(Table134[[#This Row],[time]]-2)*2</f>
        <v>-1.22044</v>
      </c>
      <c r="I47">
        <v>2.5982599999999998E-3</v>
      </c>
      <c r="J47">
        <v>2.61022</v>
      </c>
      <c r="K47">
        <f>-(Table134[[#This Row],[time]]-2)*2</f>
        <v>-1.22044</v>
      </c>
      <c r="L47">
        <v>23.214500000000001</v>
      </c>
      <c r="M47">
        <v>2.61022</v>
      </c>
      <c r="N47">
        <f>-(Table134[[#This Row],[time]]-2)*2</f>
        <v>-1.22044</v>
      </c>
      <c r="O47">
        <v>4.2866900000000001E-3</v>
      </c>
      <c r="P47">
        <v>2.61022</v>
      </c>
      <c r="Q47">
        <f>-(Table134[[#This Row],[time]]-2)*2</f>
        <v>-1.22044</v>
      </c>
      <c r="R47">
        <v>28.177199999999999</v>
      </c>
      <c r="S47">
        <v>2.61022</v>
      </c>
      <c r="T47">
        <f>-(Table134[[#This Row],[time]]-2)*2</f>
        <v>-1.22044</v>
      </c>
      <c r="U47">
        <v>3.9725999999999999</v>
      </c>
      <c r="V47">
        <v>2.61022</v>
      </c>
      <c r="W47">
        <f>-(Table134[[#This Row],[time]]-2)*2</f>
        <v>-1.22044</v>
      </c>
      <c r="X47">
        <v>40.885899999999999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2.2934399999999999</v>
      </c>
      <c r="D48">
        <v>2.6619299999999999</v>
      </c>
      <c r="E48">
        <f>-(Table134[[#This Row],[time]]-2)*2</f>
        <v>-1.3238599999999998</v>
      </c>
      <c r="F48">
        <v>20.710999999999999</v>
      </c>
      <c r="G48">
        <v>2.6619299999999999</v>
      </c>
      <c r="H48">
        <f>-(Table134[[#This Row],[time]]-2)*2</f>
        <v>-1.3238599999999998</v>
      </c>
      <c r="I48">
        <v>2.3979299999999999E-3</v>
      </c>
      <c r="J48">
        <v>2.6619299999999999</v>
      </c>
      <c r="K48">
        <f>-(Table134[[#This Row],[time]]-2)*2</f>
        <v>-1.3238599999999998</v>
      </c>
      <c r="L48">
        <v>24.942900000000002</v>
      </c>
      <c r="M48">
        <v>2.6619299999999999</v>
      </c>
      <c r="N48">
        <f>-(Table134[[#This Row],[time]]-2)*2</f>
        <v>-1.3238599999999998</v>
      </c>
      <c r="O48">
        <v>4.0518300000000002E-3</v>
      </c>
      <c r="P48">
        <v>2.6619299999999999</v>
      </c>
      <c r="Q48">
        <f>-(Table134[[#This Row],[time]]-2)*2</f>
        <v>-1.3238599999999998</v>
      </c>
      <c r="R48">
        <v>29.901900000000001</v>
      </c>
      <c r="S48">
        <v>2.6619299999999999</v>
      </c>
      <c r="T48">
        <f>-(Table134[[#This Row],[time]]-2)*2</f>
        <v>-1.3238599999999998</v>
      </c>
      <c r="U48">
        <v>3.4548199999999998</v>
      </c>
      <c r="V48">
        <v>2.6619299999999999</v>
      </c>
      <c r="W48">
        <f>-(Table134[[#This Row],[time]]-2)*2</f>
        <v>-1.3238599999999998</v>
      </c>
      <c r="X48">
        <v>42.548099999999998</v>
      </c>
    </row>
    <row r="49" spans="1:24" x14ac:dyDescent="0.3">
      <c r="A49">
        <v>2.70424</v>
      </c>
      <c r="B49">
        <f>-(Table134[[#This Row],[time]]-2)*2</f>
        <v>-1.40848</v>
      </c>
      <c r="C49">
        <v>1.6943900000000001</v>
      </c>
      <c r="D49">
        <v>2.70424</v>
      </c>
      <c r="E49">
        <f>-(Table134[[#This Row],[time]]-2)*2</f>
        <v>-1.40848</v>
      </c>
      <c r="F49">
        <v>23.137899999999998</v>
      </c>
      <c r="G49">
        <v>2.70424</v>
      </c>
      <c r="H49">
        <f>-(Table134[[#This Row],[time]]-2)*2</f>
        <v>-1.40848</v>
      </c>
      <c r="I49">
        <v>2.1570600000000001E-3</v>
      </c>
      <c r="J49">
        <v>2.70424</v>
      </c>
      <c r="K49">
        <f>-(Table134[[#This Row],[time]]-2)*2</f>
        <v>-1.40848</v>
      </c>
      <c r="L49">
        <v>27.256399999999999</v>
      </c>
      <c r="M49">
        <v>2.70424</v>
      </c>
      <c r="N49">
        <f>-(Table134[[#This Row],[time]]-2)*2</f>
        <v>-1.40848</v>
      </c>
      <c r="O49">
        <v>3.7254800000000002E-3</v>
      </c>
      <c r="P49">
        <v>2.70424</v>
      </c>
      <c r="Q49">
        <f>-(Table134[[#This Row],[time]]-2)*2</f>
        <v>-1.40848</v>
      </c>
      <c r="R49">
        <v>32.211599999999997</v>
      </c>
      <c r="S49">
        <v>2.70424</v>
      </c>
      <c r="T49">
        <f>-(Table134[[#This Row],[time]]-2)*2</f>
        <v>-1.40848</v>
      </c>
      <c r="U49">
        <v>2.8900399999999999</v>
      </c>
      <c r="V49">
        <v>2.70424</v>
      </c>
      <c r="W49">
        <f>-(Table134[[#This Row],[time]]-2)*2</f>
        <v>-1.40848</v>
      </c>
      <c r="X49">
        <v>44.761499999999998</v>
      </c>
    </row>
    <row r="50" spans="1:24" x14ac:dyDescent="0.3">
      <c r="A50">
        <v>2.75779</v>
      </c>
      <c r="B50">
        <f>-(Table134[[#This Row],[time]]-2)*2</f>
        <v>-1.5155799999999999</v>
      </c>
      <c r="C50">
        <v>0.93481999999999998</v>
      </c>
      <c r="D50">
        <v>2.75779</v>
      </c>
      <c r="E50">
        <f>-(Table134[[#This Row],[time]]-2)*2</f>
        <v>-1.5155799999999999</v>
      </c>
      <c r="F50">
        <v>26.826499999999999</v>
      </c>
      <c r="G50">
        <v>2.75779</v>
      </c>
      <c r="H50">
        <f>-(Table134[[#This Row],[time]]-2)*2</f>
        <v>-1.5155799999999999</v>
      </c>
      <c r="I50">
        <v>1.8360399999999999E-3</v>
      </c>
      <c r="J50">
        <v>2.75779</v>
      </c>
      <c r="K50">
        <f>-(Table134[[#This Row],[time]]-2)*2</f>
        <v>-1.5155799999999999</v>
      </c>
      <c r="L50">
        <v>30.720600000000001</v>
      </c>
      <c r="M50">
        <v>2.75779</v>
      </c>
      <c r="N50">
        <f>-(Table134[[#This Row],[time]]-2)*2</f>
        <v>-1.5155799999999999</v>
      </c>
      <c r="O50">
        <v>3.2376699999999998E-3</v>
      </c>
      <c r="P50">
        <v>2.75779</v>
      </c>
      <c r="Q50">
        <f>-(Table134[[#This Row],[time]]-2)*2</f>
        <v>-1.5155799999999999</v>
      </c>
      <c r="R50">
        <v>35.745600000000003</v>
      </c>
      <c r="S50">
        <v>2.75779</v>
      </c>
      <c r="T50">
        <f>-(Table134[[#This Row],[time]]-2)*2</f>
        <v>-1.5155799999999999</v>
      </c>
      <c r="U50">
        <v>2.1408999999999998</v>
      </c>
      <c r="V50">
        <v>2.75779</v>
      </c>
      <c r="W50">
        <f>-(Table134[[#This Row],[time]]-2)*2</f>
        <v>-1.5155799999999999</v>
      </c>
      <c r="X50">
        <v>48.006900000000002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0.525976</v>
      </c>
      <c r="D51">
        <v>2.8044500000000001</v>
      </c>
      <c r="E51">
        <f>-(Table134[[#This Row],[time]]-2)*2</f>
        <v>-1.6089000000000002</v>
      </c>
      <c r="F51">
        <v>28.866700000000002</v>
      </c>
      <c r="G51">
        <v>2.8044500000000001</v>
      </c>
      <c r="H51">
        <f>-(Table134[[#This Row],[time]]-2)*2</f>
        <v>-1.6089000000000002</v>
      </c>
      <c r="I51">
        <v>1.6737E-3</v>
      </c>
      <c r="J51">
        <v>2.8044500000000001</v>
      </c>
      <c r="K51">
        <f>-(Table134[[#This Row],[time]]-2)*2</f>
        <v>-1.6089000000000002</v>
      </c>
      <c r="L51">
        <v>32.543900000000001</v>
      </c>
      <c r="M51">
        <v>2.8044500000000001</v>
      </c>
      <c r="N51">
        <f>-(Table134[[#This Row],[time]]-2)*2</f>
        <v>-1.6089000000000002</v>
      </c>
      <c r="O51">
        <v>2.9956200000000001E-3</v>
      </c>
      <c r="P51">
        <v>2.8044500000000001</v>
      </c>
      <c r="Q51">
        <f>-(Table134[[#This Row],[time]]-2)*2</f>
        <v>-1.6089000000000002</v>
      </c>
      <c r="R51">
        <v>37.653500000000001</v>
      </c>
      <c r="S51">
        <v>2.8044500000000001</v>
      </c>
      <c r="T51">
        <f>-(Table134[[#This Row],[time]]-2)*2</f>
        <v>-1.6089000000000002</v>
      </c>
      <c r="U51">
        <v>1.7424599999999999</v>
      </c>
      <c r="V51">
        <v>2.8044500000000001</v>
      </c>
      <c r="W51">
        <f>-(Table134[[#This Row],[time]]-2)*2</f>
        <v>-1.6089000000000002</v>
      </c>
      <c r="X51">
        <v>49.672699999999999</v>
      </c>
    </row>
    <row r="52" spans="1:24" x14ac:dyDescent="0.3">
      <c r="A52">
        <v>2.8546</v>
      </c>
      <c r="B52">
        <f>-(Table134[[#This Row],[time]]-2)*2</f>
        <v>-1.7092000000000001</v>
      </c>
      <c r="C52">
        <v>3.5714499999999999E-3</v>
      </c>
      <c r="D52">
        <v>2.8546</v>
      </c>
      <c r="E52">
        <f>-(Table134[[#This Row],[time]]-2)*2</f>
        <v>-1.7092000000000001</v>
      </c>
      <c r="F52">
        <v>31.913599999999999</v>
      </c>
      <c r="G52">
        <v>2.8546</v>
      </c>
      <c r="H52">
        <f>-(Table134[[#This Row],[time]]-2)*2</f>
        <v>-1.7092000000000001</v>
      </c>
      <c r="I52">
        <v>1.43614E-3</v>
      </c>
      <c r="J52">
        <v>2.8546</v>
      </c>
      <c r="K52">
        <f>-(Table134[[#This Row],[time]]-2)*2</f>
        <v>-1.7092000000000001</v>
      </c>
      <c r="L52">
        <v>35.272799999999997</v>
      </c>
      <c r="M52">
        <v>2.8546</v>
      </c>
      <c r="N52">
        <f>-(Table134[[#This Row],[time]]-2)*2</f>
        <v>-1.7092000000000001</v>
      </c>
      <c r="O52">
        <v>2.6839300000000002E-3</v>
      </c>
      <c r="P52">
        <v>2.8546</v>
      </c>
      <c r="Q52">
        <f>-(Table134[[#This Row],[time]]-2)*2</f>
        <v>-1.7092000000000001</v>
      </c>
      <c r="R52">
        <v>40.563099999999999</v>
      </c>
      <c r="S52">
        <v>2.8546</v>
      </c>
      <c r="T52">
        <f>-(Table134[[#This Row],[time]]-2)*2</f>
        <v>-1.7092000000000001</v>
      </c>
      <c r="U52">
        <v>1.3245400000000001</v>
      </c>
      <c r="V52">
        <v>2.8546</v>
      </c>
      <c r="W52">
        <f>-(Table134[[#This Row],[time]]-2)*2</f>
        <v>-1.7092000000000001</v>
      </c>
      <c r="X52">
        <v>52.116700000000002</v>
      </c>
    </row>
    <row r="53" spans="1:24" x14ac:dyDescent="0.3">
      <c r="A53">
        <v>2.90442</v>
      </c>
      <c r="B53">
        <f>-(Table134[[#This Row],[time]]-2)*2</f>
        <v>-1.80884</v>
      </c>
      <c r="C53">
        <v>2.5612199999999999E-3</v>
      </c>
      <c r="D53">
        <v>2.90442</v>
      </c>
      <c r="E53">
        <f>-(Table134[[#This Row],[time]]-2)*2</f>
        <v>-1.80884</v>
      </c>
      <c r="F53">
        <v>33.792999999999999</v>
      </c>
      <c r="G53">
        <v>2.90442</v>
      </c>
      <c r="H53">
        <f>-(Table134[[#This Row],[time]]-2)*2</f>
        <v>-1.80884</v>
      </c>
      <c r="I53">
        <v>1.30222E-3</v>
      </c>
      <c r="J53">
        <v>2.90442</v>
      </c>
      <c r="K53">
        <f>-(Table134[[#This Row],[time]]-2)*2</f>
        <v>-1.80884</v>
      </c>
      <c r="L53">
        <v>37.084299999999999</v>
      </c>
      <c r="M53">
        <v>2.90442</v>
      </c>
      <c r="N53">
        <f>-(Table134[[#This Row],[time]]-2)*2</f>
        <v>-1.80884</v>
      </c>
      <c r="O53">
        <v>2.4988599999999999E-3</v>
      </c>
      <c r="P53">
        <v>2.90442</v>
      </c>
      <c r="Q53">
        <f>-(Table134[[#This Row],[time]]-2)*2</f>
        <v>-1.80884</v>
      </c>
      <c r="R53">
        <v>42.471600000000002</v>
      </c>
      <c r="S53">
        <v>2.90442</v>
      </c>
      <c r="T53">
        <f>-(Table134[[#This Row],[time]]-2)*2</f>
        <v>-1.80884</v>
      </c>
      <c r="U53">
        <v>1.1196200000000001</v>
      </c>
      <c r="V53">
        <v>2.90442</v>
      </c>
      <c r="W53">
        <f>-(Table134[[#This Row],[time]]-2)*2</f>
        <v>-1.80884</v>
      </c>
      <c r="X53">
        <v>53.624000000000002</v>
      </c>
    </row>
    <row r="54" spans="1:24" x14ac:dyDescent="0.3">
      <c r="A54">
        <v>2.95797</v>
      </c>
      <c r="B54">
        <f>-(Table134[[#This Row],[time]]-2)*2</f>
        <v>-1.91594</v>
      </c>
      <c r="C54">
        <v>2.2555399999999999E-3</v>
      </c>
      <c r="D54">
        <v>2.95797</v>
      </c>
      <c r="E54">
        <f>-(Table134[[#This Row],[time]]-2)*2</f>
        <v>-1.91594</v>
      </c>
      <c r="F54">
        <v>36.776499999999999</v>
      </c>
      <c r="G54">
        <v>2.95797</v>
      </c>
      <c r="H54">
        <f>-(Table134[[#This Row],[time]]-2)*2</f>
        <v>-1.91594</v>
      </c>
      <c r="I54">
        <v>1.1039800000000001E-3</v>
      </c>
      <c r="J54">
        <v>2.95797</v>
      </c>
      <c r="K54">
        <f>-(Table134[[#This Row],[time]]-2)*2</f>
        <v>-1.91594</v>
      </c>
      <c r="L54">
        <v>39.933</v>
      </c>
      <c r="M54">
        <v>2.95797</v>
      </c>
      <c r="N54">
        <f>-(Table134[[#This Row],[time]]-2)*2</f>
        <v>-1.91594</v>
      </c>
      <c r="O54">
        <v>2.21237E-3</v>
      </c>
      <c r="P54">
        <v>2.95797</v>
      </c>
      <c r="Q54">
        <f>-(Table134[[#This Row],[time]]-2)*2</f>
        <v>-1.91594</v>
      </c>
      <c r="R54">
        <v>45.484499999999997</v>
      </c>
      <c r="S54">
        <v>2.95797</v>
      </c>
      <c r="T54">
        <f>-(Table134[[#This Row],[time]]-2)*2</f>
        <v>-1.91594</v>
      </c>
      <c r="U54">
        <v>0.78764599999999996</v>
      </c>
      <c r="V54">
        <v>2.95797</v>
      </c>
      <c r="W54">
        <f>-(Table134[[#This Row],[time]]-2)*2</f>
        <v>-1.91594</v>
      </c>
      <c r="X54">
        <v>56.010199999999998</v>
      </c>
    </row>
    <row r="55" spans="1:24" x14ac:dyDescent="0.3">
      <c r="A55">
        <v>3</v>
      </c>
      <c r="B55">
        <f>-(Table134[[#This Row],[time]]-2)*2</f>
        <v>-2</v>
      </c>
      <c r="C55">
        <v>2.0014500000000001E-3</v>
      </c>
      <c r="D55">
        <v>3</v>
      </c>
      <c r="E55">
        <f>-(Table134[[#This Row],[time]]-2)*2</f>
        <v>-2</v>
      </c>
      <c r="F55">
        <v>39.306699999999999</v>
      </c>
      <c r="G55">
        <v>3</v>
      </c>
      <c r="H55">
        <f>-(Table134[[#This Row],[time]]-2)*2</f>
        <v>-2</v>
      </c>
      <c r="I55">
        <v>9.3548899999999996E-4</v>
      </c>
      <c r="J55">
        <v>3</v>
      </c>
      <c r="K55">
        <f>-(Table134[[#This Row],[time]]-2)*2</f>
        <v>-2</v>
      </c>
      <c r="L55">
        <v>42.263199999999998</v>
      </c>
      <c r="M55">
        <v>3</v>
      </c>
      <c r="N55">
        <f>-(Table134[[#This Row],[time]]-2)*2</f>
        <v>-2</v>
      </c>
      <c r="O55">
        <v>1.9879799999999999E-3</v>
      </c>
      <c r="P55">
        <v>3</v>
      </c>
      <c r="Q55">
        <f>-(Table134[[#This Row],[time]]-2)*2</f>
        <v>-2</v>
      </c>
      <c r="R55">
        <v>48.002800000000001</v>
      </c>
      <c r="S55">
        <v>3</v>
      </c>
      <c r="T55">
        <f>-(Table134[[#This Row],[time]]-2)*2</f>
        <v>-2</v>
      </c>
      <c r="U55">
        <v>0.50541000000000003</v>
      </c>
      <c r="V55">
        <v>3</v>
      </c>
      <c r="W55">
        <f>-(Table134[[#This Row],[time]]-2)*2</f>
        <v>-2</v>
      </c>
      <c r="X55">
        <v>58.021099999999997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3CD32F-EA40-469E-99C2-123BA17C8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174DF-EE30-4645-B732-68E7C2EC78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A1751A-6167-406E-93E9-3EF4B1284AB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2021-01-07T22:03:44Z</dcterms:created>
  <dcterms:modified xsi:type="dcterms:W3CDTF">2021-01-07T22:11:42Z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