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SlideNoTether/"/>
    </mc:Choice>
  </mc:AlternateContent>
  <xr:revisionPtr revIDLastSave="8" documentId="8_{7040DFBB-B43B-4BA2-A7EC-0A91D3CFE128}" xr6:coauthVersionLast="45" xr6:coauthVersionMax="45" xr10:uidLastSave="{B9D585A9-3B14-4A9E-9C4E-7C6C35DCC1D6}"/>
  <bookViews>
    <workbookView xWindow="1464" yWindow="1464" windowWidth="17280" windowHeight="9024" xr2:uid="{35BA5DD0-E1DC-4BA9-A857-F5179EC54E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<sst xmlns="http://schemas.openxmlformats.org/spreadsheetml/2006/main" count="75" uniqueCount="19">
  <si>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</si>
  <si>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</si>
  <si>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</si>
  <si>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</si>
  <si>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</si>
  <si>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</si>
  <si>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</si>
  <si>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</si>
  <si>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</si>
  <si>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</si>
  <si>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</si>
  <si>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</si>
  <si>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</si>
  <si>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</si>
  <si>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</si>
  <si>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LatSlide NoTether</t>
  </si>
  <si>
    <t>S2_6P_LatSlide_NoTether.odb</t>
  </si>
  <si>
    <t>6N LatSlide NoTether</t>
  </si>
  <si>
    <t>S2_6N_LatSlide_NoTether.odb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</si>
</sst>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CF726-3723-4103-ACB0-4E210D58F3BE}" name="Table1" displayName="Table1" ref="A5:C26" totalsRowShown="0">
  <autoFilter ref="A5:C26" xr:uid="{E63A4D70-A426-44D5-AC1C-1FD52996A279}"/>
  <tableColumns count="3">
    <tableColumn id="1" xr3:uid="{A87FB25D-ECFE-43D5-B342-5F1D32C2EEF9}" name="time"/>
    <tableColumn id="2" xr3:uid="{7B989E44-32F8-4CD5-B35F-9D4E7632EC89}" name="moment" dataDxfId="15">
      <calculatedColumnFormula>(Table1[[#This Row],[time]]-2)*2</calculatedColumnFormula>
    </tableColumn>
    <tableColumn id="3" xr3:uid="{A12841E8-2A46-4296-9D4D-EE6992DC7213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6E4D46-342B-4D4C-ACCD-75B4BA7474D4}" name="Table235" displayName="Table235" ref="D34:F55" totalsRowShown="0">
  <autoFilter ref="D34:F55" xr:uid="{F76C6757-B578-4B8B-8400-008F68A146A5}"/>
  <tableColumns count="3">
    <tableColumn id="1" xr3:uid="{B5BA9D91-8B94-43D4-8398-9C0A005A00A4}" name="time"/>
    <tableColumn id="2" xr3:uid="{08D741E6-CB17-4FF6-959A-2C526B829A81}" name="moment" dataDxfId="6">
      <calculatedColumnFormula>-(Table134[[#This Row],[time]]-2)*2</calculatedColumnFormula>
    </tableColumn>
    <tableColumn id="3" xr3:uid="{3B745A3F-D0FC-49AB-A055-AB21D540BDD4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90D109-27CA-4FB4-A15F-0EDF7CF03B9E}" name="Table336" displayName="Table336" ref="G34:I55" totalsRowShown="0">
  <autoFilter ref="G34:I55" xr:uid="{F7F9A4AF-8388-4FD5-AD73-693977FE0C23}"/>
  <tableColumns count="3">
    <tableColumn id="1" xr3:uid="{7EE2C10B-7490-4EFE-B649-327F8A1F073C}" name="time"/>
    <tableColumn id="2" xr3:uid="{CD2F3C05-92F9-4B24-BF59-012DAF2AABB1}" name="moment" dataDxfId="5">
      <calculatedColumnFormula>-(Table134[[#This Row],[time]]-2)*2</calculatedColumnFormula>
    </tableColumn>
    <tableColumn id="3" xr3:uid="{ABD35F09-FA27-420A-91CB-BB175505CC11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5A80CF-8017-4B1B-8371-2B9AF038A43B}" name="Table437" displayName="Table437" ref="J34:L55" totalsRowShown="0">
  <autoFilter ref="J34:L55" xr:uid="{E78B420D-33BA-47FB-A40E-ED4D48C7E111}"/>
  <tableColumns count="3">
    <tableColumn id="1" xr3:uid="{98EEA155-569B-4202-9324-CBAF6E5F2633}" name="time"/>
    <tableColumn id="2" xr3:uid="{27536665-092D-4C2E-A018-D9401F0B5005}" name="moment" dataDxfId="4">
      <calculatedColumnFormula>-(Table134[[#This Row],[time]]-2)*2</calculatedColumnFormula>
    </tableColumn>
    <tableColumn id="3" xr3:uid="{F9D5BB9F-B992-420D-8308-660554F9BB1C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501448-432A-4200-B30E-E635584F24A9}" name="Table538" displayName="Table538" ref="M34:O55" totalsRowShown="0">
  <autoFilter ref="M34:O55" xr:uid="{6CC08A44-2594-4D13-87D0-2D2FAB73B5CF}"/>
  <tableColumns count="3">
    <tableColumn id="1" xr3:uid="{D9EA6B33-0C2F-4594-9184-9772D16163C7}" name="time"/>
    <tableColumn id="2" xr3:uid="{A3DA2653-2026-4C16-8BEC-37265B9E6199}" name="moment" dataDxfId="3">
      <calculatedColumnFormula>-(Table134[[#This Row],[time]]-2)*2</calculatedColumnFormula>
    </tableColumn>
    <tableColumn id="3" xr3:uid="{C8EFE073-850C-413D-87F2-C5FDDE779039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FA47CCB-8CAA-46F7-AD74-2F3FDE5EE6D1}" name="Table639" displayName="Table639" ref="P34:R55" totalsRowShown="0">
  <autoFilter ref="P34:R55" xr:uid="{357D3722-EE26-4B31-9A83-5408AA79F841}"/>
  <tableColumns count="3">
    <tableColumn id="1" xr3:uid="{C81E1F87-F2FD-47B8-B569-D30AEDDE4A95}" name="time"/>
    <tableColumn id="2" xr3:uid="{11CAE0A2-1499-4793-8827-A90E6EB7B691}" name="moment" dataDxfId="2">
      <calculatedColumnFormula>-(Table134[[#This Row],[time]]-2)*2</calculatedColumnFormula>
    </tableColumn>
    <tableColumn id="3" xr3:uid="{FC378C41-2654-496D-8BB2-F52970F4913F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BB6ABA-6780-4C92-BDE5-E20F28F75A26}" name="Table740" displayName="Table740" ref="S34:U55" totalsRowShown="0">
  <autoFilter ref="S34:U55" xr:uid="{7B89592E-780E-4787-AE5E-D09601B21A46}"/>
  <tableColumns count="3">
    <tableColumn id="1" xr3:uid="{652B71AE-F4FF-4F5C-B54B-243B9F63F828}" name="time"/>
    <tableColumn id="2" xr3:uid="{74E154AA-69E7-4CB8-BE47-21FE82496284}" name="moment" dataDxfId="1">
      <calculatedColumnFormula>-(Table134[[#This Row],[time]]-2)*2</calculatedColumnFormula>
    </tableColumn>
    <tableColumn id="3" xr3:uid="{2E39B1FF-0964-4352-88A4-C205DAF7F729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9C18F7B-AE82-41F8-A61D-10C25E3F6FBB}" name="Table841" displayName="Table841" ref="V34:X55" totalsRowShown="0">
  <autoFilter ref="V34:X55" xr:uid="{425189D6-8B0E-46B7-ACEE-37DE9E80466A}"/>
  <tableColumns count="3">
    <tableColumn id="1" xr3:uid="{E390DFB9-9D9A-403D-BB19-C424A9E23335}" name="time"/>
    <tableColumn id="2" xr3:uid="{4C55263A-38BD-46B1-AC81-C9A94AE4D7C0}" name="moment" dataDxfId="0">
      <calculatedColumnFormula>-(Table134[[#This Row],[time]]-2)*2</calculatedColumnFormula>
    </tableColumn>
    <tableColumn id="3" xr3:uid="{2B0197B1-7BB1-4266-936C-462CC829A599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982ED-EA4C-4510-B166-8F7D6BF538AA}" name="Table2" displayName="Table2" ref="D5:F26" totalsRowShown="0">
  <autoFilter ref="D5:F26" xr:uid="{D22AC892-105C-45D4-B5D2-5CD5C3CD69E8}"/>
  <tableColumns count="3">
    <tableColumn id="1" xr3:uid="{683FCF81-8C10-4AFD-920A-435EE44D7F29}" name="time"/>
    <tableColumn id="2" xr3:uid="{4F96FE4B-D1B8-433A-9A7F-842EC74D44E0}" name="moment" dataDxfId="14">
      <calculatedColumnFormula>(Table2[[#This Row],[time]]-2)*2</calculatedColumnFormula>
    </tableColumn>
    <tableColumn id="3" xr3:uid="{5B02F258-C2F2-4DDF-8D68-5DBA0C1E52B0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CD773-460E-4D97-99F9-87D96A9E37AF}" name="Table3" displayName="Table3" ref="G5:I26" totalsRowShown="0">
  <autoFilter ref="G5:I26" xr:uid="{AA576A88-3DF8-49B9-95A4-4C8F8B38A400}"/>
  <tableColumns count="3">
    <tableColumn id="1" xr3:uid="{A3E20A44-3FE4-4965-99B7-837C33184467}" name="time"/>
    <tableColumn id="2" xr3:uid="{2F366532-7B3F-48A6-91EC-58335D550B12}" name="moment" dataDxfId="13">
      <calculatedColumnFormula>(Table3[[#This Row],[time]]-2)*2</calculatedColumnFormula>
    </tableColumn>
    <tableColumn id="3" xr3:uid="{2726D47A-62A6-4595-8C7C-45790AAFBCEB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A2B1FE-D470-4654-8D81-B3342FB25E19}" name="Table4" displayName="Table4" ref="J5:L26" totalsRowShown="0">
  <autoFilter ref="J5:L26" xr:uid="{110034A7-6B5B-48AC-9228-091CE8056AB1}"/>
  <tableColumns count="3">
    <tableColumn id="1" xr3:uid="{FC7ADD31-CECB-43FB-B454-3F96239189F4}" name="time"/>
    <tableColumn id="2" xr3:uid="{72C0FB0F-3774-4F86-A334-5F027BB9FE9F}" name="moment" dataDxfId="12">
      <calculatedColumnFormula>(Table4[[#This Row],[time]]-2)*2</calculatedColumnFormula>
    </tableColumn>
    <tableColumn id="3" xr3:uid="{8E2A5C49-5670-4A77-A336-C396602EAF2A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7D03B-895D-4C4D-BECE-074964F1FAF4}" name="Table5" displayName="Table5" ref="M5:O26" totalsRowShown="0">
  <autoFilter ref="M5:O26" xr:uid="{E6EBE6D6-384B-4C1E-BF11-72E83E593B4C}"/>
  <tableColumns count="3">
    <tableColumn id="1" xr3:uid="{C1B91D09-1563-4340-A4D4-8042544917BA}" name="time"/>
    <tableColumn id="2" xr3:uid="{D6032804-7492-4182-AC23-7800ABDA1FFB}" name="moment" dataDxfId="11">
      <calculatedColumnFormula>(Table5[[#This Row],[time]]-2)*2</calculatedColumnFormula>
    </tableColumn>
    <tableColumn id="3" xr3:uid="{768A27DB-73E4-40F9-83BF-F92467B82724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EA8677-BAF3-47E4-9F21-16EF8AB00B47}" name="Table6" displayName="Table6" ref="P5:R26" totalsRowShown="0">
  <autoFilter ref="P5:R26" xr:uid="{B042AF1E-9313-438E-8417-4CFB07B5BA01}"/>
  <tableColumns count="3">
    <tableColumn id="1" xr3:uid="{5E27F54C-5D28-4B87-88F9-6E7218BF25A4}" name="time"/>
    <tableColumn id="2" xr3:uid="{F2F7DFA8-AA13-49E1-B276-6E17FFE80769}" name="moment" dataDxfId="10">
      <calculatedColumnFormula>(Table6[[#This Row],[time]]-2)*2</calculatedColumnFormula>
    </tableColumn>
    <tableColumn id="3" xr3:uid="{CF82C01E-BCDC-464A-A447-4A287B376E52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B2B2D8-8675-43A8-BC2A-B158C78B2BEB}" name="Table7" displayName="Table7" ref="S5:U26" totalsRowShown="0">
  <autoFilter ref="S5:U26" xr:uid="{DFDE8A12-C1FB-415B-9B64-BDCE6ABB0BA7}"/>
  <tableColumns count="3">
    <tableColumn id="1" xr3:uid="{61711222-03A7-472C-BCDB-C9719825B9E3}" name="time"/>
    <tableColumn id="2" xr3:uid="{B6A12AA3-83AC-4379-87E3-24B030E81195}" name="moment" dataDxfId="9">
      <calculatedColumnFormula>(Table7[[#This Row],[time]]-2)*2</calculatedColumnFormula>
    </tableColumn>
    <tableColumn id="3" xr3:uid="{2AD6AFA9-A475-48E8-A34A-DA76897E21AE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F8F457-6B5C-477C-8570-5952018CDC95}" name="Table8" displayName="Table8" ref="V5:X26" totalsRowShown="0">
  <autoFilter ref="V5:X26" xr:uid="{3BFC052A-E09F-4813-A1D1-4B59041DA0BA}"/>
  <tableColumns count="3">
    <tableColumn id="1" xr3:uid="{72B03135-8129-4A19-8D58-B9236947E103}" name="time"/>
    <tableColumn id="2" xr3:uid="{0434D6C8-6C0A-46CE-A764-8CCE052939D8}" name="moment" dataDxfId="8">
      <calculatedColumnFormula>(Table8[[#This Row],[time]]-2)*2</calculatedColumnFormula>
    </tableColumn>
    <tableColumn id="3" xr3:uid="{5A723C14-D7D2-46A0-9E04-569AFD340C1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B70FB-D37B-41A7-876B-08BAFF1D46C2}" name="Table134" displayName="Table134" ref="A34:C55" totalsRowShown="0">
  <autoFilter ref="A34:C55" xr:uid="{0147F5AB-57C3-4EA9-8DF4-F3AAFC3F23A5}"/>
  <tableColumns count="3">
    <tableColumn id="1" xr3:uid="{3949048F-3074-45CD-826F-307F252DCE13}" name="time"/>
    <tableColumn id="2" xr3:uid="{E544DB7B-FFEE-4B86-B515-1F87C12F2E1B}" name="moment" dataDxfId="7">
      <calculatedColumnFormula>-(Table134[[#This Row],[time]]-2)*2</calculatedColumnFormula>
    </tableColumn>
    <tableColumn id="3" xr3:uid="{294958CB-3AD0-428D-A4BE-CEBD7388D36D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D10D-B707-42A1-8E5D-A8178E79AE4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3.98237</v>
      </c>
      <c r="D6">
        <v>2</v>
      </c>
      <c r="E6">
        <f>(Table2[[#This Row],[time]]-2)*2</f>
        <v>0</v>
      </c>
      <c r="F6">
        <v>3.8491799999999998E-3</v>
      </c>
      <c r="G6">
        <v>2</v>
      </c>
      <c r="H6">
        <f>(Table3[[#This Row],[time]]-2)*2</f>
        <v>0</v>
      </c>
      <c r="I6">
        <v>3.70054E-3</v>
      </c>
      <c r="J6">
        <v>2</v>
      </c>
      <c r="K6">
        <f>(Table4[[#This Row],[time]]-2)*2</f>
        <v>0</v>
      </c>
      <c r="L6">
        <v>4.5258399999999997E-3</v>
      </c>
      <c r="M6">
        <v>2</v>
      </c>
      <c r="N6">
        <f>(Table5[[#This Row],[time]]-2)*2</f>
        <v>0</v>
      </c>
      <c r="O6">
        <v>3.5063499999999999</v>
      </c>
      <c r="P6">
        <v>2</v>
      </c>
      <c r="Q6">
        <f>(Table6[[#This Row],[time]]-2)*2</f>
        <v>0</v>
      </c>
      <c r="R6">
        <v>6.2742399999999998</v>
      </c>
      <c r="S6">
        <v>2</v>
      </c>
      <c r="T6">
        <f>(Table7[[#This Row],[time]]-2)*2</f>
        <v>0</v>
      </c>
      <c r="U6">
        <v>14.707599999999999</v>
      </c>
      <c r="V6">
        <v>2</v>
      </c>
      <c r="W6">
        <f>(Table8[[#This Row],[time]]-2)*2</f>
        <v>0</v>
      </c>
      <c r="X6">
        <v>14.6488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12.2859</v>
      </c>
      <c r="D7">
        <v>2.0575000000000001</v>
      </c>
      <c r="E7">
        <f>(Table2[[#This Row],[time]]-2)*2</f>
        <v>0.11500000000000021</v>
      </c>
      <c r="F7">
        <v>1.21193</v>
      </c>
      <c r="G7">
        <v>2.0575000000000001</v>
      </c>
      <c r="H7">
        <f>(Table3[[#This Row],[time]]-2)*2</f>
        <v>0.11500000000000021</v>
      </c>
      <c r="I7">
        <v>6.0057600000000004</v>
      </c>
      <c r="J7">
        <v>2.0575000000000001</v>
      </c>
      <c r="K7">
        <f>(Table4[[#This Row],[time]]-2)*2</f>
        <v>0.11500000000000021</v>
      </c>
      <c r="L7">
        <v>3.052</v>
      </c>
      <c r="M7">
        <v>2.0575000000000001</v>
      </c>
      <c r="N7">
        <f>(Table5[[#This Row],[time]]-2)*2</f>
        <v>0.11500000000000021</v>
      </c>
      <c r="O7">
        <v>10.311</v>
      </c>
      <c r="P7">
        <v>2.0575000000000001</v>
      </c>
      <c r="Q7">
        <f>(Table6[[#This Row],[time]]-2)*2</f>
        <v>0.11500000000000021</v>
      </c>
      <c r="R7">
        <v>12.9628</v>
      </c>
      <c r="S7">
        <v>2.0575000000000001</v>
      </c>
      <c r="T7">
        <f>(Table7[[#This Row],[time]]-2)*2</f>
        <v>0.11500000000000021</v>
      </c>
      <c r="U7">
        <v>22.317</v>
      </c>
      <c r="V7">
        <v>2.0575000000000001</v>
      </c>
      <c r="W7">
        <f>(Table8[[#This Row],[time]]-2)*2</f>
        <v>0.11500000000000021</v>
      </c>
      <c r="X7">
        <v>17.409400000000002</v>
      </c>
    </row>
    <row r="8" spans="1:24" x14ac:dyDescent="0.3">
      <c r="A8">
        <v>2.1025</v>
      </c>
      <c r="B8">
        <f>(Table1[[#This Row],[time]]-2)*2</f>
        <v>0.20500000000000007</v>
      </c>
      <c r="C8">
        <v>14.666700000000001</v>
      </c>
      <c r="D8">
        <v>2.1025</v>
      </c>
      <c r="E8">
        <f>(Table2[[#This Row],[time]]-2)*2</f>
        <v>0.20500000000000007</v>
      </c>
      <c r="F8">
        <v>3.5617200000000002E-2</v>
      </c>
      <c r="G8">
        <v>2.1025</v>
      </c>
      <c r="H8">
        <f>(Table3[[#This Row],[time]]-2)*2</f>
        <v>0.20500000000000007</v>
      </c>
      <c r="I8">
        <v>9.4827399999999997</v>
      </c>
      <c r="J8">
        <v>2.1025</v>
      </c>
      <c r="K8">
        <f>(Table4[[#This Row],[time]]-2)*2</f>
        <v>0.20500000000000007</v>
      </c>
      <c r="L8">
        <v>1.75959</v>
      </c>
      <c r="M8">
        <v>2.1025</v>
      </c>
      <c r="N8">
        <f>(Table5[[#This Row],[time]]-2)*2</f>
        <v>0.20500000000000007</v>
      </c>
      <c r="O8">
        <v>13.125299999999999</v>
      </c>
      <c r="P8">
        <v>2.1025</v>
      </c>
      <c r="Q8">
        <f>(Table6[[#This Row],[time]]-2)*2</f>
        <v>0.20500000000000007</v>
      </c>
      <c r="R8">
        <v>14.107100000000001</v>
      </c>
      <c r="S8">
        <v>2.1025</v>
      </c>
      <c r="T8">
        <f>(Table7[[#This Row],[time]]-2)*2</f>
        <v>0.20500000000000007</v>
      </c>
      <c r="U8">
        <v>25.171700000000001</v>
      </c>
      <c r="V8">
        <v>2.1025</v>
      </c>
      <c r="W8">
        <f>(Table8[[#This Row],[time]]-2)*2</f>
        <v>0.20500000000000007</v>
      </c>
      <c r="X8">
        <v>16.142499999999998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16.522300000000001</v>
      </c>
      <c r="D9">
        <v>2.1671900000000002</v>
      </c>
      <c r="E9">
        <f>(Table2[[#This Row],[time]]-2)*2</f>
        <v>0.33438000000000034</v>
      </c>
      <c r="F9">
        <v>4.6625800000000004E-3</v>
      </c>
      <c r="G9">
        <v>2.1671900000000002</v>
      </c>
      <c r="H9">
        <f>(Table3[[#This Row],[time]]-2)*2</f>
        <v>0.33438000000000034</v>
      </c>
      <c r="I9">
        <v>12.732699999999999</v>
      </c>
      <c r="J9">
        <v>2.1671900000000002</v>
      </c>
      <c r="K9">
        <f>(Table4[[#This Row],[time]]-2)*2</f>
        <v>0.33438000000000034</v>
      </c>
      <c r="L9">
        <v>0.38923000000000002</v>
      </c>
      <c r="M9">
        <v>2.1671900000000002</v>
      </c>
      <c r="N9">
        <f>(Table5[[#This Row],[time]]-2)*2</f>
        <v>0.33438000000000034</v>
      </c>
      <c r="O9">
        <v>15.327</v>
      </c>
      <c r="P9">
        <v>2.1671900000000002</v>
      </c>
      <c r="Q9">
        <f>(Table6[[#This Row],[time]]-2)*2</f>
        <v>0.33438000000000034</v>
      </c>
      <c r="R9">
        <v>13.537800000000001</v>
      </c>
      <c r="S9">
        <v>2.1671900000000002</v>
      </c>
      <c r="T9">
        <f>(Table7[[#This Row],[time]]-2)*2</f>
        <v>0.33438000000000034</v>
      </c>
      <c r="U9">
        <v>27.990600000000001</v>
      </c>
      <c r="V9">
        <v>2.1671900000000002</v>
      </c>
      <c r="W9">
        <f>(Table8[[#This Row],[time]]-2)*2</f>
        <v>0.33438000000000034</v>
      </c>
      <c r="X9">
        <v>14.962899999999999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18.712700000000002</v>
      </c>
      <c r="D10">
        <v>2.2146499999999998</v>
      </c>
      <c r="E10">
        <f>(Table2[[#This Row],[time]]-2)*2</f>
        <v>0.42929999999999957</v>
      </c>
      <c r="F10">
        <v>3.5729799999999999E-3</v>
      </c>
      <c r="G10">
        <v>2.2146499999999998</v>
      </c>
      <c r="H10">
        <f>(Table3[[#This Row],[time]]-2)*2</f>
        <v>0.42929999999999957</v>
      </c>
      <c r="I10">
        <v>16.804099999999998</v>
      </c>
      <c r="J10">
        <v>2.2146499999999998</v>
      </c>
      <c r="K10">
        <f>(Table4[[#This Row],[time]]-2)*2</f>
        <v>0.42929999999999957</v>
      </c>
      <c r="L10">
        <v>4.7015099999999999E-3</v>
      </c>
      <c r="M10">
        <v>2.2146499999999998</v>
      </c>
      <c r="N10">
        <f>(Table5[[#This Row],[time]]-2)*2</f>
        <v>0.42929999999999957</v>
      </c>
      <c r="O10">
        <v>17.9666</v>
      </c>
      <c r="P10">
        <v>2.2146499999999998</v>
      </c>
      <c r="Q10">
        <f>(Table6[[#This Row],[time]]-2)*2</f>
        <v>0.42929999999999957</v>
      </c>
      <c r="R10">
        <v>12.036099999999999</v>
      </c>
      <c r="S10">
        <v>2.2146499999999998</v>
      </c>
      <c r="T10">
        <f>(Table7[[#This Row],[time]]-2)*2</f>
        <v>0.42929999999999957</v>
      </c>
      <c r="U10">
        <v>31.130299999999998</v>
      </c>
      <c r="V10">
        <v>2.2146499999999998</v>
      </c>
      <c r="W10">
        <f>(Table8[[#This Row],[time]]-2)*2</f>
        <v>0.42929999999999957</v>
      </c>
      <c r="X10">
        <v>13.898199999999999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21.181799999999999</v>
      </c>
      <c r="D11">
        <v>2.2715999999999998</v>
      </c>
      <c r="E11">
        <f>(Table2[[#This Row],[time]]-2)*2</f>
        <v>0.54319999999999968</v>
      </c>
      <c r="F11">
        <v>3.06902E-3</v>
      </c>
      <c r="G11">
        <v>2.2715999999999998</v>
      </c>
      <c r="H11">
        <f>(Table3[[#This Row],[time]]-2)*2</f>
        <v>0.54319999999999968</v>
      </c>
      <c r="I11">
        <v>19.221399999999999</v>
      </c>
      <c r="J11">
        <v>2.2715999999999998</v>
      </c>
      <c r="K11">
        <f>(Table4[[#This Row],[time]]-2)*2</f>
        <v>0.54319999999999968</v>
      </c>
      <c r="L11">
        <v>4.0144899999999999E-3</v>
      </c>
      <c r="M11">
        <v>2.2715999999999998</v>
      </c>
      <c r="N11">
        <f>(Table5[[#This Row],[time]]-2)*2</f>
        <v>0.54319999999999968</v>
      </c>
      <c r="O11">
        <v>19.781400000000001</v>
      </c>
      <c r="P11">
        <v>2.2715999999999998</v>
      </c>
      <c r="Q11">
        <f>(Table6[[#This Row],[time]]-2)*2</f>
        <v>0.54319999999999968</v>
      </c>
      <c r="R11">
        <v>10.921099999999999</v>
      </c>
      <c r="S11">
        <v>2.2715999999999998</v>
      </c>
      <c r="T11">
        <f>(Table7[[#This Row],[time]]-2)*2</f>
        <v>0.54319999999999968</v>
      </c>
      <c r="U11">
        <v>33.333100000000002</v>
      </c>
      <c r="V11">
        <v>2.2715999999999998</v>
      </c>
      <c r="W11">
        <f>(Table8[[#This Row],[time]]-2)*2</f>
        <v>0.54319999999999968</v>
      </c>
      <c r="X11">
        <v>13.2982</v>
      </c>
    </row>
    <row r="12" spans="1:24" x14ac:dyDescent="0.3">
      <c r="A12">
        <v>2.32233</v>
      </c>
      <c r="B12">
        <f>(Table1[[#This Row],[time]]-2)*2</f>
        <v>0.64466000000000001</v>
      </c>
      <c r="C12">
        <v>24.619499999999999</v>
      </c>
      <c r="D12">
        <v>2.32233</v>
      </c>
      <c r="E12">
        <f>(Table2[[#This Row],[time]]-2)*2</f>
        <v>0.64466000000000001</v>
      </c>
      <c r="F12">
        <v>2.5837899999999999E-3</v>
      </c>
      <c r="G12">
        <v>2.32233</v>
      </c>
      <c r="H12">
        <f>(Table3[[#This Row],[time]]-2)*2</f>
        <v>0.64466000000000001</v>
      </c>
      <c r="I12">
        <v>22.1343</v>
      </c>
      <c r="J12">
        <v>2.32233</v>
      </c>
      <c r="K12">
        <f>(Table4[[#This Row],[time]]-2)*2</f>
        <v>0.64466000000000001</v>
      </c>
      <c r="L12">
        <v>3.2231400000000002E-3</v>
      </c>
      <c r="M12">
        <v>2.32233</v>
      </c>
      <c r="N12">
        <f>(Table5[[#This Row],[time]]-2)*2</f>
        <v>0.64466000000000001</v>
      </c>
      <c r="O12">
        <v>22.288900000000002</v>
      </c>
      <c r="P12">
        <v>2.32233</v>
      </c>
      <c r="Q12">
        <f>(Table6[[#This Row],[time]]-2)*2</f>
        <v>0.64466000000000001</v>
      </c>
      <c r="R12">
        <v>9.7351500000000009</v>
      </c>
      <c r="S12">
        <v>2.32233</v>
      </c>
      <c r="T12">
        <f>(Table7[[#This Row],[time]]-2)*2</f>
        <v>0.64466000000000001</v>
      </c>
      <c r="U12">
        <v>36.400799999999997</v>
      </c>
      <c r="V12">
        <v>2.32233</v>
      </c>
      <c r="W12">
        <f>(Table8[[#This Row],[time]]-2)*2</f>
        <v>0.64466000000000001</v>
      </c>
      <c r="X12">
        <v>12.5807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28.464400000000001</v>
      </c>
      <c r="D13">
        <v>2.3587899999999999</v>
      </c>
      <c r="E13">
        <f>(Table2[[#This Row],[time]]-2)*2</f>
        <v>0.71757999999999988</v>
      </c>
      <c r="F13">
        <v>2.1607000000000002E-3</v>
      </c>
      <c r="G13">
        <v>2.3587899999999999</v>
      </c>
      <c r="H13">
        <f>(Table3[[#This Row],[time]]-2)*2</f>
        <v>0.71757999999999988</v>
      </c>
      <c r="I13">
        <v>24.988499999999998</v>
      </c>
      <c r="J13">
        <v>2.3587899999999999</v>
      </c>
      <c r="K13">
        <f>(Table4[[#This Row],[time]]-2)*2</f>
        <v>0.71757999999999988</v>
      </c>
      <c r="L13">
        <v>2.7846199999999998E-3</v>
      </c>
      <c r="M13">
        <v>2.3587899999999999</v>
      </c>
      <c r="N13">
        <f>(Table5[[#This Row],[time]]-2)*2</f>
        <v>0.71757999999999988</v>
      </c>
      <c r="O13">
        <v>25.278500000000001</v>
      </c>
      <c r="P13">
        <v>2.3587899999999999</v>
      </c>
      <c r="Q13">
        <f>(Table6[[#This Row],[time]]-2)*2</f>
        <v>0.71757999999999988</v>
      </c>
      <c r="R13">
        <v>8.7121399999999998</v>
      </c>
      <c r="S13">
        <v>2.3587899999999999</v>
      </c>
      <c r="T13">
        <f>(Table7[[#This Row],[time]]-2)*2</f>
        <v>0.71757999999999988</v>
      </c>
      <c r="U13">
        <v>40.022399999999998</v>
      </c>
      <c r="V13">
        <v>2.3587899999999999</v>
      </c>
      <c r="W13">
        <f>(Table8[[#This Row],[time]]-2)*2</f>
        <v>0.71757999999999988</v>
      </c>
      <c r="X13">
        <v>11.7944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30.6767</v>
      </c>
      <c r="D14">
        <v>2.4015499999999999</v>
      </c>
      <c r="E14">
        <f>(Table2[[#This Row],[time]]-2)*2</f>
        <v>0.8030999999999997</v>
      </c>
      <c r="F14">
        <v>1.9593200000000001E-3</v>
      </c>
      <c r="G14">
        <v>2.4015499999999999</v>
      </c>
      <c r="H14">
        <f>(Table3[[#This Row],[time]]-2)*2</f>
        <v>0.8030999999999997</v>
      </c>
      <c r="I14">
        <v>26.530100000000001</v>
      </c>
      <c r="J14">
        <v>2.4015499999999999</v>
      </c>
      <c r="K14">
        <f>(Table4[[#This Row],[time]]-2)*2</f>
        <v>0.8030999999999997</v>
      </c>
      <c r="L14">
        <v>2.5724900000000002E-3</v>
      </c>
      <c r="M14">
        <v>2.4015499999999999</v>
      </c>
      <c r="N14">
        <f>(Table5[[#This Row],[time]]-2)*2</f>
        <v>0.8030999999999997</v>
      </c>
      <c r="O14">
        <v>27.055199999999999</v>
      </c>
      <c r="P14">
        <v>2.4015499999999999</v>
      </c>
      <c r="Q14">
        <f>(Table6[[#This Row],[time]]-2)*2</f>
        <v>0.8030999999999997</v>
      </c>
      <c r="R14">
        <v>8.2384699999999995</v>
      </c>
      <c r="S14">
        <v>2.4015499999999999</v>
      </c>
      <c r="T14">
        <f>(Table7[[#This Row],[time]]-2)*2</f>
        <v>0.8030999999999997</v>
      </c>
      <c r="U14">
        <v>42.150100000000002</v>
      </c>
      <c r="V14">
        <v>2.4015499999999999</v>
      </c>
      <c r="W14">
        <f>(Table8[[#This Row],[time]]-2)*2</f>
        <v>0.8030999999999997</v>
      </c>
      <c r="X14">
        <v>11.3232</v>
      </c>
    </row>
    <row r="15" spans="1:24" x14ac:dyDescent="0.3">
      <c r="A15">
        <v>2.47973</v>
      </c>
      <c r="B15">
        <f>(Table1[[#This Row],[time]]-2)*2</f>
        <v>0.95945999999999998</v>
      </c>
      <c r="C15">
        <v>33.622399999999999</v>
      </c>
      <c r="D15">
        <v>2.47973</v>
      </c>
      <c r="E15">
        <f>(Table2[[#This Row],[time]]-2)*2</f>
        <v>0.95945999999999998</v>
      </c>
      <c r="F15">
        <v>1.69994E-3</v>
      </c>
      <c r="G15">
        <v>2.47973</v>
      </c>
      <c r="H15">
        <f>(Table3[[#This Row],[time]]-2)*2</f>
        <v>0.95945999999999998</v>
      </c>
      <c r="I15">
        <v>28.589700000000001</v>
      </c>
      <c r="J15">
        <v>2.47973</v>
      </c>
      <c r="K15">
        <f>(Table4[[#This Row],[time]]-2)*2</f>
        <v>0.95945999999999998</v>
      </c>
      <c r="L15">
        <v>2.3197199999999999E-3</v>
      </c>
      <c r="M15">
        <v>2.47973</v>
      </c>
      <c r="N15">
        <f>(Table5[[#This Row],[time]]-2)*2</f>
        <v>0.95945999999999998</v>
      </c>
      <c r="O15">
        <v>29.5535</v>
      </c>
      <c r="P15">
        <v>2.47973</v>
      </c>
      <c r="Q15">
        <f>(Table6[[#This Row],[time]]-2)*2</f>
        <v>0.95945999999999998</v>
      </c>
      <c r="R15">
        <v>7.5850900000000001</v>
      </c>
      <c r="S15">
        <v>2.47973</v>
      </c>
      <c r="T15">
        <f>(Table7[[#This Row],[time]]-2)*2</f>
        <v>0.95945999999999998</v>
      </c>
      <c r="U15">
        <v>45.097299999999997</v>
      </c>
      <c r="V15">
        <v>2.47973</v>
      </c>
      <c r="W15">
        <f>(Table8[[#This Row],[time]]-2)*2</f>
        <v>0.95945999999999998</v>
      </c>
      <c r="X15">
        <v>10.7348</v>
      </c>
    </row>
    <row r="16" spans="1:24" x14ac:dyDescent="0.3">
      <c r="A16">
        <v>2.51017</v>
      </c>
      <c r="B16">
        <f>(Table1[[#This Row],[time]]-2)*2</f>
        <v>1.02034</v>
      </c>
      <c r="C16">
        <v>35.75</v>
      </c>
      <c r="D16">
        <v>2.51017</v>
      </c>
      <c r="E16">
        <f>(Table2[[#This Row],[time]]-2)*2</f>
        <v>1.02034</v>
      </c>
      <c r="F16">
        <v>1.5155399999999999E-3</v>
      </c>
      <c r="G16">
        <v>2.51017</v>
      </c>
      <c r="H16">
        <f>(Table3[[#This Row],[time]]-2)*2</f>
        <v>1.02034</v>
      </c>
      <c r="I16">
        <v>30.164000000000001</v>
      </c>
      <c r="J16">
        <v>2.51017</v>
      </c>
      <c r="K16">
        <f>(Table4[[#This Row],[time]]-2)*2</f>
        <v>1.02034</v>
      </c>
      <c r="L16">
        <v>2.1235400000000001E-3</v>
      </c>
      <c r="M16">
        <v>2.51017</v>
      </c>
      <c r="N16">
        <f>(Table5[[#This Row],[time]]-2)*2</f>
        <v>1.02034</v>
      </c>
      <c r="O16">
        <v>31.4817</v>
      </c>
      <c r="P16">
        <v>2.51017</v>
      </c>
      <c r="Q16">
        <f>(Table6[[#This Row],[time]]-2)*2</f>
        <v>1.02034</v>
      </c>
      <c r="R16">
        <v>7.0518799999999997</v>
      </c>
      <c r="S16">
        <v>2.51017</v>
      </c>
      <c r="T16">
        <f>(Table7[[#This Row],[time]]-2)*2</f>
        <v>1.02034</v>
      </c>
      <c r="U16">
        <v>47.426099999999998</v>
      </c>
      <c r="V16">
        <v>2.51017</v>
      </c>
      <c r="W16">
        <f>(Table8[[#This Row],[time]]-2)*2</f>
        <v>1.02034</v>
      </c>
      <c r="X16">
        <v>10.3072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37.962400000000002</v>
      </c>
      <c r="D17">
        <v>2.5632600000000001</v>
      </c>
      <c r="E17">
        <f>(Table2[[#This Row],[time]]-2)*2</f>
        <v>1.1265200000000002</v>
      </c>
      <c r="F17">
        <v>1.32161E-3</v>
      </c>
      <c r="G17">
        <v>2.5632600000000001</v>
      </c>
      <c r="H17">
        <f>(Table3[[#This Row],[time]]-2)*2</f>
        <v>1.1265200000000002</v>
      </c>
      <c r="I17">
        <v>31.938300000000002</v>
      </c>
      <c r="J17">
        <v>2.5632600000000001</v>
      </c>
      <c r="K17">
        <f>(Table4[[#This Row],[time]]-2)*2</f>
        <v>1.1265200000000002</v>
      </c>
      <c r="L17">
        <v>1.90887E-3</v>
      </c>
      <c r="M17">
        <v>2.5632600000000001</v>
      </c>
      <c r="N17">
        <f>(Table5[[#This Row],[time]]-2)*2</f>
        <v>1.1265200000000002</v>
      </c>
      <c r="O17">
        <v>33.651400000000002</v>
      </c>
      <c r="P17">
        <v>2.5632600000000001</v>
      </c>
      <c r="Q17">
        <f>(Table6[[#This Row],[time]]-2)*2</f>
        <v>1.1265200000000002</v>
      </c>
      <c r="R17">
        <v>6.4740099999999998</v>
      </c>
      <c r="S17">
        <v>2.5632600000000001</v>
      </c>
      <c r="T17">
        <f>(Table7[[#This Row],[time]]-2)*2</f>
        <v>1.1265200000000002</v>
      </c>
      <c r="U17">
        <v>50.058900000000001</v>
      </c>
      <c r="V17">
        <v>2.5632600000000001</v>
      </c>
      <c r="W17">
        <f>(Table8[[#This Row],[time]]-2)*2</f>
        <v>1.1265200000000002</v>
      </c>
      <c r="X17">
        <v>9.7752199999999991</v>
      </c>
    </row>
    <row r="18" spans="1:24" x14ac:dyDescent="0.3">
      <c r="A18">
        <v>2.61022</v>
      </c>
      <c r="B18">
        <f>(Table1[[#This Row],[time]]-2)*2</f>
        <v>1.22044</v>
      </c>
      <c r="C18">
        <v>39.7087</v>
      </c>
      <c r="D18">
        <v>2.61022</v>
      </c>
      <c r="E18">
        <f>(Table2[[#This Row],[time]]-2)*2</f>
        <v>1.22044</v>
      </c>
      <c r="F18">
        <v>1.1749900000000001E-3</v>
      </c>
      <c r="G18">
        <v>2.61022</v>
      </c>
      <c r="H18">
        <f>(Table3[[#This Row],[time]]-2)*2</f>
        <v>1.22044</v>
      </c>
      <c r="I18">
        <v>33.370600000000003</v>
      </c>
      <c r="J18">
        <v>2.61022</v>
      </c>
      <c r="K18">
        <f>(Table4[[#This Row],[time]]-2)*2</f>
        <v>1.22044</v>
      </c>
      <c r="L18">
        <v>1.74289E-3</v>
      </c>
      <c r="M18">
        <v>2.61022</v>
      </c>
      <c r="N18">
        <f>(Table5[[#This Row],[time]]-2)*2</f>
        <v>1.22044</v>
      </c>
      <c r="O18">
        <v>35.526200000000003</v>
      </c>
      <c r="P18">
        <v>2.61022</v>
      </c>
      <c r="Q18">
        <f>(Table6[[#This Row],[time]]-2)*2</f>
        <v>1.22044</v>
      </c>
      <c r="R18">
        <v>5.9547699999999999</v>
      </c>
      <c r="S18">
        <v>2.61022</v>
      </c>
      <c r="T18">
        <f>(Table7[[#This Row],[time]]-2)*2</f>
        <v>1.22044</v>
      </c>
      <c r="U18">
        <v>52.312399999999997</v>
      </c>
      <c r="V18">
        <v>2.61022</v>
      </c>
      <c r="W18">
        <f>(Table8[[#This Row],[time]]-2)*2</f>
        <v>1.22044</v>
      </c>
      <c r="X18">
        <v>9.2676400000000001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41.569600000000001</v>
      </c>
      <c r="D19">
        <v>2.6619299999999999</v>
      </c>
      <c r="E19">
        <f>(Table2[[#This Row],[time]]-2)*2</f>
        <v>1.3238599999999998</v>
      </c>
      <c r="F19">
        <v>1.0248099999999999E-3</v>
      </c>
      <c r="G19">
        <v>2.6619299999999999</v>
      </c>
      <c r="H19">
        <f>(Table3[[#This Row],[time]]-2)*2</f>
        <v>1.3238599999999998</v>
      </c>
      <c r="I19">
        <v>34.911499999999997</v>
      </c>
      <c r="J19">
        <v>2.6619299999999999</v>
      </c>
      <c r="K19">
        <f>(Table4[[#This Row],[time]]-2)*2</f>
        <v>1.3238599999999998</v>
      </c>
      <c r="L19">
        <v>1.56645E-3</v>
      </c>
      <c r="M19">
        <v>2.6619299999999999</v>
      </c>
      <c r="N19">
        <f>(Table5[[#This Row],[time]]-2)*2</f>
        <v>1.3238599999999998</v>
      </c>
      <c r="O19">
        <v>37.609699999999997</v>
      </c>
      <c r="P19">
        <v>2.6619299999999999</v>
      </c>
      <c r="Q19">
        <f>(Table6[[#This Row],[time]]-2)*2</f>
        <v>1.3238599999999998</v>
      </c>
      <c r="R19">
        <v>5.3229199999999999</v>
      </c>
      <c r="S19">
        <v>2.6619299999999999</v>
      </c>
      <c r="T19">
        <f>(Table7[[#This Row],[time]]-2)*2</f>
        <v>1.3238599999999998</v>
      </c>
      <c r="U19">
        <v>54.791499999999999</v>
      </c>
      <c r="V19">
        <v>2.6619299999999999</v>
      </c>
      <c r="W19">
        <f>(Table8[[#This Row],[time]]-2)*2</f>
        <v>1.3238599999999998</v>
      </c>
      <c r="X19">
        <v>8.65503</v>
      </c>
    </row>
    <row r="20" spans="1:24" x14ac:dyDescent="0.3">
      <c r="A20">
        <v>2.70424</v>
      </c>
      <c r="B20">
        <f>(Table1[[#This Row],[time]]-2)*2</f>
        <v>1.40848</v>
      </c>
      <c r="C20">
        <v>43.241300000000003</v>
      </c>
      <c r="D20">
        <v>2.70424</v>
      </c>
      <c r="E20">
        <f>(Table2[[#This Row],[time]]-2)*2</f>
        <v>1.40848</v>
      </c>
      <c r="F20">
        <v>8.9946700000000004E-4</v>
      </c>
      <c r="G20">
        <v>2.70424</v>
      </c>
      <c r="H20">
        <f>(Table3[[#This Row],[time]]-2)*2</f>
        <v>1.40848</v>
      </c>
      <c r="I20">
        <v>36.245899999999999</v>
      </c>
      <c r="J20">
        <v>2.70424</v>
      </c>
      <c r="K20">
        <f>(Table4[[#This Row],[time]]-2)*2</f>
        <v>1.40848</v>
      </c>
      <c r="L20">
        <v>1.4176600000000001E-3</v>
      </c>
      <c r="M20">
        <v>2.70424</v>
      </c>
      <c r="N20">
        <f>(Table5[[#This Row],[time]]-2)*2</f>
        <v>1.40848</v>
      </c>
      <c r="O20">
        <v>39.488300000000002</v>
      </c>
      <c r="P20">
        <v>2.70424</v>
      </c>
      <c r="Q20">
        <f>(Table6[[#This Row],[time]]-2)*2</f>
        <v>1.40848</v>
      </c>
      <c r="R20">
        <v>4.7375699999999998</v>
      </c>
      <c r="S20">
        <v>2.70424</v>
      </c>
      <c r="T20">
        <f>(Table7[[#This Row],[time]]-2)*2</f>
        <v>1.40848</v>
      </c>
      <c r="U20">
        <v>56.963999999999999</v>
      </c>
      <c r="V20">
        <v>2.70424</v>
      </c>
      <c r="W20">
        <f>(Table8[[#This Row],[time]]-2)*2</f>
        <v>1.40848</v>
      </c>
      <c r="X20">
        <v>8.05185</v>
      </c>
    </row>
    <row r="21" spans="1:24" x14ac:dyDescent="0.3">
      <c r="A21">
        <v>2.75779</v>
      </c>
      <c r="B21">
        <f>(Table1[[#This Row],[time]]-2)*2</f>
        <v>1.5155799999999999</v>
      </c>
      <c r="C21">
        <v>45.336199999999998</v>
      </c>
      <c r="D21">
        <v>2.75779</v>
      </c>
      <c r="E21">
        <f>(Table2[[#This Row],[time]]-2)*2</f>
        <v>1.5155799999999999</v>
      </c>
      <c r="F21">
        <v>7.4272699999999999E-4</v>
      </c>
      <c r="G21">
        <v>2.75779</v>
      </c>
      <c r="H21">
        <f>(Table3[[#This Row],[time]]-2)*2</f>
        <v>1.5155799999999999</v>
      </c>
      <c r="I21">
        <v>37.982599999999998</v>
      </c>
      <c r="J21">
        <v>2.75779</v>
      </c>
      <c r="K21">
        <f>(Table4[[#This Row],[time]]-2)*2</f>
        <v>1.5155799999999999</v>
      </c>
      <c r="L21">
        <v>1.24058E-3</v>
      </c>
      <c r="M21">
        <v>2.75779</v>
      </c>
      <c r="N21">
        <f>(Table5[[#This Row],[time]]-2)*2</f>
        <v>1.5155799999999999</v>
      </c>
      <c r="O21">
        <v>41.997599999999998</v>
      </c>
      <c r="P21">
        <v>2.75779</v>
      </c>
      <c r="Q21">
        <f>(Table6[[#This Row],[time]]-2)*2</f>
        <v>1.5155799999999999</v>
      </c>
      <c r="R21">
        <v>4.0530900000000001</v>
      </c>
      <c r="S21">
        <v>2.75779</v>
      </c>
      <c r="T21">
        <f>(Table7[[#This Row],[time]]-2)*2</f>
        <v>1.5155799999999999</v>
      </c>
      <c r="U21">
        <v>59.726700000000001</v>
      </c>
      <c r="V21">
        <v>2.75779</v>
      </c>
      <c r="W21">
        <f>(Table8[[#This Row],[time]]-2)*2</f>
        <v>1.5155799999999999</v>
      </c>
      <c r="X21">
        <v>7.3016500000000004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47.139099999999999</v>
      </c>
      <c r="D22">
        <v>2.8044500000000001</v>
      </c>
      <c r="E22">
        <f>(Table2[[#This Row],[time]]-2)*2</f>
        <v>1.6089000000000002</v>
      </c>
      <c r="F22">
        <v>6.1267899999999998E-4</v>
      </c>
      <c r="G22">
        <v>2.8044500000000001</v>
      </c>
      <c r="H22">
        <f>(Table3[[#This Row],[time]]-2)*2</f>
        <v>1.6089000000000002</v>
      </c>
      <c r="I22">
        <v>39.612299999999998</v>
      </c>
      <c r="J22">
        <v>2.8044500000000001</v>
      </c>
      <c r="K22">
        <f>(Table4[[#This Row],[time]]-2)*2</f>
        <v>1.6089000000000002</v>
      </c>
      <c r="L22">
        <v>1.09403E-3</v>
      </c>
      <c r="M22">
        <v>2.8044500000000001</v>
      </c>
      <c r="N22">
        <f>(Table5[[#This Row],[time]]-2)*2</f>
        <v>1.6089000000000002</v>
      </c>
      <c r="O22">
        <v>44.375599999999999</v>
      </c>
      <c r="P22">
        <v>2.8044500000000001</v>
      </c>
      <c r="Q22">
        <f>(Table6[[#This Row],[time]]-2)*2</f>
        <v>1.6089000000000002</v>
      </c>
      <c r="R22">
        <v>3.2700399999999998</v>
      </c>
      <c r="S22">
        <v>2.8044500000000001</v>
      </c>
      <c r="T22">
        <f>(Table7[[#This Row],[time]]-2)*2</f>
        <v>1.6089000000000002</v>
      </c>
      <c r="U22">
        <v>62.191200000000002</v>
      </c>
      <c r="V22">
        <v>2.8044500000000001</v>
      </c>
      <c r="W22">
        <f>(Table8[[#This Row],[time]]-2)*2</f>
        <v>1.6089000000000002</v>
      </c>
      <c r="X22">
        <v>6.6341700000000001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48.143799999999999</v>
      </c>
      <c r="D23">
        <v>2.8546</v>
      </c>
      <c r="E23">
        <f>(Table2[[#This Row],[time]]-2)*2</f>
        <v>1.7092000000000001</v>
      </c>
      <c r="F23">
        <v>5.4020700000000001E-4</v>
      </c>
      <c r="G23">
        <v>2.8546</v>
      </c>
      <c r="H23">
        <f>(Table3[[#This Row],[time]]-2)*2</f>
        <v>1.7092000000000001</v>
      </c>
      <c r="I23">
        <v>40.5471</v>
      </c>
      <c r="J23">
        <v>2.8546</v>
      </c>
      <c r="K23">
        <f>(Table4[[#This Row],[time]]-2)*2</f>
        <v>1.7092000000000001</v>
      </c>
      <c r="L23">
        <v>1.0226499999999999E-3</v>
      </c>
      <c r="M23">
        <v>2.8546</v>
      </c>
      <c r="N23">
        <f>(Table5[[#This Row],[time]]-2)*2</f>
        <v>1.7092000000000001</v>
      </c>
      <c r="O23">
        <v>45.724800000000002</v>
      </c>
      <c r="P23">
        <v>2.8546</v>
      </c>
      <c r="Q23">
        <f>(Table6[[#This Row],[time]]-2)*2</f>
        <v>1.7092000000000001</v>
      </c>
      <c r="R23">
        <v>2.93669</v>
      </c>
      <c r="S23">
        <v>2.8546</v>
      </c>
      <c r="T23">
        <f>(Table7[[#This Row],[time]]-2)*2</f>
        <v>1.7092000000000001</v>
      </c>
      <c r="U23">
        <v>63.6342</v>
      </c>
      <c r="V23">
        <v>2.8546</v>
      </c>
      <c r="W23">
        <f>(Table8[[#This Row],[time]]-2)*2</f>
        <v>1.7092000000000001</v>
      </c>
      <c r="X23">
        <v>6.2328299999999999</v>
      </c>
    </row>
    <row r="24" spans="1:24" x14ac:dyDescent="0.3">
      <c r="A24">
        <v>2.90442</v>
      </c>
      <c r="B24">
        <f>(Table1[[#This Row],[time]]-2)*2</f>
        <v>1.80884</v>
      </c>
      <c r="C24">
        <v>49.901200000000003</v>
      </c>
      <c r="D24">
        <v>2.90442</v>
      </c>
      <c r="E24">
        <f>(Table2[[#This Row],[time]]-2)*2</f>
        <v>1.80884</v>
      </c>
      <c r="F24">
        <v>4.2760900000000002E-4</v>
      </c>
      <c r="G24">
        <v>2.90442</v>
      </c>
      <c r="H24">
        <f>(Table3[[#This Row],[time]]-2)*2</f>
        <v>1.80884</v>
      </c>
      <c r="I24">
        <v>42.2134</v>
      </c>
      <c r="J24">
        <v>2.90442</v>
      </c>
      <c r="K24">
        <f>(Table4[[#This Row],[time]]-2)*2</f>
        <v>1.80884</v>
      </c>
      <c r="L24">
        <v>9.0677599999999998E-4</v>
      </c>
      <c r="M24">
        <v>2.90442</v>
      </c>
      <c r="N24">
        <f>(Table5[[#This Row],[time]]-2)*2</f>
        <v>1.80884</v>
      </c>
      <c r="O24">
        <v>48.127200000000002</v>
      </c>
      <c r="P24">
        <v>2.90442</v>
      </c>
      <c r="Q24">
        <f>(Table6[[#This Row],[time]]-2)*2</f>
        <v>1.80884</v>
      </c>
      <c r="R24">
        <v>2.4082400000000002</v>
      </c>
      <c r="S24">
        <v>2.90442</v>
      </c>
      <c r="T24">
        <f>(Table7[[#This Row],[time]]-2)*2</f>
        <v>1.80884</v>
      </c>
      <c r="U24">
        <v>66.125</v>
      </c>
      <c r="V24">
        <v>2.90442</v>
      </c>
      <c r="W24">
        <f>(Table8[[#This Row],[time]]-2)*2</f>
        <v>1.80884</v>
      </c>
      <c r="X24">
        <v>5.5541099999999997</v>
      </c>
    </row>
    <row r="25" spans="1:24" x14ac:dyDescent="0.3">
      <c r="A25">
        <v>2.95797</v>
      </c>
      <c r="B25">
        <f>(Table1[[#This Row],[time]]-2)*2</f>
        <v>1.91594</v>
      </c>
      <c r="C25">
        <v>51.441800000000001</v>
      </c>
      <c r="D25">
        <v>2.95797</v>
      </c>
      <c r="E25">
        <f>(Table2[[#This Row],[time]]-2)*2</f>
        <v>1.91594</v>
      </c>
      <c r="F25">
        <v>3.50138E-4</v>
      </c>
      <c r="G25">
        <v>2.95797</v>
      </c>
      <c r="H25">
        <f>(Table3[[#This Row],[time]]-2)*2</f>
        <v>1.91594</v>
      </c>
      <c r="I25">
        <v>43.600099999999998</v>
      </c>
      <c r="J25">
        <v>2.95797</v>
      </c>
      <c r="K25">
        <f>(Table4[[#This Row],[time]]-2)*2</f>
        <v>1.91594</v>
      </c>
      <c r="L25">
        <v>8.1588699999999995E-4</v>
      </c>
      <c r="M25">
        <v>2.95797</v>
      </c>
      <c r="N25">
        <f>(Table5[[#This Row],[time]]-2)*2</f>
        <v>1.91594</v>
      </c>
      <c r="O25">
        <v>50.141100000000002</v>
      </c>
      <c r="P25">
        <v>2.95797</v>
      </c>
      <c r="Q25">
        <f>(Table6[[#This Row],[time]]-2)*2</f>
        <v>1.91594</v>
      </c>
      <c r="R25">
        <v>2.02108</v>
      </c>
      <c r="S25">
        <v>2.95797</v>
      </c>
      <c r="T25">
        <f>(Table7[[#This Row],[time]]-2)*2</f>
        <v>1.91594</v>
      </c>
      <c r="U25">
        <v>68.163799999999995</v>
      </c>
      <c r="V25">
        <v>2.95797</v>
      </c>
      <c r="W25">
        <f>(Table8[[#This Row],[time]]-2)*2</f>
        <v>1.91594</v>
      </c>
      <c r="X25">
        <v>4.9634400000000003</v>
      </c>
    </row>
    <row r="26" spans="1:24" x14ac:dyDescent="0.3">
      <c r="A26">
        <v>3</v>
      </c>
      <c r="B26">
        <f>(Table1[[#This Row],[time]]-2)*2</f>
        <v>2</v>
      </c>
      <c r="C26">
        <v>52.839300000000001</v>
      </c>
      <c r="D26">
        <v>3</v>
      </c>
      <c r="E26">
        <f>(Table2[[#This Row],[time]]-2)*2</f>
        <v>2</v>
      </c>
      <c r="F26">
        <v>2.94841E-4</v>
      </c>
      <c r="G26">
        <v>3</v>
      </c>
      <c r="H26">
        <f>(Table3[[#This Row],[time]]-2)*2</f>
        <v>2</v>
      </c>
      <c r="I26">
        <v>44.7714</v>
      </c>
      <c r="J26">
        <v>3</v>
      </c>
      <c r="K26">
        <f>(Table4[[#This Row],[time]]-2)*2</f>
        <v>2</v>
      </c>
      <c r="L26">
        <v>7.3868399999999998E-4</v>
      </c>
      <c r="M26">
        <v>3</v>
      </c>
      <c r="N26">
        <f>(Table5[[#This Row],[time]]-2)*2</f>
        <v>2</v>
      </c>
      <c r="O26">
        <v>51.887500000000003</v>
      </c>
      <c r="P26">
        <v>3</v>
      </c>
      <c r="Q26">
        <f>(Table6[[#This Row],[time]]-2)*2</f>
        <v>2</v>
      </c>
      <c r="R26">
        <v>1.7208600000000001</v>
      </c>
      <c r="S26">
        <v>3</v>
      </c>
      <c r="T26">
        <f>(Table7[[#This Row],[time]]-2)*2</f>
        <v>2</v>
      </c>
      <c r="U26">
        <v>69.924599999999998</v>
      </c>
      <c r="V26">
        <v>3</v>
      </c>
      <c r="W26">
        <f>(Table8[[#This Row],[time]]-2)*2</f>
        <v>2</v>
      </c>
      <c r="X26">
        <v>4.43262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3.98237</v>
      </c>
      <c r="D35">
        <v>2</v>
      </c>
      <c r="E35">
        <f>-(Table134[[#This Row],[time]]-2)*2</f>
        <v>0</v>
      </c>
      <c r="F35">
        <v>3.8491799999999998E-3</v>
      </c>
      <c r="G35">
        <v>2</v>
      </c>
      <c r="H35">
        <f>-(Table134[[#This Row],[time]]-2)*2</f>
        <v>0</v>
      </c>
      <c r="I35">
        <v>3.70054E-3</v>
      </c>
      <c r="J35">
        <v>2</v>
      </c>
      <c r="K35">
        <f>-(Table134[[#This Row],[time]]-2)*2</f>
        <v>0</v>
      </c>
      <c r="L35">
        <v>4.5258399999999997E-3</v>
      </c>
      <c r="M35">
        <v>2</v>
      </c>
      <c r="N35">
        <f>-(Table134[[#This Row],[time]]-2)*2</f>
        <v>0</v>
      </c>
      <c r="O35">
        <v>3.5063499999999999</v>
      </c>
      <c r="P35">
        <v>2</v>
      </c>
      <c r="Q35">
        <f>-(Table134[[#This Row],[time]]-2)*2</f>
        <v>0</v>
      </c>
      <c r="R35">
        <v>6.2742399999999998</v>
      </c>
      <c r="S35">
        <v>2</v>
      </c>
      <c r="T35">
        <f>-(Table134[[#This Row],[time]]-2)*2</f>
        <v>0</v>
      </c>
      <c r="U35">
        <v>14.707599999999999</v>
      </c>
      <c r="V35">
        <v>2</v>
      </c>
      <c r="W35">
        <f>-(Table134[[#This Row],[time]]-2)*2</f>
        <v>0</v>
      </c>
      <c r="X35">
        <v>14.6488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7.5994099999999998</v>
      </c>
      <c r="D36">
        <v>2.0575000000000001</v>
      </c>
      <c r="E36">
        <f>-(Table134[[#This Row],[time]]-2)*2</f>
        <v>-0.11500000000000021</v>
      </c>
      <c r="F36">
        <v>6.7995900000000002</v>
      </c>
      <c r="G36">
        <v>2.0575000000000001</v>
      </c>
      <c r="H36">
        <f>-(Table134[[#This Row],[time]]-2)*2</f>
        <v>-0.11500000000000021</v>
      </c>
      <c r="I36">
        <v>5.8581199999999996E-3</v>
      </c>
      <c r="J36">
        <v>2.0575000000000001</v>
      </c>
      <c r="K36">
        <f>-(Table134[[#This Row],[time]]-2)*2</f>
        <v>-0.11500000000000021</v>
      </c>
      <c r="L36">
        <v>8.7703000000000007</v>
      </c>
      <c r="M36">
        <v>2.0575000000000001</v>
      </c>
      <c r="N36">
        <f>-(Table134[[#This Row],[time]]-2)*2</f>
        <v>-0.11500000000000021</v>
      </c>
      <c r="O36">
        <v>2.8123</v>
      </c>
      <c r="P36">
        <v>2.0575000000000001</v>
      </c>
      <c r="Q36">
        <f>-(Table134[[#This Row],[time]]-2)*2</f>
        <v>-0.11500000000000021</v>
      </c>
      <c r="R36">
        <v>11.5433</v>
      </c>
      <c r="S36">
        <v>2.0575000000000001</v>
      </c>
      <c r="T36">
        <f>-(Table134[[#This Row],[time]]-2)*2</f>
        <v>-0.11500000000000021</v>
      </c>
      <c r="U36">
        <v>17.087800000000001</v>
      </c>
      <c r="V36">
        <v>2.0575000000000001</v>
      </c>
      <c r="W36">
        <f>-(Table134[[#This Row],[time]]-2)*2</f>
        <v>-0.11500000000000021</v>
      </c>
      <c r="X36">
        <v>22.1571</v>
      </c>
    </row>
    <row r="37" spans="1:24" x14ac:dyDescent="0.3">
      <c r="A37">
        <v>2.1025</v>
      </c>
      <c r="B37">
        <f>-(Table134[[#This Row],[time]]-2)*2</f>
        <v>-0.20500000000000007</v>
      </c>
      <c r="C37">
        <v>6.0873600000000003</v>
      </c>
      <c r="D37">
        <v>2.1025</v>
      </c>
      <c r="E37">
        <f>-(Table134[[#This Row],[time]]-2)*2</f>
        <v>-0.20500000000000007</v>
      </c>
      <c r="F37">
        <v>9.2193299999999994</v>
      </c>
      <c r="G37">
        <v>2.1025</v>
      </c>
      <c r="H37">
        <f>-(Table134[[#This Row],[time]]-2)*2</f>
        <v>-0.20500000000000007</v>
      </c>
      <c r="I37">
        <v>4.1635300000000004E-3</v>
      </c>
      <c r="J37">
        <v>2.1025</v>
      </c>
      <c r="K37">
        <f>-(Table134[[#This Row],[time]]-2)*2</f>
        <v>-0.20500000000000007</v>
      </c>
      <c r="L37">
        <v>10.7041</v>
      </c>
      <c r="M37">
        <v>2.1025</v>
      </c>
      <c r="N37">
        <f>-(Table134[[#This Row],[time]]-2)*2</f>
        <v>-0.20500000000000007</v>
      </c>
      <c r="O37">
        <v>1.0537799999999999</v>
      </c>
      <c r="P37">
        <v>2.1025</v>
      </c>
      <c r="Q37">
        <f>-(Table134[[#This Row],[time]]-2)*2</f>
        <v>-0.20500000000000007</v>
      </c>
      <c r="R37">
        <v>10.9802</v>
      </c>
      <c r="S37">
        <v>2.1025</v>
      </c>
      <c r="T37">
        <f>-(Table134[[#This Row],[time]]-2)*2</f>
        <v>-0.20500000000000007</v>
      </c>
      <c r="U37">
        <v>15.4232</v>
      </c>
      <c r="V37">
        <v>2.1025</v>
      </c>
      <c r="W37">
        <f>-(Table134[[#This Row],[time]]-2)*2</f>
        <v>-0.20500000000000007</v>
      </c>
      <c r="X37">
        <v>23.937100000000001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4.0240799999999997</v>
      </c>
      <c r="D38">
        <v>2.1671900000000002</v>
      </c>
      <c r="E38">
        <f>-(Table134[[#This Row],[time]]-2)*2</f>
        <v>-0.33438000000000034</v>
      </c>
      <c r="F38">
        <v>13.875</v>
      </c>
      <c r="G38">
        <v>2.1671900000000002</v>
      </c>
      <c r="H38">
        <f>-(Table134[[#This Row],[time]]-2)*2</f>
        <v>-0.33438000000000034</v>
      </c>
      <c r="I38">
        <v>3.0572500000000001E-3</v>
      </c>
      <c r="J38">
        <v>2.1671900000000002</v>
      </c>
      <c r="K38">
        <f>-(Table134[[#This Row],[time]]-2)*2</f>
        <v>-0.33438000000000034</v>
      </c>
      <c r="L38">
        <v>14.606299999999999</v>
      </c>
      <c r="M38">
        <v>2.1671900000000002</v>
      </c>
      <c r="N38">
        <f>-(Table134[[#This Row],[time]]-2)*2</f>
        <v>-0.33438000000000034</v>
      </c>
      <c r="O38">
        <v>4.83221E-3</v>
      </c>
      <c r="P38">
        <v>2.1671900000000002</v>
      </c>
      <c r="Q38">
        <f>-(Table134[[#This Row],[time]]-2)*2</f>
        <v>-0.33438000000000034</v>
      </c>
      <c r="R38">
        <v>12.770300000000001</v>
      </c>
      <c r="S38">
        <v>2.1671900000000002</v>
      </c>
      <c r="T38">
        <f>-(Table134[[#This Row],[time]]-2)*2</f>
        <v>-0.33438000000000034</v>
      </c>
      <c r="U38">
        <v>12.845000000000001</v>
      </c>
      <c r="V38">
        <v>2.1671900000000002</v>
      </c>
      <c r="W38">
        <f>-(Table134[[#This Row],[time]]-2)*2</f>
        <v>-0.33438000000000034</v>
      </c>
      <c r="X38">
        <v>27.284700000000001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3.24214</v>
      </c>
      <c r="D39">
        <v>2.2146499999999998</v>
      </c>
      <c r="E39">
        <f>-(Table134[[#This Row],[time]]-2)*2</f>
        <v>-0.42929999999999957</v>
      </c>
      <c r="F39">
        <v>15.9246</v>
      </c>
      <c r="G39">
        <v>2.2146499999999998</v>
      </c>
      <c r="H39">
        <f>-(Table134[[#This Row],[time]]-2)*2</f>
        <v>-0.42929999999999957</v>
      </c>
      <c r="I39">
        <v>2.8234100000000002E-3</v>
      </c>
      <c r="J39">
        <v>2.2146499999999998</v>
      </c>
      <c r="K39">
        <f>-(Table134[[#This Row],[time]]-2)*2</f>
        <v>-0.42929999999999957</v>
      </c>
      <c r="L39">
        <v>16.276800000000001</v>
      </c>
      <c r="M39">
        <v>2.2146499999999998</v>
      </c>
      <c r="N39">
        <f>-(Table134[[#This Row],[time]]-2)*2</f>
        <v>-0.42929999999999957</v>
      </c>
      <c r="O39">
        <v>4.6301600000000004E-3</v>
      </c>
      <c r="P39">
        <v>2.2146499999999998</v>
      </c>
      <c r="Q39">
        <f>-(Table134[[#This Row],[time]]-2)*2</f>
        <v>-0.42929999999999957</v>
      </c>
      <c r="R39">
        <v>14.1996</v>
      </c>
      <c r="S39">
        <v>2.2146499999999998</v>
      </c>
      <c r="T39">
        <f>-(Table134[[#This Row],[time]]-2)*2</f>
        <v>-0.42929999999999957</v>
      </c>
      <c r="U39">
        <v>11.8591</v>
      </c>
      <c r="V39">
        <v>2.2146499999999998</v>
      </c>
      <c r="W39">
        <f>-(Table134[[#This Row],[time]]-2)*2</f>
        <v>-0.42929999999999957</v>
      </c>
      <c r="X39">
        <v>28.754200000000001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1.76892</v>
      </c>
      <c r="D40">
        <v>2.2715999999999998</v>
      </c>
      <c r="E40">
        <f>-(Table134[[#This Row],[time]]-2)*2</f>
        <v>-0.54319999999999968</v>
      </c>
      <c r="F40">
        <v>20.316800000000001</v>
      </c>
      <c r="G40">
        <v>2.2715999999999998</v>
      </c>
      <c r="H40">
        <f>-(Table134[[#This Row],[time]]-2)*2</f>
        <v>-0.54319999999999968</v>
      </c>
      <c r="I40">
        <v>2.3551399999999999E-3</v>
      </c>
      <c r="J40">
        <v>2.2715999999999998</v>
      </c>
      <c r="K40">
        <f>-(Table134[[#This Row],[time]]-2)*2</f>
        <v>-0.54319999999999968</v>
      </c>
      <c r="L40">
        <v>19.8794</v>
      </c>
      <c r="M40">
        <v>2.2715999999999998</v>
      </c>
      <c r="N40">
        <f>-(Table134[[#This Row],[time]]-2)*2</f>
        <v>-0.54319999999999968</v>
      </c>
      <c r="O40">
        <v>4.3251899999999996E-3</v>
      </c>
      <c r="P40">
        <v>2.2715999999999998</v>
      </c>
      <c r="Q40">
        <f>-(Table134[[#This Row],[time]]-2)*2</f>
        <v>-0.54319999999999968</v>
      </c>
      <c r="R40">
        <v>18.005400000000002</v>
      </c>
      <c r="S40">
        <v>2.2715999999999998</v>
      </c>
      <c r="T40">
        <f>-(Table134[[#This Row],[time]]-2)*2</f>
        <v>-0.54319999999999968</v>
      </c>
      <c r="U40">
        <v>9.9264500000000009</v>
      </c>
      <c r="V40">
        <v>2.2715999999999998</v>
      </c>
      <c r="W40">
        <f>-(Table134[[#This Row],[time]]-2)*2</f>
        <v>-0.54319999999999968</v>
      </c>
      <c r="X40">
        <v>32.077599999999997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1.33439</v>
      </c>
      <c r="D41">
        <v>2.32233</v>
      </c>
      <c r="E41">
        <f>-(Table134[[#This Row],[time]]-2)*2</f>
        <v>-0.64466000000000001</v>
      </c>
      <c r="F41">
        <v>21.794499999999999</v>
      </c>
      <c r="G41">
        <v>2.32233</v>
      </c>
      <c r="H41">
        <f>-(Table134[[#This Row],[time]]-2)*2</f>
        <v>-0.64466000000000001</v>
      </c>
      <c r="I41">
        <v>2.20404E-3</v>
      </c>
      <c r="J41">
        <v>2.32233</v>
      </c>
      <c r="K41">
        <f>-(Table134[[#This Row],[time]]-2)*2</f>
        <v>-0.64466000000000001</v>
      </c>
      <c r="L41">
        <v>21.145900000000001</v>
      </c>
      <c r="M41">
        <v>2.32233</v>
      </c>
      <c r="N41">
        <f>-(Table134[[#This Row],[time]]-2)*2</f>
        <v>-0.64466000000000001</v>
      </c>
      <c r="O41">
        <v>4.2278000000000003E-3</v>
      </c>
      <c r="P41">
        <v>2.32233</v>
      </c>
      <c r="Q41">
        <f>-(Table134[[#This Row],[time]]-2)*2</f>
        <v>-0.64466000000000001</v>
      </c>
      <c r="R41">
        <v>19.427</v>
      </c>
      <c r="S41">
        <v>2.32233</v>
      </c>
      <c r="T41">
        <f>-(Table134[[#This Row],[time]]-2)*2</f>
        <v>-0.64466000000000001</v>
      </c>
      <c r="U41">
        <v>9.2848400000000009</v>
      </c>
      <c r="V41">
        <v>2.32233</v>
      </c>
      <c r="W41">
        <f>-(Table134[[#This Row],[time]]-2)*2</f>
        <v>-0.64466000000000001</v>
      </c>
      <c r="X41">
        <v>33.240699999999997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0.58393200000000001</v>
      </c>
      <c r="D42">
        <v>2.3587899999999999</v>
      </c>
      <c r="E42">
        <f>-(Table134[[#This Row],[time]]-2)*2</f>
        <v>-0.71757999999999988</v>
      </c>
      <c r="F42">
        <v>24.979299999999999</v>
      </c>
      <c r="G42">
        <v>2.3587899999999999</v>
      </c>
      <c r="H42">
        <f>-(Table134[[#This Row],[time]]-2)*2</f>
        <v>-0.71757999999999988</v>
      </c>
      <c r="I42">
        <v>1.8904799999999999E-3</v>
      </c>
      <c r="J42">
        <v>2.3587899999999999</v>
      </c>
      <c r="K42">
        <f>-(Table134[[#This Row],[time]]-2)*2</f>
        <v>-0.71757999999999988</v>
      </c>
      <c r="L42">
        <v>24.049099999999999</v>
      </c>
      <c r="M42">
        <v>2.3587899999999999</v>
      </c>
      <c r="N42">
        <f>-(Table134[[#This Row],[time]]-2)*2</f>
        <v>-0.71757999999999988</v>
      </c>
      <c r="O42">
        <v>4.03608E-3</v>
      </c>
      <c r="P42">
        <v>2.3587899999999999</v>
      </c>
      <c r="Q42">
        <f>-(Table134[[#This Row],[time]]-2)*2</f>
        <v>-0.71757999999999988</v>
      </c>
      <c r="R42">
        <v>22.640999999999998</v>
      </c>
      <c r="S42">
        <v>2.3587899999999999</v>
      </c>
      <c r="T42">
        <f>-(Table134[[#This Row],[time]]-2)*2</f>
        <v>-0.71757999999999988</v>
      </c>
      <c r="U42">
        <v>7.9723899999999999</v>
      </c>
      <c r="V42">
        <v>2.3587899999999999</v>
      </c>
      <c r="W42">
        <f>-(Table134[[#This Row],[time]]-2)*2</f>
        <v>-0.71757999999999988</v>
      </c>
      <c r="X42">
        <v>35.944600000000001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0.147645</v>
      </c>
      <c r="D43">
        <v>2.4015499999999999</v>
      </c>
      <c r="E43">
        <f>-(Table134[[#This Row],[time]]-2)*2</f>
        <v>-0.8030999999999997</v>
      </c>
      <c r="F43">
        <v>27.465499999999999</v>
      </c>
      <c r="G43">
        <v>2.4015499999999999</v>
      </c>
      <c r="H43">
        <f>-(Table134[[#This Row],[time]]-2)*2</f>
        <v>-0.8030999999999997</v>
      </c>
      <c r="I43">
        <v>1.6807899999999999E-3</v>
      </c>
      <c r="J43">
        <v>2.4015499999999999</v>
      </c>
      <c r="K43">
        <f>-(Table134[[#This Row],[time]]-2)*2</f>
        <v>-0.8030999999999997</v>
      </c>
      <c r="L43">
        <v>26.406700000000001</v>
      </c>
      <c r="M43">
        <v>2.4015499999999999</v>
      </c>
      <c r="N43">
        <f>-(Table134[[#This Row],[time]]-2)*2</f>
        <v>-0.8030999999999997</v>
      </c>
      <c r="O43">
        <v>3.8651200000000001E-3</v>
      </c>
      <c r="P43">
        <v>2.4015499999999999</v>
      </c>
      <c r="Q43">
        <f>-(Table134[[#This Row],[time]]-2)*2</f>
        <v>-0.8030999999999997</v>
      </c>
      <c r="R43">
        <v>25.225300000000001</v>
      </c>
      <c r="S43">
        <v>2.4015499999999999</v>
      </c>
      <c r="T43">
        <f>-(Table134[[#This Row],[time]]-2)*2</f>
        <v>-0.8030999999999997</v>
      </c>
      <c r="U43">
        <v>6.94916</v>
      </c>
      <c r="V43">
        <v>2.4015499999999999</v>
      </c>
      <c r="W43">
        <f>-(Table134[[#This Row],[time]]-2)*2</f>
        <v>-0.8030999999999997</v>
      </c>
      <c r="X43">
        <v>38.190800000000003</v>
      </c>
    </row>
    <row r="44" spans="1:24" x14ac:dyDescent="0.3">
      <c r="A44">
        <v>2.47973</v>
      </c>
      <c r="B44">
        <f>-(Table134[[#This Row],[time]]-2)*2</f>
        <v>-0.95945999999999998</v>
      </c>
      <c r="C44">
        <v>2.8589000000000002E-3</v>
      </c>
      <c r="D44">
        <v>2.47973</v>
      </c>
      <c r="E44">
        <f>-(Table134[[#This Row],[time]]-2)*2</f>
        <v>-0.95945999999999998</v>
      </c>
      <c r="F44">
        <v>29.735099999999999</v>
      </c>
      <c r="G44">
        <v>2.47973</v>
      </c>
      <c r="H44">
        <f>-(Table134[[#This Row],[time]]-2)*2</f>
        <v>-0.95945999999999998</v>
      </c>
      <c r="I44">
        <v>1.49748E-3</v>
      </c>
      <c r="J44">
        <v>2.47973</v>
      </c>
      <c r="K44">
        <f>-(Table134[[#This Row],[time]]-2)*2</f>
        <v>-0.95945999999999998</v>
      </c>
      <c r="L44">
        <v>28.7409</v>
      </c>
      <c r="M44">
        <v>2.47973</v>
      </c>
      <c r="N44">
        <f>-(Table134[[#This Row],[time]]-2)*2</f>
        <v>-0.95945999999999998</v>
      </c>
      <c r="O44">
        <v>3.6853400000000001E-3</v>
      </c>
      <c r="P44">
        <v>2.47973</v>
      </c>
      <c r="Q44">
        <f>-(Table134[[#This Row],[time]]-2)*2</f>
        <v>-0.95945999999999998</v>
      </c>
      <c r="R44">
        <v>27.7303</v>
      </c>
      <c r="S44">
        <v>2.47973</v>
      </c>
      <c r="T44">
        <f>-(Table134[[#This Row],[time]]-2)*2</f>
        <v>-0.95945999999999998</v>
      </c>
      <c r="U44">
        <v>6.0072700000000001</v>
      </c>
      <c r="V44">
        <v>2.47973</v>
      </c>
      <c r="W44">
        <f>-(Table134[[#This Row],[time]]-2)*2</f>
        <v>-0.95945999999999998</v>
      </c>
      <c r="X44">
        <v>40.452800000000003</v>
      </c>
    </row>
    <row r="45" spans="1:24" x14ac:dyDescent="0.3">
      <c r="A45">
        <v>2.51017</v>
      </c>
      <c r="B45">
        <f>-(Table134[[#This Row],[time]]-2)*2</f>
        <v>-1.02034</v>
      </c>
      <c r="C45">
        <v>2.4956000000000002E-3</v>
      </c>
      <c r="D45">
        <v>2.51017</v>
      </c>
      <c r="E45">
        <f>-(Table134[[#This Row],[time]]-2)*2</f>
        <v>-1.02034</v>
      </c>
      <c r="F45">
        <v>31.668800000000001</v>
      </c>
      <c r="G45">
        <v>2.51017</v>
      </c>
      <c r="H45">
        <f>-(Table134[[#This Row],[time]]-2)*2</f>
        <v>-1.02034</v>
      </c>
      <c r="I45">
        <v>1.3443400000000001E-3</v>
      </c>
      <c r="J45">
        <v>2.51017</v>
      </c>
      <c r="K45">
        <f>-(Table134[[#This Row],[time]]-2)*2</f>
        <v>-1.02034</v>
      </c>
      <c r="L45">
        <v>30.7607</v>
      </c>
      <c r="M45">
        <v>2.51017</v>
      </c>
      <c r="N45">
        <f>-(Table134[[#This Row],[time]]-2)*2</f>
        <v>-1.02034</v>
      </c>
      <c r="O45">
        <v>3.5187E-3</v>
      </c>
      <c r="P45">
        <v>2.51017</v>
      </c>
      <c r="Q45">
        <f>-(Table134[[#This Row],[time]]-2)*2</f>
        <v>-1.02034</v>
      </c>
      <c r="R45">
        <v>29.911799999999999</v>
      </c>
      <c r="S45">
        <v>2.51017</v>
      </c>
      <c r="T45">
        <f>-(Table134[[#This Row],[time]]-2)*2</f>
        <v>-1.02034</v>
      </c>
      <c r="U45">
        <v>5.2422000000000004</v>
      </c>
      <c r="V45">
        <v>2.51017</v>
      </c>
      <c r="W45">
        <f>-(Table134[[#This Row],[time]]-2)*2</f>
        <v>-1.02034</v>
      </c>
      <c r="X45">
        <v>42.455800000000004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2.3137600000000002E-3</v>
      </c>
      <c r="D46">
        <v>2.5632600000000001</v>
      </c>
      <c r="E46">
        <f>-(Table134[[#This Row],[time]]-2)*2</f>
        <v>-1.1265200000000002</v>
      </c>
      <c r="F46">
        <v>33.688200000000002</v>
      </c>
      <c r="G46">
        <v>2.5632600000000001</v>
      </c>
      <c r="H46">
        <f>-(Table134[[#This Row],[time]]-2)*2</f>
        <v>-1.1265200000000002</v>
      </c>
      <c r="I46">
        <v>1.1975099999999999E-3</v>
      </c>
      <c r="J46">
        <v>2.5632600000000001</v>
      </c>
      <c r="K46">
        <f>-(Table134[[#This Row],[time]]-2)*2</f>
        <v>-1.1265200000000002</v>
      </c>
      <c r="L46">
        <v>32.893999999999998</v>
      </c>
      <c r="M46">
        <v>2.5632600000000001</v>
      </c>
      <c r="N46">
        <f>-(Table134[[#This Row],[time]]-2)*2</f>
        <v>-1.1265200000000002</v>
      </c>
      <c r="O46">
        <v>3.3431300000000001E-3</v>
      </c>
      <c r="P46">
        <v>2.5632600000000001</v>
      </c>
      <c r="Q46">
        <f>-(Table134[[#This Row],[time]]-2)*2</f>
        <v>-1.1265200000000002</v>
      </c>
      <c r="R46">
        <v>32.191600000000001</v>
      </c>
      <c r="S46">
        <v>2.5632600000000001</v>
      </c>
      <c r="T46">
        <f>-(Table134[[#This Row],[time]]-2)*2</f>
        <v>-1.1265200000000002</v>
      </c>
      <c r="U46">
        <v>4.4754100000000001</v>
      </c>
      <c r="V46">
        <v>2.5632600000000001</v>
      </c>
      <c r="W46">
        <f>-(Table134[[#This Row],[time]]-2)*2</f>
        <v>-1.1265200000000002</v>
      </c>
      <c r="X46">
        <v>44.633699999999997</v>
      </c>
    </row>
    <row r="47" spans="1:24" x14ac:dyDescent="0.3">
      <c r="A47">
        <v>2.61022</v>
      </c>
      <c r="B47">
        <f>-(Table134[[#This Row],[time]]-2)*2</f>
        <v>-1.22044</v>
      </c>
      <c r="C47">
        <v>2.1505600000000001E-3</v>
      </c>
      <c r="D47">
        <v>2.61022</v>
      </c>
      <c r="E47">
        <f>-(Table134[[#This Row],[time]]-2)*2</f>
        <v>-1.22044</v>
      </c>
      <c r="F47">
        <v>35.448099999999997</v>
      </c>
      <c r="G47">
        <v>2.61022</v>
      </c>
      <c r="H47">
        <f>-(Table134[[#This Row],[time]]-2)*2</f>
        <v>-1.22044</v>
      </c>
      <c r="I47">
        <v>1.0773600000000001E-3</v>
      </c>
      <c r="J47">
        <v>2.61022</v>
      </c>
      <c r="K47">
        <f>-(Table134[[#This Row],[time]]-2)*2</f>
        <v>-1.22044</v>
      </c>
      <c r="L47">
        <v>34.814900000000002</v>
      </c>
      <c r="M47">
        <v>2.61022</v>
      </c>
      <c r="N47">
        <f>-(Table134[[#This Row],[time]]-2)*2</f>
        <v>-1.22044</v>
      </c>
      <c r="O47">
        <v>3.1868600000000001E-3</v>
      </c>
      <c r="P47">
        <v>2.61022</v>
      </c>
      <c r="Q47">
        <f>-(Table134[[#This Row],[time]]-2)*2</f>
        <v>-1.22044</v>
      </c>
      <c r="R47">
        <v>34.227400000000003</v>
      </c>
      <c r="S47">
        <v>2.61022</v>
      </c>
      <c r="T47">
        <f>-(Table134[[#This Row],[time]]-2)*2</f>
        <v>-1.22044</v>
      </c>
      <c r="U47">
        <v>3.8454899999999999</v>
      </c>
      <c r="V47">
        <v>2.61022</v>
      </c>
      <c r="W47">
        <f>-(Table134[[#This Row],[time]]-2)*2</f>
        <v>-1.22044</v>
      </c>
      <c r="X47">
        <v>46.617600000000003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1.9590499999999999E-3</v>
      </c>
      <c r="D48">
        <v>2.6619299999999999</v>
      </c>
      <c r="E48">
        <f>-(Table134[[#This Row],[time]]-2)*2</f>
        <v>-1.3238599999999998</v>
      </c>
      <c r="F48">
        <v>37.418999999999997</v>
      </c>
      <c r="G48">
        <v>2.6619299999999999</v>
      </c>
      <c r="H48">
        <f>-(Table134[[#This Row],[time]]-2)*2</f>
        <v>-1.3238599999999998</v>
      </c>
      <c r="I48">
        <v>9.4366299999999997E-4</v>
      </c>
      <c r="J48">
        <v>2.6619299999999999</v>
      </c>
      <c r="K48">
        <f>-(Table134[[#This Row],[time]]-2)*2</f>
        <v>-1.3238599999999998</v>
      </c>
      <c r="L48">
        <v>37.010300000000001</v>
      </c>
      <c r="M48">
        <v>2.6619299999999999</v>
      </c>
      <c r="N48">
        <f>-(Table134[[#This Row],[time]]-2)*2</f>
        <v>-1.3238599999999998</v>
      </c>
      <c r="O48">
        <v>3.0086900000000001E-3</v>
      </c>
      <c r="P48">
        <v>2.6619299999999999</v>
      </c>
      <c r="Q48">
        <f>-(Table134[[#This Row],[time]]-2)*2</f>
        <v>-1.3238599999999998</v>
      </c>
      <c r="R48">
        <v>36.5715</v>
      </c>
      <c r="S48">
        <v>2.6619299999999999</v>
      </c>
      <c r="T48">
        <f>-(Table134[[#This Row],[time]]-2)*2</f>
        <v>-1.3238599999999998</v>
      </c>
      <c r="U48">
        <v>3.1451899999999999</v>
      </c>
      <c r="V48">
        <v>2.6619299999999999</v>
      </c>
      <c r="W48">
        <f>-(Table134[[#This Row],[time]]-2)*2</f>
        <v>-1.3238599999999998</v>
      </c>
      <c r="X48">
        <v>48.887799999999999</v>
      </c>
    </row>
    <row r="49" spans="1:24" x14ac:dyDescent="0.3">
      <c r="A49">
        <v>2.70424</v>
      </c>
      <c r="B49">
        <f>-(Table134[[#This Row],[time]]-2)*2</f>
        <v>-1.40848</v>
      </c>
      <c r="C49">
        <v>1.7912099999999999E-3</v>
      </c>
      <c r="D49">
        <v>2.70424</v>
      </c>
      <c r="E49">
        <f>-(Table134[[#This Row],[time]]-2)*2</f>
        <v>-1.40848</v>
      </c>
      <c r="F49">
        <v>39.1404</v>
      </c>
      <c r="G49">
        <v>2.70424</v>
      </c>
      <c r="H49">
        <f>-(Table134[[#This Row],[time]]-2)*2</f>
        <v>-1.40848</v>
      </c>
      <c r="I49">
        <v>8.3095200000000004E-4</v>
      </c>
      <c r="J49">
        <v>2.70424</v>
      </c>
      <c r="K49">
        <f>-(Table134[[#This Row],[time]]-2)*2</f>
        <v>-1.40848</v>
      </c>
      <c r="L49">
        <v>38.8992</v>
      </c>
      <c r="M49">
        <v>2.70424</v>
      </c>
      <c r="N49">
        <f>-(Table134[[#This Row],[time]]-2)*2</f>
        <v>-1.40848</v>
      </c>
      <c r="O49">
        <v>2.8394000000000002E-3</v>
      </c>
      <c r="P49">
        <v>2.70424</v>
      </c>
      <c r="Q49">
        <f>-(Table134[[#This Row],[time]]-2)*2</f>
        <v>-1.40848</v>
      </c>
      <c r="R49">
        <v>38.639200000000002</v>
      </c>
      <c r="S49">
        <v>2.70424</v>
      </c>
      <c r="T49">
        <f>-(Table134[[#This Row],[time]]-2)*2</f>
        <v>-1.40848</v>
      </c>
      <c r="U49">
        <v>2.5293700000000001</v>
      </c>
      <c r="V49">
        <v>2.70424</v>
      </c>
      <c r="W49">
        <f>-(Table134[[#This Row],[time]]-2)*2</f>
        <v>-1.40848</v>
      </c>
      <c r="X49">
        <v>50.873100000000001</v>
      </c>
    </row>
    <row r="50" spans="1:24" x14ac:dyDescent="0.3">
      <c r="A50">
        <v>2.75779</v>
      </c>
      <c r="B50">
        <f>-(Table134[[#This Row],[time]]-2)*2</f>
        <v>-1.5155799999999999</v>
      </c>
      <c r="C50">
        <v>1.63397E-3</v>
      </c>
      <c r="D50">
        <v>2.75779</v>
      </c>
      <c r="E50">
        <f>-(Table134[[#This Row],[time]]-2)*2</f>
        <v>-1.5155799999999999</v>
      </c>
      <c r="F50">
        <v>40.817700000000002</v>
      </c>
      <c r="G50">
        <v>2.75779</v>
      </c>
      <c r="H50">
        <f>-(Table134[[#This Row],[time]]-2)*2</f>
        <v>-1.5155799999999999</v>
      </c>
      <c r="I50">
        <v>7.1962100000000004E-4</v>
      </c>
      <c r="J50">
        <v>2.75779</v>
      </c>
      <c r="K50">
        <f>-(Table134[[#This Row],[time]]-2)*2</f>
        <v>-1.5155799999999999</v>
      </c>
      <c r="L50">
        <v>40.743600000000001</v>
      </c>
      <c r="M50">
        <v>2.75779</v>
      </c>
      <c r="N50">
        <f>-(Table134[[#This Row],[time]]-2)*2</f>
        <v>-1.5155799999999999</v>
      </c>
      <c r="O50">
        <v>2.6692899999999999E-3</v>
      </c>
      <c r="P50">
        <v>2.75779</v>
      </c>
      <c r="Q50">
        <f>-(Table134[[#This Row],[time]]-2)*2</f>
        <v>-1.5155799999999999</v>
      </c>
      <c r="R50">
        <v>40.710900000000002</v>
      </c>
      <c r="S50">
        <v>2.75779</v>
      </c>
      <c r="T50">
        <f>-(Table134[[#This Row],[time]]-2)*2</f>
        <v>-1.5155799999999999</v>
      </c>
      <c r="U50">
        <v>2.0212400000000001</v>
      </c>
      <c r="V50">
        <v>2.75779</v>
      </c>
      <c r="W50">
        <f>-(Table134[[#This Row],[time]]-2)*2</f>
        <v>-1.5155799999999999</v>
      </c>
      <c r="X50">
        <v>52.802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1.4844299999999999E-3</v>
      </c>
      <c r="D51">
        <v>2.8044500000000001</v>
      </c>
      <c r="E51">
        <f>-(Table134[[#This Row],[time]]-2)*2</f>
        <v>-1.6089000000000002</v>
      </c>
      <c r="F51">
        <v>42.476500000000001</v>
      </c>
      <c r="G51">
        <v>2.8044500000000001</v>
      </c>
      <c r="H51">
        <f>-(Table134[[#This Row],[time]]-2)*2</f>
        <v>-1.6089000000000002</v>
      </c>
      <c r="I51">
        <v>6.1657300000000003E-4</v>
      </c>
      <c r="J51">
        <v>2.8044500000000001</v>
      </c>
      <c r="K51">
        <f>-(Table134[[#This Row],[time]]-2)*2</f>
        <v>-1.6089000000000002</v>
      </c>
      <c r="L51">
        <v>42.505299999999998</v>
      </c>
      <c r="M51">
        <v>2.8044500000000001</v>
      </c>
      <c r="N51">
        <f>-(Table134[[#This Row],[time]]-2)*2</f>
        <v>-1.6089000000000002</v>
      </c>
      <c r="O51">
        <v>2.4942200000000001E-3</v>
      </c>
      <c r="P51">
        <v>2.8044500000000001</v>
      </c>
      <c r="Q51">
        <f>-(Table134[[#This Row],[time]]-2)*2</f>
        <v>-1.6089000000000002</v>
      </c>
      <c r="R51">
        <v>42.770299999999999</v>
      </c>
      <c r="S51">
        <v>2.8044500000000001</v>
      </c>
      <c r="T51">
        <f>-(Table134[[#This Row],[time]]-2)*2</f>
        <v>-1.6089000000000002</v>
      </c>
      <c r="U51">
        <v>1.64374</v>
      </c>
      <c r="V51">
        <v>2.8044500000000001</v>
      </c>
      <c r="W51">
        <f>-(Table134[[#This Row],[time]]-2)*2</f>
        <v>-1.6089000000000002</v>
      </c>
      <c r="X51">
        <v>54.674399999999999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1.3425399999999999E-3</v>
      </c>
      <c r="D52">
        <v>2.8546</v>
      </c>
      <c r="E52">
        <f>-(Table134[[#This Row],[time]]-2)*2</f>
        <v>-1.7092000000000001</v>
      </c>
      <c r="F52">
        <v>44.111600000000003</v>
      </c>
      <c r="G52">
        <v>2.8546</v>
      </c>
      <c r="H52">
        <f>-(Table134[[#This Row],[time]]-2)*2</f>
        <v>-1.7092000000000001</v>
      </c>
      <c r="I52">
        <v>5.2557899999999998E-4</v>
      </c>
      <c r="J52">
        <v>2.8546</v>
      </c>
      <c r="K52">
        <f>-(Table134[[#This Row],[time]]-2)*2</f>
        <v>-1.7092000000000001</v>
      </c>
      <c r="L52">
        <v>44.209699999999998</v>
      </c>
      <c r="M52">
        <v>2.8546</v>
      </c>
      <c r="N52">
        <f>-(Table134[[#This Row],[time]]-2)*2</f>
        <v>-1.7092000000000001</v>
      </c>
      <c r="O52">
        <v>2.3169200000000001E-3</v>
      </c>
      <c r="P52">
        <v>2.8546</v>
      </c>
      <c r="Q52">
        <f>-(Table134[[#This Row],[time]]-2)*2</f>
        <v>-1.7092000000000001</v>
      </c>
      <c r="R52">
        <v>44.770099999999999</v>
      </c>
      <c r="S52">
        <v>2.8546</v>
      </c>
      <c r="T52">
        <f>-(Table134[[#This Row],[time]]-2)*2</f>
        <v>-1.7092000000000001</v>
      </c>
      <c r="U52">
        <v>1.2633799999999999</v>
      </c>
      <c r="V52">
        <v>2.8546</v>
      </c>
      <c r="W52">
        <f>-(Table134[[#This Row],[time]]-2)*2</f>
        <v>-1.7092000000000001</v>
      </c>
      <c r="X52">
        <v>56.518700000000003</v>
      </c>
    </row>
    <row r="53" spans="1:24" x14ac:dyDescent="0.3">
      <c r="A53">
        <v>2.90442</v>
      </c>
      <c r="B53">
        <f>-(Table134[[#This Row],[time]]-2)*2</f>
        <v>-1.80884</v>
      </c>
      <c r="C53">
        <v>1.1843400000000001E-3</v>
      </c>
      <c r="D53">
        <v>2.90442</v>
      </c>
      <c r="E53">
        <f>-(Table134[[#This Row],[time]]-2)*2</f>
        <v>-1.80884</v>
      </c>
      <c r="F53">
        <v>46.038200000000003</v>
      </c>
      <c r="G53">
        <v>2.90442</v>
      </c>
      <c r="H53">
        <f>-(Table134[[#This Row],[time]]-2)*2</f>
        <v>-1.80884</v>
      </c>
      <c r="I53">
        <v>4.2945199999999998E-4</v>
      </c>
      <c r="J53">
        <v>2.90442</v>
      </c>
      <c r="K53">
        <f>-(Table134[[#This Row],[time]]-2)*2</f>
        <v>-1.80884</v>
      </c>
      <c r="L53">
        <v>46.177199999999999</v>
      </c>
      <c r="M53">
        <v>2.90442</v>
      </c>
      <c r="N53">
        <f>-(Table134[[#This Row],[time]]-2)*2</f>
        <v>-1.80884</v>
      </c>
      <c r="O53">
        <v>2.11546E-3</v>
      </c>
      <c r="P53">
        <v>2.90442</v>
      </c>
      <c r="Q53">
        <f>-(Table134[[#This Row],[time]]-2)*2</f>
        <v>-1.80884</v>
      </c>
      <c r="R53">
        <v>47.121699999999997</v>
      </c>
      <c r="S53">
        <v>2.90442</v>
      </c>
      <c r="T53">
        <f>-(Table134[[#This Row],[time]]-2)*2</f>
        <v>-1.80884</v>
      </c>
      <c r="U53">
        <v>0.85735499999999998</v>
      </c>
      <c r="V53">
        <v>2.90442</v>
      </c>
      <c r="W53">
        <f>-(Table134[[#This Row],[time]]-2)*2</f>
        <v>-1.80884</v>
      </c>
      <c r="X53">
        <v>58.655799999999999</v>
      </c>
    </row>
    <row r="54" spans="1:24" x14ac:dyDescent="0.3">
      <c r="A54">
        <v>2.95797</v>
      </c>
      <c r="B54">
        <f>-(Table134[[#This Row],[time]]-2)*2</f>
        <v>-1.91594</v>
      </c>
      <c r="C54">
        <v>1.05926E-3</v>
      </c>
      <c r="D54">
        <v>2.95797</v>
      </c>
      <c r="E54">
        <f>-(Table134[[#This Row],[time]]-2)*2</f>
        <v>-1.91594</v>
      </c>
      <c r="F54">
        <v>47.704000000000001</v>
      </c>
      <c r="G54">
        <v>2.95797</v>
      </c>
      <c r="H54">
        <f>-(Table134[[#This Row],[time]]-2)*2</f>
        <v>-1.91594</v>
      </c>
      <c r="I54">
        <v>3.47136E-4</v>
      </c>
      <c r="J54">
        <v>2.95797</v>
      </c>
      <c r="K54">
        <f>-(Table134[[#This Row],[time]]-2)*2</f>
        <v>-1.91594</v>
      </c>
      <c r="L54">
        <v>47.854700000000001</v>
      </c>
      <c r="M54">
        <v>2.95797</v>
      </c>
      <c r="N54">
        <f>-(Table134[[#This Row],[time]]-2)*2</f>
        <v>-1.91594</v>
      </c>
      <c r="O54">
        <v>1.93895E-3</v>
      </c>
      <c r="P54">
        <v>2.95797</v>
      </c>
      <c r="Q54">
        <f>-(Table134[[#This Row],[time]]-2)*2</f>
        <v>-1.91594</v>
      </c>
      <c r="R54">
        <v>49.221699999999998</v>
      </c>
      <c r="S54">
        <v>2.95797</v>
      </c>
      <c r="T54">
        <f>-(Table134[[#This Row],[time]]-2)*2</f>
        <v>-1.91594</v>
      </c>
      <c r="U54">
        <v>0.54957900000000004</v>
      </c>
      <c r="V54">
        <v>2.95797</v>
      </c>
      <c r="W54">
        <f>-(Table134[[#This Row],[time]]-2)*2</f>
        <v>-1.91594</v>
      </c>
      <c r="X54">
        <v>60.4998</v>
      </c>
    </row>
    <row r="55" spans="1:24" x14ac:dyDescent="0.3">
      <c r="A55">
        <v>3</v>
      </c>
      <c r="B55">
        <f>-(Table134[[#This Row],[time]]-2)*2</f>
        <v>-2</v>
      </c>
      <c r="C55">
        <v>9.7110199999999995E-4</v>
      </c>
      <c r="D55">
        <v>3</v>
      </c>
      <c r="E55">
        <f>-(Table134[[#This Row],[time]]-2)*2</f>
        <v>-2</v>
      </c>
      <c r="F55">
        <v>49.021799999999999</v>
      </c>
      <c r="G55">
        <v>3</v>
      </c>
      <c r="H55">
        <f>-(Table134[[#This Row],[time]]-2)*2</f>
        <v>-2</v>
      </c>
      <c r="I55">
        <v>2.8523699999999998E-4</v>
      </c>
      <c r="J55">
        <v>3</v>
      </c>
      <c r="K55">
        <f>-(Table134[[#This Row],[time]]-2)*2</f>
        <v>-2</v>
      </c>
      <c r="L55">
        <v>49.240499999999997</v>
      </c>
      <c r="M55">
        <v>3</v>
      </c>
      <c r="N55">
        <f>-(Table134[[#This Row],[time]]-2)*2</f>
        <v>-2</v>
      </c>
      <c r="O55">
        <v>1.7991000000000001E-3</v>
      </c>
      <c r="P55">
        <v>3</v>
      </c>
      <c r="Q55">
        <f>-(Table134[[#This Row],[time]]-2)*2</f>
        <v>-2</v>
      </c>
      <c r="R55">
        <v>50.945500000000003</v>
      </c>
      <c r="S55">
        <v>3</v>
      </c>
      <c r="T55">
        <f>-(Table134[[#This Row],[time]]-2)*2</f>
        <v>-2</v>
      </c>
      <c r="U55">
        <v>0.40781499999999998</v>
      </c>
      <c r="V55">
        <v>3</v>
      </c>
      <c r="W55">
        <f>-(Table134[[#This Row],[time]]-2)*2</f>
        <v>-2</v>
      </c>
      <c r="X55">
        <v>61.948999999999998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E6FA08-E2DC-4642-8F21-003CB6111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D48C94-E17B-47F2-87A8-C6DDAD0E4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278B9-4BB2-42A2-987E-FB2F279543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2021-01-09T19:00:57Z</dcterms:created>
  <dcterms:modified xsi:type="dcterms:W3CDTF">2021-01-09T19:07:45Z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