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PhysPhysNoTether/"/>
    </mc:Choice>
  </mc:AlternateContent>
  <xr:revisionPtr revIDLastSave="8" documentId="8_{B4CFCE6D-FDA7-4589-9E03-65FE0B6355AC}" xr6:coauthVersionLast="45" xr6:coauthVersionMax="45" xr10:uidLastSave="{D4240049-E6AE-4C56-80A9-89A1619642CA}"/>
  <bookViews>
    <workbookView xWindow="1848" yWindow="1620" windowWidth="17280" windowHeight="9024" xr2:uid="{7AF9943D-1D94-44F7-8710-BFDC87CCF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<sst xmlns="http://schemas.openxmlformats.org/spreadsheetml/2006/main" count="75" uniqueCount="19">
  <si>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</si>
  <si>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</si>
  <si>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</si>
  <si>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</si>
  <si>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</si>
  <si>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</si>
  <si>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</si>
  <si>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</si>
  <si>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</si>
  <si>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</si>
  <si>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</si>
  <si>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</si>
  <si>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</si>
  <si>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</si>
  <si>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</si>
  <si>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PhysPhys NoTether</t>
  </si>
  <si>
    <t>S2_6P_PhysPhys_NoTether.odb</t>
  </si>
  <si>
    <t>6N PhysPhys NoTether</t>
  </si>
  <si>
    <t>S2_6N_PhysPhys_NoTether.odb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</si>
</sst>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A122D-B2AA-458B-B728-0DA798743125}" name="Table1" displayName="Table1" ref="A5:C26" totalsRowShown="0">
  <autoFilter ref="A5:C26" xr:uid="{FAE931A9-812A-4B9A-B082-CE7D9E30752F}"/>
  <tableColumns count="3">
    <tableColumn id="1" xr3:uid="{B01C1FFF-B1CF-467F-8B65-A398936ED31A}" name="time"/>
    <tableColumn id="2" xr3:uid="{E80ABC23-16BA-475D-8114-7105E5298145}" name="moment" dataDxfId="15">
      <calculatedColumnFormula>(Table1[[#This Row],[time]]-2)*2</calculatedColumnFormula>
    </tableColumn>
    <tableColumn id="3" xr3:uid="{F418F5B8-D54F-4F08-AF89-2C2923485ED7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4C7C36-3A88-47C4-B832-6E1659FD2DF2}" name="Table235" displayName="Table235" ref="D34:F55" totalsRowShown="0">
  <autoFilter ref="D34:F55" xr:uid="{2B31B739-46F5-4B57-87A2-E7F13843DED5}"/>
  <tableColumns count="3">
    <tableColumn id="1" xr3:uid="{C3470653-02F3-430C-8BA6-EE702BD47FC2}" name="time"/>
    <tableColumn id="2" xr3:uid="{9528B867-B31A-4B8A-A84C-79C7B8D37288}" name="moment" dataDxfId="6">
      <calculatedColumnFormula>-(Table134[[#This Row],[time]]-2)*2</calculatedColumnFormula>
    </tableColumn>
    <tableColumn id="3" xr3:uid="{0D5D6724-B4C4-45FF-98F0-A39BE8B19B10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7A26B7-02F6-43E3-AD3F-CA325FF584B1}" name="Table336" displayName="Table336" ref="G34:I55" totalsRowShown="0">
  <autoFilter ref="G34:I55" xr:uid="{549756DF-03D7-44FC-A6DD-DB67AA8F6DB9}"/>
  <tableColumns count="3">
    <tableColumn id="1" xr3:uid="{E194E82A-260E-4B97-9B68-486E915AC851}" name="time"/>
    <tableColumn id="2" xr3:uid="{7D04C824-7E98-49CD-B758-603133547EB0}" name="moment" dataDxfId="5">
      <calculatedColumnFormula>-(Table134[[#This Row],[time]]-2)*2</calculatedColumnFormula>
    </tableColumn>
    <tableColumn id="3" xr3:uid="{80F73774-950A-4B2C-AE18-D2DA0A85B00C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2ABF52-508D-41BA-A871-AAB76FCE7CDA}" name="Table437" displayName="Table437" ref="J34:L55" totalsRowShown="0">
  <autoFilter ref="J34:L55" xr:uid="{50CFA0B9-B785-461B-9B59-8B2D770B40B4}"/>
  <tableColumns count="3">
    <tableColumn id="1" xr3:uid="{8E9A4047-1B3E-4E28-BCCA-33CDC16576DC}" name="time"/>
    <tableColumn id="2" xr3:uid="{E118A112-3DFD-4BE8-9D1F-DCF4AFE57755}" name="moment" dataDxfId="4">
      <calculatedColumnFormula>-(Table134[[#This Row],[time]]-2)*2</calculatedColumnFormula>
    </tableColumn>
    <tableColumn id="3" xr3:uid="{E599142C-96F7-4B2B-A4EE-1FA4AA756160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B3F991-0CBF-4B49-B441-DDF1CEC27059}" name="Table538" displayName="Table538" ref="M34:O55" totalsRowShown="0">
  <autoFilter ref="M34:O55" xr:uid="{8A66BA7B-449B-404E-BAC1-6D65191B1EFB}"/>
  <tableColumns count="3">
    <tableColumn id="1" xr3:uid="{CCE9E21A-3427-4523-B666-DE770CDD8A9C}" name="time"/>
    <tableColumn id="2" xr3:uid="{5E8E3111-4210-4882-994B-A0586AF0AF3C}" name="moment" dataDxfId="3">
      <calculatedColumnFormula>-(Table134[[#This Row],[time]]-2)*2</calculatedColumnFormula>
    </tableColumn>
    <tableColumn id="3" xr3:uid="{A0E240D9-883C-45D9-B3C8-C5489F959EE0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F35AAC-6B0B-4CB1-BDF5-2E5BFDE02BC9}" name="Table639" displayName="Table639" ref="P34:R55" totalsRowShown="0">
  <autoFilter ref="P34:R55" xr:uid="{1E994B10-7A74-4AE4-970A-6850A64CF4FF}"/>
  <tableColumns count="3">
    <tableColumn id="1" xr3:uid="{D3BFD601-1C07-42C3-85F3-202502DBE5F5}" name="time"/>
    <tableColumn id="2" xr3:uid="{81D09C1F-1456-4144-B219-8E17D8600DD5}" name="moment" dataDxfId="2">
      <calculatedColumnFormula>-(Table134[[#This Row],[time]]-2)*2</calculatedColumnFormula>
    </tableColumn>
    <tableColumn id="3" xr3:uid="{E831663F-E4D0-438E-868E-363B3D693E55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955EAF5-C9AC-4975-B9A7-8BB25867B3E3}" name="Table740" displayName="Table740" ref="S34:U55" totalsRowShown="0">
  <autoFilter ref="S34:U55" xr:uid="{AC3CF47F-7E9C-4379-B35E-1CCF04BF56CC}"/>
  <tableColumns count="3">
    <tableColumn id="1" xr3:uid="{410EC77F-7BF7-4234-9597-ED364334EF66}" name="time"/>
    <tableColumn id="2" xr3:uid="{E77BF18D-AB9A-4C3C-AB80-57DA73D9F9E1}" name="moment" dataDxfId="1">
      <calculatedColumnFormula>-(Table134[[#This Row],[time]]-2)*2</calculatedColumnFormula>
    </tableColumn>
    <tableColumn id="3" xr3:uid="{AF97DFF5-CCF0-4EBB-B51F-634F9C3C92EB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81EBB05-CF72-4777-9CD7-E0984F14DAA6}" name="Table841" displayName="Table841" ref="V34:X55" totalsRowShown="0">
  <autoFilter ref="V34:X55" xr:uid="{FAFA3B0B-A86B-4F5E-8CE4-ECEE32303AC3}"/>
  <tableColumns count="3">
    <tableColumn id="1" xr3:uid="{1ED825D2-2FE7-4A27-AA06-7D55519ACCC1}" name="time"/>
    <tableColumn id="2" xr3:uid="{9CD87EA2-4430-4D5E-B774-1E21F1B48295}" name="moment" dataDxfId="0">
      <calculatedColumnFormula>-(Table134[[#This Row],[time]]-2)*2</calculatedColumnFormula>
    </tableColumn>
    <tableColumn id="3" xr3:uid="{F117F782-5748-47E4-82D7-2B2653566F20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F1AB17-FBBB-4D54-A012-F64A3DD308B1}" name="Table2" displayName="Table2" ref="D5:F26" totalsRowShown="0">
  <autoFilter ref="D5:F26" xr:uid="{EE763CFF-69B1-43E9-A66A-C36792799197}"/>
  <tableColumns count="3">
    <tableColumn id="1" xr3:uid="{60973CD1-4C38-4735-8732-712011D7F3E6}" name="time"/>
    <tableColumn id="2" xr3:uid="{7CD2B2A3-B96F-4F4A-8295-C0C775915E05}" name="moment" dataDxfId="14">
      <calculatedColumnFormula>(Table2[[#This Row],[time]]-2)*2</calculatedColumnFormula>
    </tableColumn>
    <tableColumn id="3" xr3:uid="{E5BC9C45-38AE-426D-B7B5-2199DFD8D593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A98D2-ECA8-427E-9ADC-EB859E06C4F0}" name="Table3" displayName="Table3" ref="G5:I26" totalsRowShown="0">
  <autoFilter ref="G5:I26" xr:uid="{18786B4E-2A31-460F-AD78-CB5B7BA3F1D1}"/>
  <tableColumns count="3">
    <tableColumn id="1" xr3:uid="{9B7A4C38-3159-4C80-86D2-A9842725A052}" name="time"/>
    <tableColumn id="2" xr3:uid="{220DDB27-46A9-45A8-A541-DA02266E5140}" name="moment" dataDxfId="13">
      <calculatedColumnFormula>(Table3[[#This Row],[time]]-2)*2</calculatedColumnFormula>
    </tableColumn>
    <tableColumn id="3" xr3:uid="{1D39F3DF-3830-4205-9864-8ECBFEEC574F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6495C9-B01C-4472-A245-902BD3CB2AB6}" name="Table4" displayName="Table4" ref="J5:L26" totalsRowShown="0">
  <autoFilter ref="J5:L26" xr:uid="{4EF20CBB-2646-48B5-A3FA-560752F7F375}"/>
  <tableColumns count="3">
    <tableColumn id="1" xr3:uid="{A79F5D8C-7F74-4FD4-B5F3-447550989E40}" name="time"/>
    <tableColumn id="2" xr3:uid="{FC2C81D5-C34A-408E-B7D5-29ED7658CA6A}" name="moment" dataDxfId="12">
      <calculatedColumnFormula>(Table4[[#This Row],[time]]-2)*2</calculatedColumnFormula>
    </tableColumn>
    <tableColumn id="3" xr3:uid="{769632C6-709B-49D8-8854-AF28B7C0078D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014F8F-EB7D-486F-A95D-E7070FCD0F91}" name="Table5" displayName="Table5" ref="M5:O26" totalsRowShown="0">
  <autoFilter ref="M5:O26" xr:uid="{FABD730A-7529-4114-9954-8675BDF34A1B}"/>
  <tableColumns count="3">
    <tableColumn id="1" xr3:uid="{CC1221B3-D511-4BF1-9B01-6E96A2000ADC}" name="time"/>
    <tableColumn id="2" xr3:uid="{A5E432D0-E8F3-4D09-87BD-F0A0863A2FAC}" name="moment" dataDxfId="11">
      <calculatedColumnFormula>(Table5[[#This Row],[time]]-2)*2</calculatedColumnFormula>
    </tableColumn>
    <tableColumn id="3" xr3:uid="{4E9C864E-D8CB-40BB-9787-2D56F5672C2D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837CD4-14B7-444D-9556-CB1C52CCB2A2}" name="Table6" displayName="Table6" ref="P5:R26" totalsRowShown="0">
  <autoFilter ref="P5:R26" xr:uid="{E1765E0E-7816-4D37-A7FE-05C02B646E8A}"/>
  <tableColumns count="3">
    <tableColumn id="1" xr3:uid="{17571C6D-8DAD-40D5-B76C-E687FED9D03A}" name="time"/>
    <tableColumn id="2" xr3:uid="{13B8EBEA-3F84-44F1-AF4A-D37C4F3169AE}" name="moment" dataDxfId="10">
      <calculatedColumnFormula>(Table6[[#This Row],[time]]-2)*2</calculatedColumnFormula>
    </tableColumn>
    <tableColumn id="3" xr3:uid="{B69761B5-D7FF-416E-AA4B-82DD066DE76E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7C7D9D-CF43-4751-9978-27AD62BF9A9B}" name="Table7" displayName="Table7" ref="S5:U26" totalsRowShown="0">
  <autoFilter ref="S5:U26" xr:uid="{522B4D0B-B848-4D92-B365-7C781A0EA033}"/>
  <tableColumns count="3">
    <tableColumn id="1" xr3:uid="{6FB77DBA-F150-45E1-B501-B5F4D987FAA0}" name="time"/>
    <tableColumn id="2" xr3:uid="{82177884-48AB-4349-97A2-60063DB988F1}" name="moment" dataDxfId="9">
      <calculatedColumnFormula>(Table7[[#This Row],[time]]-2)*2</calculatedColumnFormula>
    </tableColumn>
    <tableColumn id="3" xr3:uid="{BBB772D8-D1D3-4AD8-9A96-39B9DD3D1A40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1C8296-0BCA-4AAF-AB24-C95FE04A7FF0}" name="Table8" displayName="Table8" ref="V5:X26" totalsRowShown="0">
  <autoFilter ref="V5:X26" xr:uid="{3EC231F6-27D2-4F12-B5D7-B3DE2A0426F1}"/>
  <tableColumns count="3">
    <tableColumn id="1" xr3:uid="{274FF176-E611-4385-89AC-65CC9184DD10}" name="time"/>
    <tableColumn id="2" xr3:uid="{5CD937FA-A043-4791-B781-E12D54581F50}" name="moment" dataDxfId="8">
      <calculatedColumnFormula>(Table8[[#This Row],[time]]-2)*2</calculatedColumnFormula>
    </tableColumn>
    <tableColumn id="3" xr3:uid="{AA7B710D-E3CC-47D4-8503-41E8A8B3A760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F0F53A-9E40-414B-B6E7-A5CA72745E3D}" name="Table134" displayName="Table134" ref="A34:C55" totalsRowShown="0">
  <autoFilter ref="A34:C55" xr:uid="{E554DCCB-1538-46D4-BB69-74C8E15C306F}"/>
  <tableColumns count="3">
    <tableColumn id="1" xr3:uid="{A8FE11D6-0E38-4B66-A892-757000988936}" name="time"/>
    <tableColumn id="2" xr3:uid="{A16D0CB5-00ED-40EE-AB9F-88866FC7213F}" name="moment" dataDxfId="7">
      <calculatedColumnFormula>-(Table134[[#This Row],[time]]-2)*2</calculatedColumnFormula>
    </tableColumn>
    <tableColumn id="3" xr3:uid="{37E69749-2B01-431D-A957-CB1491459653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DC4F-C111-46B7-93E5-BE62E798DBF9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3.98224</v>
      </c>
      <c r="D6">
        <v>2</v>
      </c>
      <c r="E6">
        <f>(Table2[[#This Row],[time]]-2)*2</f>
        <v>0</v>
      </c>
      <c r="F6">
        <v>3.8491699999999998E-3</v>
      </c>
      <c r="G6">
        <v>2</v>
      </c>
      <c r="H6">
        <f>(Table3[[#This Row],[time]]-2)*2</f>
        <v>0</v>
      </c>
      <c r="I6">
        <v>3.7004999999999998E-3</v>
      </c>
      <c r="J6">
        <v>2</v>
      </c>
      <c r="K6">
        <f>(Table4[[#This Row],[time]]-2)*2</f>
        <v>0</v>
      </c>
      <c r="L6">
        <v>4.52579E-3</v>
      </c>
      <c r="M6">
        <v>2</v>
      </c>
      <c r="N6">
        <f>(Table5[[#This Row],[time]]-2)*2</f>
        <v>0</v>
      </c>
      <c r="O6">
        <v>3.5062700000000002</v>
      </c>
      <c r="P6">
        <v>2</v>
      </c>
      <c r="Q6">
        <f>(Table6[[#This Row],[time]]-2)*2</f>
        <v>0</v>
      </c>
      <c r="R6">
        <v>6.2740499999999999</v>
      </c>
      <c r="S6">
        <v>2</v>
      </c>
      <c r="T6">
        <f>(Table7[[#This Row],[time]]-2)*2</f>
        <v>0</v>
      </c>
      <c r="U6">
        <v>14.7075</v>
      </c>
      <c r="V6">
        <v>2</v>
      </c>
      <c r="W6">
        <f>(Table8[[#This Row],[time]]-2)*2</f>
        <v>0</v>
      </c>
      <c r="X6">
        <v>14.6487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12.538500000000001</v>
      </c>
      <c r="D7">
        <v>2.0575000000000001</v>
      </c>
      <c r="E7">
        <f>(Table2[[#This Row],[time]]-2)*2</f>
        <v>0.11500000000000021</v>
      </c>
      <c r="F7">
        <v>0.88253700000000002</v>
      </c>
      <c r="G7">
        <v>2.0575000000000001</v>
      </c>
      <c r="H7">
        <f>(Table3[[#This Row],[time]]-2)*2</f>
        <v>0.11500000000000021</v>
      </c>
      <c r="I7">
        <v>6.4918399999999998</v>
      </c>
      <c r="J7">
        <v>2.0575000000000001</v>
      </c>
      <c r="K7">
        <f>(Table4[[#This Row],[time]]-2)*2</f>
        <v>0.11500000000000021</v>
      </c>
      <c r="L7">
        <v>3.7518099999999999</v>
      </c>
      <c r="M7">
        <v>2.0575000000000001</v>
      </c>
      <c r="N7">
        <f>(Table5[[#This Row],[time]]-2)*2</f>
        <v>0.11500000000000021</v>
      </c>
      <c r="O7">
        <v>10.7323</v>
      </c>
      <c r="P7">
        <v>2.0575000000000001</v>
      </c>
      <c r="Q7">
        <f>(Table6[[#This Row],[time]]-2)*2</f>
        <v>0.11500000000000021</v>
      </c>
      <c r="R7">
        <v>15.209</v>
      </c>
      <c r="S7">
        <v>2.0575000000000001</v>
      </c>
      <c r="T7">
        <f>(Table7[[#This Row],[time]]-2)*2</f>
        <v>0.11500000000000021</v>
      </c>
      <c r="U7">
        <v>22.581399999999999</v>
      </c>
      <c r="V7">
        <v>2.0575000000000001</v>
      </c>
      <c r="W7">
        <f>(Table8[[#This Row],[time]]-2)*2</f>
        <v>0.11500000000000021</v>
      </c>
      <c r="X7">
        <v>17.617100000000001</v>
      </c>
    </row>
    <row r="8" spans="1:24" x14ac:dyDescent="0.3">
      <c r="A8">
        <v>2.1025</v>
      </c>
      <c r="B8">
        <f>(Table1[[#This Row],[time]]-2)*2</f>
        <v>0.20500000000000007</v>
      </c>
      <c r="C8">
        <v>15.032</v>
      </c>
      <c r="D8">
        <v>2.1025</v>
      </c>
      <c r="E8">
        <f>(Table2[[#This Row],[time]]-2)*2</f>
        <v>0.20500000000000007</v>
      </c>
      <c r="F8">
        <v>5.4278699999999996E-3</v>
      </c>
      <c r="G8">
        <v>2.1025</v>
      </c>
      <c r="H8">
        <f>(Table3[[#This Row],[time]]-2)*2</f>
        <v>0.20500000000000007</v>
      </c>
      <c r="I8">
        <v>9.9347100000000008</v>
      </c>
      <c r="J8">
        <v>2.1025</v>
      </c>
      <c r="K8">
        <f>(Table4[[#This Row],[time]]-2)*2</f>
        <v>0.20500000000000007</v>
      </c>
      <c r="L8">
        <v>1.6645300000000001</v>
      </c>
      <c r="M8">
        <v>2.1025</v>
      </c>
      <c r="N8">
        <f>(Table5[[#This Row],[time]]-2)*2</f>
        <v>0.20500000000000007</v>
      </c>
      <c r="O8">
        <v>12.829000000000001</v>
      </c>
      <c r="P8">
        <v>2.1025</v>
      </c>
      <c r="Q8">
        <f>(Table6[[#This Row],[time]]-2)*2</f>
        <v>0.20500000000000007</v>
      </c>
      <c r="R8">
        <v>14.246499999999999</v>
      </c>
      <c r="S8">
        <v>2.1025</v>
      </c>
      <c r="T8">
        <f>(Table7[[#This Row],[time]]-2)*2</f>
        <v>0.20500000000000007</v>
      </c>
      <c r="U8">
        <v>25.650200000000002</v>
      </c>
      <c r="V8">
        <v>2.1025</v>
      </c>
      <c r="W8">
        <f>(Table8[[#This Row],[time]]-2)*2</f>
        <v>0.20500000000000007</v>
      </c>
      <c r="X8">
        <v>16.240200000000002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17.4831</v>
      </c>
      <c r="D9">
        <v>2.1671900000000002</v>
      </c>
      <c r="E9">
        <f>(Table2[[#This Row],[time]]-2)*2</f>
        <v>0.33438000000000034</v>
      </c>
      <c r="F9">
        <v>4.6085299999999996E-3</v>
      </c>
      <c r="G9">
        <v>2.1671900000000002</v>
      </c>
      <c r="H9">
        <f>(Table3[[#This Row],[time]]-2)*2</f>
        <v>0.33438000000000034</v>
      </c>
      <c r="I9">
        <v>13.158799999999999</v>
      </c>
      <c r="J9">
        <v>2.1671900000000002</v>
      </c>
      <c r="K9">
        <f>(Table4[[#This Row],[time]]-2)*2</f>
        <v>0.33438000000000034</v>
      </c>
      <c r="L9">
        <v>0.21126500000000001</v>
      </c>
      <c r="M9">
        <v>2.1671900000000002</v>
      </c>
      <c r="N9">
        <f>(Table5[[#This Row],[time]]-2)*2</f>
        <v>0.33438000000000034</v>
      </c>
      <c r="O9">
        <v>15.206200000000001</v>
      </c>
      <c r="P9">
        <v>2.1671900000000002</v>
      </c>
      <c r="Q9">
        <f>(Table6[[#This Row],[time]]-2)*2</f>
        <v>0.33438000000000034</v>
      </c>
      <c r="R9">
        <v>13.2011</v>
      </c>
      <c r="S9">
        <v>2.1671900000000002</v>
      </c>
      <c r="T9">
        <f>(Table7[[#This Row],[time]]-2)*2</f>
        <v>0.33438000000000034</v>
      </c>
      <c r="U9">
        <v>28.208600000000001</v>
      </c>
      <c r="V9">
        <v>2.1671900000000002</v>
      </c>
      <c r="W9">
        <f>(Table8[[#This Row],[time]]-2)*2</f>
        <v>0.33438000000000034</v>
      </c>
      <c r="X9">
        <v>15.210599999999999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20.5932</v>
      </c>
      <c r="D10">
        <v>2.2146499999999998</v>
      </c>
      <c r="E10">
        <f>(Table2[[#This Row],[time]]-2)*2</f>
        <v>0.42929999999999957</v>
      </c>
      <c r="F10">
        <v>3.8557299999999999E-3</v>
      </c>
      <c r="G10">
        <v>2.2146499999999998</v>
      </c>
      <c r="H10">
        <f>(Table3[[#This Row],[time]]-2)*2</f>
        <v>0.42929999999999957</v>
      </c>
      <c r="I10">
        <v>16.300999999999998</v>
      </c>
      <c r="J10">
        <v>2.2146499999999998</v>
      </c>
      <c r="K10">
        <f>(Table4[[#This Row],[time]]-2)*2</f>
        <v>0.42929999999999957</v>
      </c>
      <c r="L10">
        <v>4.4758799999999998E-3</v>
      </c>
      <c r="M10">
        <v>2.2146499999999998</v>
      </c>
      <c r="N10">
        <f>(Table5[[#This Row],[time]]-2)*2</f>
        <v>0.42929999999999957</v>
      </c>
      <c r="O10">
        <v>18.3687</v>
      </c>
      <c r="P10">
        <v>2.2146499999999998</v>
      </c>
      <c r="Q10">
        <f>(Table6[[#This Row],[time]]-2)*2</f>
        <v>0.42929999999999957</v>
      </c>
      <c r="R10">
        <v>12.176500000000001</v>
      </c>
      <c r="S10">
        <v>2.2146499999999998</v>
      </c>
      <c r="T10">
        <f>(Table7[[#This Row],[time]]-2)*2</f>
        <v>0.42929999999999957</v>
      </c>
      <c r="U10">
        <v>31.421399999999998</v>
      </c>
      <c r="V10">
        <v>2.2146499999999998</v>
      </c>
      <c r="W10">
        <f>(Table8[[#This Row],[time]]-2)*2</f>
        <v>0.42929999999999957</v>
      </c>
      <c r="X10">
        <v>14.115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23.334299999999999</v>
      </c>
      <c r="D11">
        <v>2.2715999999999998</v>
      </c>
      <c r="E11">
        <f>(Table2[[#This Row],[time]]-2)*2</f>
        <v>0.54319999999999968</v>
      </c>
      <c r="F11">
        <v>3.25253E-3</v>
      </c>
      <c r="G11">
        <v>2.2715999999999998</v>
      </c>
      <c r="H11">
        <f>(Table3[[#This Row],[time]]-2)*2</f>
        <v>0.54319999999999968</v>
      </c>
      <c r="I11">
        <v>18.857199999999999</v>
      </c>
      <c r="J11">
        <v>2.2715999999999998</v>
      </c>
      <c r="K11">
        <f>(Table4[[#This Row],[time]]-2)*2</f>
        <v>0.54319999999999968</v>
      </c>
      <c r="L11">
        <v>3.7084399999999999E-3</v>
      </c>
      <c r="M11">
        <v>2.2715999999999998</v>
      </c>
      <c r="N11">
        <f>(Table5[[#This Row],[time]]-2)*2</f>
        <v>0.54319999999999968</v>
      </c>
      <c r="O11">
        <v>20.980899999999998</v>
      </c>
      <c r="P11">
        <v>2.2715999999999998</v>
      </c>
      <c r="Q11">
        <f>(Table6[[#This Row],[time]]-2)*2</f>
        <v>0.54319999999999968</v>
      </c>
      <c r="R11">
        <v>11.708</v>
      </c>
      <c r="S11">
        <v>2.2715999999999998</v>
      </c>
      <c r="T11">
        <f>(Table7[[#This Row],[time]]-2)*2</f>
        <v>0.54319999999999968</v>
      </c>
      <c r="U11">
        <v>34.263500000000001</v>
      </c>
      <c r="V11">
        <v>2.2715999999999998</v>
      </c>
      <c r="W11">
        <f>(Table8[[#This Row],[time]]-2)*2</f>
        <v>0.54319999999999968</v>
      </c>
      <c r="X11">
        <v>13.3645</v>
      </c>
    </row>
    <row r="12" spans="1:24" x14ac:dyDescent="0.3">
      <c r="A12">
        <v>2.32233</v>
      </c>
      <c r="B12">
        <f>(Table1[[#This Row],[time]]-2)*2</f>
        <v>0.64466000000000001</v>
      </c>
      <c r="C12">
        <v>25.871600000000001</v>
      </c>
      <c r="D12">
        <v>2.32233</v>
      </c>
      <c r="E12">
        <f>(Table2[[#This Row],[time]]-2)*2</f>
        <v>0.64466000000000001</v>
      </c>
      <c r="F12">
        <v>2.8133199999999998E-3</v>
      </c>
      <c r="G12">
        <v>2.32233</v>
      </c>
      <c r="H12">
        <f>(Table3[[#This Row],[time]]-2)*2</f>
        <v>0.64466000000000001</v>
      </c>
      <c r="I12">
        <v>21.109300000000001</v>
      </c>
      <c r="J12">
        <v>2.32233</v>
      </c>
      <c r="K12">
        <f>(Table4[[#This Row],[time]]-2)*2</f>
        <v>0.64466000000000001</v>
      </c>
      <c r="L12">
        <v>3.2029699999999999E-3</v>
      </c>
      <c r="M12">
        <v>2.32233</v>
      </c>
      <c r="N12">
        <f>(Table5[[#This Row],[time]]-2)*2</f>
        <v>0.64466000000000001</v>
      </c>
      <c r="O12">
        <v>23.383199999999999</v>
      </c>
      <c r="P12">
        <v>2.32233</v>
      </c>
      <c r="Q12">
        <f>(Table6[[#This Row],[time]]-2)*2</f>
        <v>0.64466000000000001</v>
      </c>
      <c r="R12">
        <v>11.365</v>
      </c>
      <c r="S12">
        <v>2.32233</v>
      </c>
      <c r="T12">
        <f>(Table7[[#This Row],[time]]-2)*2</f>
        <v>0.64466000000000001</v>
      </c>
      <c r="U12">
        <v>36.871400000000001</v>
      </c>
      <c r="V12">
        <v>2.32233</v>
      </c>
      <c r="W12">
        <f>(Table8[[#This Row],[time]]-2)*2</f>
        <v>0.64466000000000001</v>
      </c>
      <c r="X12">
        <v>12.750400000000001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28.539000000000001</v>
      </c>
      <c r="D13">
        <v>2.3587899999999999</v>
      </c>
      <c r="E13">
        <f>(Table2[[#This Row],[time]]-2)*2</f>
        <v>0.71757999999999988</v>
      </c>
      <c r="F13">
        <v>2.4892999999999998E-3</v>
      </c>
      <c r="G13">
        <v>2.3587899999999999</v>
      </c>
      <c r="H13">
        <f>(Table3[[#This Row],[time]]-2)*2</f>
        <v>0.71757999999999988</v>
      </c>
      <c r="I13">
        <v>23.347000000000001</v>
      </c>
      <c r="J13">
        <v>2.3587899999999999</v>
      </c>
      <c r="K13">
        <f>(Table4[[#This Row],[time]]-2)*2</f>
        <v>0.71757999999999988</v>
      </c>
      <c r="L13">
        <v>2.94297E-3</v>
      </c>
      <c r="M13">
        <v>2.3587899999999999</v>
      </c>
      <c r="N13">
        <f>(Table5[[#This Row],[time]]-2)*2</f>
        <v>0.71757999999999988</v>
      </c>
      <c r="O13">
        <v>25.960599999999999</v>
      </c>
      <c r="P13">
        <v>2.3587899999999999</v>
      </c>
      <c r="Q13">
        <f>(Table6[[#This Row],[time]]-2)*2</f>
        <v>0.71757999999999988</v>
      </c>
      <c r="R13">
        <v>10.969799999999999</v>
      </c>
      <c r="S13">
        <v>2.3587899999999999</v>
      </c>
      <c r="T13">
        <f>(Table7[[#This Row],[time]]-2)*2</f>
        <v>0.71757999999999988</v>
      </c>
      <c r="U13">
        <v>39.678100000000001</v>
      </c>
      <c r="V13">
        <v>2.3587899999999999</v>
      </c>
      <c r="W13">
        <f>(Table8[[#This Row],[time]]-2)*2</f>
        <v>0.71757999999999988</v>
      </c>
      <c r="X13">
        <v>12.1327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31.0304</v>
      </c>
      <c r="D14">
        <v>2.4015499999999999</v>
      </c>
      <c r="E14">
        <f>(Table2[[#This Row],[time]]-2)*2</f>
        <v>0.8030999999999997</v>
      </c>
      <c r="F14">
        <v>2.2019000000000001E-3</v>
      </c>
      <c r="G14">
        <v>2.4015499999999999</v>
      </c>
      <c r="H14">
        <f>(Table3[[#This Row],[time]]-2)*2</f>
        <v>0.8030999999999997</v>
      </c>
      <c r="I14">
        <v>25.3947</v>
      </c>
      <c r="J14">
        <v>2.4015499999999999</v>
      </c>
      <c r="K14">
        <f>(Table4[[#This Row],[time]]-2)*2</f>
        <v>0.8030999999999997</v>
      </c>
      <c r="L14">
        <v>2.7218099999999999E-3</v>
      </c>
      <c r="M14">
        <v>2.4015499999999999</v>
      </c>
      <c r="N14">
        <f>(Table5[[#This Row],[time]]-2)*2</f>
        <v>0.8030999999999997</v>
      </c>
      <c r="O14">
        <v>28.438600000000001</v>
      </c>
      <c r="P14">
        <v>2.4015499999999999</v>
      </c>
      <c r="Q14">
        <f>(Table6[[#This Row],[time]]-2)*2</f>
        <v>0.8030999999999997</v>
      </c>
      <c r="R14">
        <v>10.591900000000001</v>
      </c>
      <c r="S14">
        <v>2.4015499999999999</v>
      </c>
      <c r="T14">
        <f>(Table7[[#This Row],[time]]-2)*2</f>
        <v>0.8030999999999997</v>
      </c>
      <c r="U14">
        <v>42.358400000000003</v>
      </c>
      <c r="V14">
        <v>2.4015499999999999</v>
      </c>
      <c r="W14">
        <f>(Table8[[#This Row],[time]]-2)*2</f>
        <v>0.8030999999999997</v>
      </c>
      <c r="X14">
        <v>11.5649</v>
      </c>
    </row>
    <row r="15" spans="1:24" x14ac:dyDescent="0.3">
      <c r="A15">
        <v>2.47973</v>
      </c>
      <c r="B15">
        <f>(Table1[[#This Row],[time]]-2)*2</f>
        <v>0.95945999999999998</v>
      </c>
      <c r="C15">
        <v>33.440100000000001</v>
      </c>
      <c r="D15">
        <v>2.47973</v>
      </c>
      <c r="E15">
        <f>(Table2[[#This Row],[time]]-2)*2</f>
        <v>0.95945999999999998</v>
      </c>
      <c r="F15">
        <v>1.91888E-3</v>
      </c>
      <c r="G15">
        <v>2.47973</v>
      </c>
      <c r="H15">
        <f>(Table3[[#This Row],[time]]-2)*2</f>
        <v>0.95945999999999998</v>
      </c>
      <c r="I15">
        <v>27.4359</v>
      </c>
      <c r="J15">
        <v>2.47973</v>
      </c>
      <c r="K15">
        <f>(Table4[[#This Row],[time]]-2)*2</f>
        <v>0.95945999999999998</v>
      </c>
      <c r="L15">
        <v>2.4880200000000001E-3</v>
      </c>
      <c r="M15">
        <v>2.47973</v>
      </c>
      <c r="N15">
        <f>(Table5[[#This Row],[time]]-2)*2</f>
        <v>0.95945999999999998</v>
      </c>
      <c r="O15">
        <v>30.929200000000002</v>
      </c>
      <c r="P15">
        <v>2.47973</v>
      </c>
      <c r="Q15">
        <f>(Table6[[#This Row],[time]]-2)*2</f>
        <v>0.95945999999999998</v>
      </c>
      <c r="R15">
        <v>10.063800000000001</v>
      </c>
      <c r="S15">
        <v>2.47973</v>
      </c>
      <c r="T15">
        <f>(Table7[[#This Row],[time]]-2)*2</f>
        <v>0.95945999999999998</v>
      </c>
      <c r="U15">
        <v>45.116999999999997</v>
      </c>
      <c r="V15">
        <v>2.47973</v>
      </c>
      <c r="W15">
        <f>(Table8[[#This Row],[time]]-2)*2</f>
        <v>0.95945999999999998</v>
      </c>
      <c r="X15">
        <v>10.9826</v>
      </c>
    </row>
    <row r="16" spans="1:24" x14ac:dyDescent="0.3">
      <c r="A16">
        <v>2.51017</v>
      </c>
      <c r="B16">
        <f>(Table1[[#This Row],[time]]-2)*2</f>
        <v>1.02034</v>
      </c>
      <c r="C16">
        <v>35.334299999999999</v>
      </c>
      <c r="D16">
        <v>2.51017</v>
      </c>
      <c r="E16">
        <f>(Table2[[#This Row],[time]]-2)*2</f>
        <v>1.02034</v>
      </c>
      <c r="F16">
        <v>1.6966800000000001E-3</v>
      </c>
      <c r="G16">
        <v>2.51017</v>
      </c>
      <c r="H16">
        <f>(Table3[[#This Row],[time]]-2)*2</f>
        <v>1.02034</v>
      </c>
      <c r="I16">
        <v>29.1067</v>
      </c>
      <c r="J16">
        <v>2.51017</v>
      </c>
      <c r="K16">
        <f>(Table4[[#This Row],[time]]-2)*2</f>
        <v>1.02034</v>
      </c>
      <c r="L16">
        <v>2.2836100000000002E-3</v>
      </c>
      <c r="M16">
        <v>2.51017</v>
      </c>
      <c r="N16">
        <f>(Table5[[#This Row],[time]]-2)*2</f>
        <v>1.02034</v>
      </c>
      <c r="O16">
        <v>32.923900000000003</v>
      </c>
      <c r="P16">
        <v>2.51017</v>
      </c>
      <c r="Q16">
        <f>(Table6[[#This Row],[time]]-2)*2</f>
        <v>1.02034</v>
      </c>
      <c r="R16">
        <v>9.5216799999999999</v>
      </c>
      <c r="S16">
        <v>2.51017</v>
      </c>
      <c r="T16">
        <f>(Table7[[#This Row],[time]]-2)*2</f>
        <v>1.02034</v>
      </c>
      <c r="U16">
        <v>47.412799999999997</v>
      </c>
      <c r="V16">
        <v>2.51017</v>
      </c>
      <c r="W16">
        <f>(Table8[[#This Row],[time]]-2)*2</f>
        <v>1.02034</v>
      </c>
      <c r="X16">
        <v>10.519299999999999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37.409199999999998</v>
      </c>
      <c r="D17">
        <v>2.5632600000000001</v>
      </c>
      <c r="E17">
        <f>(Table2[[#This Row],[time]]-2)*2</f>
        <v>1.1265200000000002</v>
      </c>
      <c r="F17">
        <v>1.4674200000000001E-3</v>
      </c>
      <c r="G17">
        <v>2.5632600000000001</v>
      </c>
      <c r="H17">
        <f>(Table3[[#This Row],[time]]-2)*2</f>
        <v>1.1265200000000002</v>
      </c>
      <c r="I17">
        <v>30.943300000000001</v>
      </c>
      <c r="J17">
        <v>2.5632600000000001</v>
      </c>
      <c r="K17">
        <f>(Table4[[#This Row],[time]]-2)*2</f>
        <v>1.1265200000000002</v>
      </c>
      <c r="L17">
        <v>2.0517000000000001E-3</v>
      </c>
      <c r="M17">
        <v>2.5632600000000001</v>
      </c>
      <c r="N17">
        <f>(Table5[[#This Row],[time]]-2)*2</f>
        <v>1.1265200000000002</v>
      </c>
      <c r="O17">
        <v>35.196100000000001</v>
      </c>
      <c r="P17">
        <v>2.5632600000000001</v>
      </c>
      <c r="Q17">
        <f>(Table6[[#This Row],[time]]-2)*2</f>
        <v>1.1265200000000002</v>
      </c>
      <c r="R17">
        <v>8.86097</v>
      </c>
      <c r="S17">
        <v>2.5632600000000001</v>
      </c>
      <c r="T17">
        <f>(Table7[[#This Row],[time]]-2)*2</f>
        <v>1.1265200000000002</v>
      </c>
      <c r="U17">
        <v>50.022599999999997</v>
      </c>
      <c r="V17">
        <v>2.5632600000000001</v>
      </c>
      <c r="W17">
        <f>(Table8[[#This Row],[time]]-2)*2</f>
        <v>1.1265200000000002</v>
      </c>
      <c r="X17">
        <v>9.9679699999999993</v>
      </c>
    </row>
    <row r="18" spans="1:24" x14ac:dyDescent="0.3">
      <c r="A18">
        <v>2.61022</v>
      </c>
      <c r="B18">
        <f>(Table1[[#This Row],[time]]-2)*2</f>
        <v>1.22044</v>
      </c>
      <c r="C18">
        <v>39.217399999999998</v>
      </c>
      <c r="D18">
        <v>2.61022</v>
      </c>
      <c r="E18">
        <f>(Table2[[#This Row],[time]]-2)*2</f>
        <v>1.22044</v>
      </c>
      <c r="F18">
        <v>1.28589E-3</v>
      </c>
      <c r="G18">
        <v>2.61022</v>
      </c>
      <c r="H18">
        <f>(Table3[[#This Row],[time]]-2)*2</f>
        <v>1.22044</v>
      </c>
      <c r="I18">
        <v>32.517099999999999</v>
      </c>
      <c r="J18">
        <v>2.61022</v>
      </c>
      <c r="K18">
        <f>(Table4[[#This Row],[time]]-2)*2</f>
        <v>1.22044</v>
      </c>
      <c r="L18">
        <v>1.8579099999999999E-3</v>
      </c>
      <c r="M18">
        <v>2.61022</v>
      </c>
      <c r="N18">
        <f>(Table5[[#This Row],[time]]-2)*2</f>
        <v>1.22044</v>
      </c>
      <c r="O18">
        <v>37.270400000000002</v>
      </c>
      <c r="P18">
        <v>2.61022</v>
      </c>
      <c r="Q18">
        <f>(Table6[[#This Row],[time]]-2)*2</f>
        <v>1.22044</v>
      </c>
      <c r="R18">
        <v>8.2136700000000005</v>
      </c>
      <c r="S18">
        <v>2.61022</v>
      </c>
      <c r="T18">
        <f>(Table7[[#This Row],[time]]-2)*2</f>
        <v>1.22044</v>
      </c>
      <c r="U18">
        <v>52.4193</v>
      </c>
      <c r="V18">
        <v>2.61022</v>
      </c>
      <c r="W18">
        <f>(Table8[[#This Row],[time]]-2)*2</f>
        <v>1.22044</v>
      </c>
      <c r="X18">
        <v>9.3984199999999998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41.836199999999998</v>
      </c>
      <c r="D19">
        <v>2.6619299999999999</v>
      </c>
      <c r="E19">
        <f>(Table2[[#This Row],[time]]-2)*2</f>
        <v>1.3238599999999998</v>
      </c>
      <c r="F19">
        <v>1.05565E-3</v>
      </c>
      <c r="G19">
        <v>2.6619299999999999</v>
      </c>
      <c r="H19">
        <f>(Table3[[#This Row],[time]]-2)*2</f>
        <v>1.3238599999999998</v>
      </c>
      <c r="I19">
        <v>34.7059</v>
      </c>
      <c r="J19">
        <v>2.6619299999999999</v>
      </c>
      <c r="K19">
        <f>(Table4[[#This Row],[time]]-2)*2</f>
        <v>1.3238599999999998</v>
      </c>
      <c r="L19">
        <v>1.58946E-3</v>
      </c>
      <c r="M19">
        <v>2.6619299999999999</v>
      </c>
      <c r="N19">
        <f>(Table5[[#This Row],[time]]-2)*2</f>
        <v>1.3238599999999998</v>
      </c>
      <c r="O19">
        <v>40.235999999999997</v>
      </c>
      <c r="P19">
        <v>2.6619299999999999</v>
      </c>
      <c r="Q19">
        <f>(Table6[[#This Row],[time]]-2)*2</f>
        <v>1.3238599999999998</v>
      </c>
      <c r="R19">
        <v>7.1779299999999999</v>
      </c>
      <c r="S19">
        <v>2.6619299999999999</v>
      </c>
      <c r="T19">
        <f>(Table7[[#This Row],[time]]-2)*2</f>
        <v>1.3238599999999998</v>
      </c>
      <c r="U19">
        <v>55.818899999999999</v>
      </c>
      <c r="V19">
        <v>2.6619299999999999</v>
      </c>
      <c r="W19">
        <f>(Table8[[#This Row],[time]]-2)*2</f>
        <v>1.3238599999999998</v>
      </c>
      <c r="X19">
        <v>8.5089600000000001</v>
      </c>
    </row>
    <row r="20" spans="1:24" x14ac:dyDescent="0.3">
      <c r="A20">
        <v>2.70424</v>
      </c>
      <c r="B20">
        <f>(Table1[[#This Row],[time]]-2)*2</f>
        <v>1.40848</v>
      </c>
      <c r="C20">
        <v>42.797699999999999</v>
      </c>
      <c r="D20">
        <v>2.70424</v>
      </c>
      <c r="E20">
        <f>(Table2[[#This Row],[time]]-2)*2</f>
        <v>1.40848</v>
      </c>
      <c r="F20">
        <v>9.7200900000000002E-4</v>
      </c>
      <c r="G20">
        <v>2.70424</v>
      </c>
      <c r="H20">
        <f>(Table3[[#This Row],[time]]-2)*2</f>
        <v>1.40848</v>
      </c>
      <c r="I20">
        <v>35.523400000000002</v>
      </c>
      <c r="J20">
        <v>2.70424</v>
      </c>
      <c r="K20">
        <f>(Table4[[#This Row],[time]]-2)*2</f>
        <v>1.40848</v>
      </c>
      <c r="L20">
        <v>1.49281E-3</v>
      </c>
      <c r="M20">
        <v>2.70424</v>
      </c>
      <c r="N20">
        <f>(Table5[[#This Row],[time]]-2)*2</f>
        <v>1.40848</v>
      </c>
      <c r="O20">
        <v>41.370800000000003</v>
      </c>
      <c r="P20">
        <v>2.70424</v>
      </c>
      <c r="Q20">
        <f>(Table6[[#This Row],[time]]-2)*2</f>
        <v>1.40848</v>
      </c>
      <c r="R20">
        <v>6.8115100000000002</v>
      </c>
      <c r="S20">
        <v>2.70424</v>
      </c>
      <c r="T20">
        <f>(Table7[[#This Row],[time]]-2)*2</f>
        <v>1.40848</v>
      </c>
      <c r="U20">
        <v>57.0657</v>
      </c>
      <c r="V20">
        <v>2.70424</v>
      </c>
      <c r="W20">
        <f>(Table8[[#This Row],[time]]-2)*2</f>
        <v>1.40848</v>
      </c>
      <c r="X20">
        <v>8.1556899999999999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44.787700000000001</v>
      </c>
      <c r="D21">
        <v>2.75779</v>
      </c>
      <c r="E21">
        <f>(Table2[[#This Row],[time]]-2)*2</f>
        <v>1.5155799999999999</v>
      </c>
      <c r="F21">
        <v>7.9765800000000003E-4</v>
      </c>
      <c r="G21">
        <v>2.75779</v>
      </c>
      <c r="H21">
        <f>(Table3[[#This Row],[time]]-2)*2</f>
        <v>1.5155799999999999</v>
      </c>
      <c r="I21">
        <v>37.276200000000003</v>
      </c>
      <c r="J21">
        <v>2.75779</v>
      </c>
      <c r="K21">
        <f>(Table4[[#This Row],[time]]-2)*2</f>
        <v>1.5155799999999999</v>
      </c>
      <c r="L21">
        <v>1.2983599999999999E-3</v>
      </c>
      <c r="M21">
        <v>2.75779</v>
      </c>
      <c r="N21">
        <f>(Table5[[#This Row],[time]]-2)*2</f>
        <v>1.5155799999999999</v>
      </c>
      <c r="O21">
        <v>43.814999999999998</v>
      </c>
      <c r="P21">
        <v>2.75779</v>
      </c>
      <c r="Q21">
        <f>(Table6[[#This Row],[time]]-2)*2</f>
        <v>1.5155799999999999</v>
      </c>
      <c r="R21">
        <v>6.0197599999999998</v>
      </c>
      <c r="S21">
        <v>2.75779</v>
      </c>
      <c r="T21">
        <f>(Table7[[#This Row],[time]]-2)*2</f>
        <v>1.5155799999999999</v>
      </c>
      <c r="U21">
        <v>59.718699999999998</v>
      </c>
      <c r="V21">
        <v>2.75779</v>
      </c>
      <c r="W21">
        <f>(Table8[[#This Row],[time]]-2)*2</f>
        <v>1.5155799999999999</v>
      </c>
      <c r="X21">
        <v>7.4179899999999996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46.106000000000002</v>
      </c>
      <c r="D22">
        <v>2.8044500000000001</v>
      </c>
      <c r="E22">
        <f>(Table2[[#This Row],[time]]-2)*2</f>
        <v>1.6089000000000002</v>
      </c>
      <c r="F22">
        <v>6.8952800000000002E-4</v>
      </c>
      <c r="G22">
        <v>2.8044500000000001</v>
      </c>
      <c r="H22">
        <f>(Table3[[#This Row],[time]]-2)*2</f>
        <v>1.6089000000000002</v>
      </c>
      <c r="I22">
        <v>38.5154</v>
      </c>
      <c r="J22">
        <v>2.8044500000000001</v>
      </c>
      <c r="K22">
        <f>(Table4[[#This Row],[time]]-2)*2</f>
        <v>1.6089000000000002</v>
      </c>
      <c r="L22">
        <v>1.1785000000000001E-3</v>
      </c>
      <c r="M22">
        <v>2.8044500000000001</v>
      </c>
      <c r="N22">
        <f>(Table5[[#This Row],[time]]-2)*2</f>
        <v>1.6089000000000002</v>
      </c>
      <c r="O22">
        <v>45.4801</v>
      </c>
      <c r="P22">
        <v>2.8044500000000001</v>
      </c>
      <c r="Q22">
        <f>(Table6[[#This Row],[time]]-2)*2</f>
        <v>1.6089000000000002</v>
      </c>
      <c r="R22">
        <v>5.49756</v>
      </c>
      <c r="S22">
        <v>2.8044500000000001</v>
      </c>
      <c r="T22">
        <f>(Table7[[#This Row],[time]]-2)*2</f>
        <v>1.6089000000000002</v>
      </c>
      <c r="U22">
        <v>61.525199999999998</v>
      </c>
      <c r="V22">
        <v>2.8044500000000001</v>
      </c>
      <c r="W22">
        <f>(Table8[[#This Row],[time]]-2)*2</f>
        <v>1.6089000000000002</v>
      </c>
      <c r="X22">
        <v>6.9160199999999996</v>
      </c>
    </row>
    <row r="23" spans="1:24" x14ac:dyDescent="0.3">
      <c r="A23">
        <v>2.8546</v>
      </c>
      <c r="B23">
        <f>(Table1[[#This Row],[time]]-2)*2</f>
        <v>1.7092000000000001</v>
      </c>
      <c r="C23">
        <v>48.085500000000003</v>
      </c>
      <c r="D23">
        <v>2.8546</v>
      </c>
      <c r="E23">
        <f>(Table2[[#This Row],[time]]-2)*2</f>
        <v>1.7092000000000001</v>
      </c>
      <c r="F23">
        <v>5.3724100000000004E-4</v>
      </c>
      <c r="G23">
        <v>2.8546</v>
      </c>
      <c r="H23">
        <f>(Table3[[#This Row],[time]]-2)*2</f>
        <v>1.7092000000000001</v>
      </c>
      <c r="I23">
        <v>40.392600000000002</v>
      </c>
      <c r="J23">
        <v>2.8546</v>
      </c>
      <c r="K23">
        <f>(Table4[[#This Row],[time]]-2)*2</f>
        <v>1.7092000000000001</v>
      </c>
      <c r="L23">
        <v>1.0248E-3</v>
      </c>
      <c r="M23">
        <v>2.8546</v>
      </c>
      <c r="N23">
        <f>(Table5[[#This Row],[time]]-2)*2</f>
        <v>1.7092000000000001</v>
      </c>
      <c r="O23">
        <v>48.068300000000001</v>
      </c>
      <c r="P23">
        <v>2.8546</v>
      </c>
      <c r="Q23">
        <f>(Table6[[#This Row],[time]]-2)*2</f>
        <v>1.7092000000000001</v>
      </c>
      <c r="R23">
        <v>4.7587900000000003</v>
      </c>
      <c r="S23">
        <v>2.8546</v>
      </c>
      <c r="T23">
        <f>(Table7[[#This Row],[time]]-2)*2</f>
        <v>1.7092000000000001</v>
      </c>
      <c r="U23">
        <v>64.258200000000002</v>
      </c>
      <c r="V23">
        <v>2.8546</v>
      </c>
      <c r="W23">
        <f>(Table8[[#This Row],[time]]-2)*2</f>
        <v>1.7092000000000001</v>
      </c>
      <c r="X23">
        <v>6.14147</v>
      </c>
    </row>
    <row r="24" spans="1:24" x14ac:dyDescent="0.3">
      <c r="A24">
        <v>2.90442</v>
      </c>
      <c r="B24">
        <f>(Table1[[#This Row],[time]]-2)*2</f>
        <v>1.80884</v>
      </c>
      <c r="C24">
        <v>49.522599999999997</v>
      </c>
      <c r="D24">
        <v>2.90442</v>
      </c>
      <c r="E24">
        <f>(Table2[[#This Row],[time]]-2)*2</f>
        <v>1.80884</v>
      </c>
      <c r="F24">
        <v>4.4705899999999998E-4</v>
      </c>
      <c r="G24">
        <v>2.90442</v>
      </c>
      <c r="H24">
        <f>(Table3[[#This Row],[time]]-2)*2</f>
        <v>1.80884</v>
      </c>
      <c r="I24">
        <v>41.723300000000002</v>
      </c>
      <c r="J24">
        <v>2.90442</v>
      </c>
      <c r="K24">
        <f>(Table4[[#This Row],[time]]-2)*2</f>
        <v>1.80884</v>
      </c>
      <c r="L24">
        <v>9.3024799999999995E-4</v>
      </c>
      <c r="M24">
        <v>2.90442</v>
      </c>
      <c r="N24">
        <f>(Table5[[#This Row],[time]]-2)*2</f>
        <v>1.80884</v>
      </c>
      <c r="O24">
        <v>49.919800000000002</v>
      </c>
      <c r="P24">
        <v>2.90442</v>
      </c>
      <c r="Q24">
        <f>(Table6[[#This Row],[time]]-2)*2</f>
        <v>1.80884</v>
      </c>
      <c r="R24">
        <v>4.3105099999999998</v>
      </c>
      <c r="S24">
        <v>2.90442</v>
      </c>
      <c r="T24">
        <f>(Table7[[#This Row],[time]]-2)*2</f>
        <v>1.80884</v>
      </c>
      <c r="U24">
        <v>66.143600000000006</v>
      </c>
      <c r="V24">
        <v>2.90442</v>
      </c>
      <c r="W24">
        <f>(Table8[[#This Row],[time]]-2)*2</f>
        <v>1.80884</v>
      </c>
      <c r="X24">
        <v>5.6082999999999998</v>
      </c>
    </row>
    <row r="25" spans="1:24" x14ac:dyDescent="0.3">
      <c r="A25">
        <v>2.95797</v>
      </c>
      <c r="B25">
        <f>(Table1[[#This Row],[time]]-2)*2</f>
        <v>1.91594</v>
      </c>
      <c r="C25">
        <v>51.252200000000002</v>
      </c>
      <c r="D25">
        <v>2.95797</v>
      </c>
      <c r="E25">
        <f>(Table2[[#This Row],[time]]-2)*2</f>
        <v>1.91594</v>
      </c>
      <c r="F25">
        <v>3.6234400000000001E-4</v>
      </c>
      <c r="G25">
        <v>2.95797</v>
      </c>
      <c r="H25">
        <f>(Table3[[#This Row],[time]]-2)*2</f>
        <v>1.91594</v>
      </c>
      <c r="I25">
        <v>43.205100000000002</v>
      </c>
      <c r="J25">
        <v>2.95797</v>
      </c>
      <c r="K25">
        <f>(Table4[[#This Row],[time]]-2)*2</f>
        <v>1.91594</v>
      </c>
      <c r="L25">
        <v>8.2816200000000002E-4</v>
      </c>
      <c r="M25">
        <v>2.95797</v>
      </c>
      <c r="N25">
        <f>(Table5[[#This Row],[time]]-2)*2</f>
        <v>1.91594</v>
      </c>
      <c r="O25">
        <v>51.991900000000001</v>
      </c>
      <c r="P25">
        <v>2.95797</v>
      </c>
      <c r="Q25">
        <f>(Table6[[#This Row],[time]]-2)*2</f>
        <v>1.91594</v>
      </c>
      <c r="R25">
        <v>3.8272400000000002</v>
      </c>
      <c r="S25">
        <v>2.95797</v>
      </c>
      <c r="T25">
        <f>(Table7[[#This Row],[time]]-2)*2</f>
        <v>1.91594</v>
      </c>
      <c r="U25">
        <v>68.262600000000006</v>
      </c>
      <c r="V25">
        <v>2.95797</v>
      </c>
      <c r="W25">
        <f>(Table8[[#This Row],[time]]-2)*2</f>
        <v>1.91594</v>
      </c>
      <c r="X25">
        <v>4.9819399999999998</v>
      </c>
    </row>
    <row r="26" spans="1:24" x14ac:dyDescent="0.3">
      <c r="A26">
        <v>3</v>
      </c>
      <c r="B26">
        <f>(Table1[[#This Row],[time]]-2)*2</f>
        <v>2</v>
      </c>
      <c r="C26">
        <v>52.624299999999998</v>
      </c>
      <c r="D26">
        <v>3</v>
      </c>
      <c r="E26">
        <f>(Table2[[#This Row],[time]]-2)*2</f>
        <v>2</v>
      </c>
      <c r="F26">
        <v>3.0516099999999997E-4</v>
      </c>
      <c r="G26">
        <v>3</v>
      </c>
      <c r="H26">
        <f>(Table3[[#This Row],[time]]-2)*2</f>
        <v>2</v>
      </c>
      <c r="I26">
        <v>44.349600000000002</v>
      </c>
      <c r="J26">
        <v>3</v>
      </c>
      <c r="K26">
        <f>(Table4[[#This Row],[time]]-2)*2</f>
        <v>2</v>
      </c>
      <c r="L26">
        <v>7.4924300000000002E-4</v>
      </c>
      <c r="M26">
        <v>3</v>
      </c>
      <c r="N26">
        <f>(Table5[[#This Row],[time]]-2)*2</f>
        <v>2</v>
      </c>
      <c r="O26">
        <v>53.649000000000001</v>
      </c>
      <c r="P26">
        <v>3</v>
      </c>
      <c r="Q26">
        <f>(Table6[[#This Row],[time]]-2)*2</f>
        <v>2</v>
      </c>
      <c r="R26">
        <v>3.43438</v>
      </c>
      <c r="S26">
        <v>3</v>
      </c>
      <c r="T26">
        <f>(Table7[[#This Row],[time]]-2)*2</f>
        <v>2</v>
      </c>
      <c r="U26">
        <v>69.957499999999996</v>
      </c>
      <c r="V26">
        <v>3</v>
      </c>
      <c r="W26">
        <f>(Table8[[#This Row],[time]]-2)*2</f>
        <v>2</v>
      </c>
      <c r="X26">
        <v>4.4582899999999999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3.98224</v>
      </c>
      <c r="D35">
        <v>2</v>
      </c>
      <c r="E35">
        <f>-(Table134[[#This Row],[time]]-2)*2</f>
        <v>0</v>
      </c>
      <c r="F35">
        <v>3.8491699999999998E-3</v>
      </c>
      <c r="G35">
        <v>2</v>
      </c>
      <c r="H35">
        <f>-(Table134[[#This Row],[time]]-2)*2</f>
        <v>0</v>
      </c>
      <c r="I35">
        <v>3.7004999999999998E-3</v>
      </c>
      <c r="J35">
        <v>2</v>
      </c>
      <c r="K35">
        <f>-(Table134[[#This Row],[time]]-2)*2</f>
        <v>0</v>
      </c>
      <c r="L35">
        <v>4.52579E-3</v>
      </c>
      <c r="M35">
        <v>2</v>
      </c>
      <c r="N35">
        <f>-(Table134[[#This Row],[time]]-2)*2</f>
        <v>0</v>
      </c>
      <c r="O35">
        <v>3.5062700000000002</v>
      </c>
      <c r="P35">
        <v>2</v>
      </c>
      <c r="Q35">
        <f>-(Table134[[#This Row],[time]]-2)*2</f>
        <v>0</v>
      </c>
      <c r="R35">
        <v>6.2740499999999999</v>
      </c>
      <c r="S35">
        <v>2</v>
      </c>
      <c r="T35">
        <f>-(Table134[[#This Row],[time]]-2)*2</f>
        <v>0</v>
      </c>
      <c r="U35">
        <v>14.7075</v>
      </c>
      <c r="V35">
        <v>2</v>
      </c>
      <c r="W35">
        <f>-(Table134[[#This Row],[time]]-2)*2</f>
        <v>0</v>
      </c>
      <c r="X35">
        <v>14.6487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7.8636400000000002</v>
      </c>
      <c r="D36">
        <v>2.0575000000000001</v>
      </c>
      <c r="E36">
        <f>-(Table134[[#This Row],[time]]-2)*2</f>
        <v>-0.11500000000000021</v>
      </c>
      <c r="F36">
        <v>6.3738999999999999</v>
      </c>
      <c r="G36">
        <v>2.0575000000000001</v>
      </c>
      <c r="H36">
        <f>-(Table134[[#This Row],[time]]-2)*2</f>
        <v>-0.11500000000000021</v>
      </c>
      <c r="I36">
        <v>0.94329799999999997</v>
      </c>
      <c r="J36">
        <v>2.0575000000000001</v>
      </c>
      <c r="K36">
        <f>-(Table134[[#This Row],[time]]-2)*2</f>
        <v>-0.11500000000000021</v>
      </c>
      <c r="L36">
        <v>8.7065400000000004</v>
      </c>
      <c r="M36">
        <v>2.0575000000000001</v>
      </c>
      <c r="N36">
        <f>-(Table134[[#This Row],[time]]-2)*2</f>
        <v>-0.11500000000000021</v>
      </c>
      <c r="O36">
        <v>6.2344499999999998</v>
      </c>
      <c r="P36">
        <v>2.0575000000000001</v>
      </c>
      <c r="Q36">
        <f>-(Table134[[#This Row],[time]]-2)*2</f>
        <v>-0.11500000000000021</v>
      </c>
      <c r="R36">
        <v>15.204000000000001</v>
      </c>
      <c r="S36">
        <v>2.0575000000000001</v>
      </c>
      <c r="T36">
        <f>-(Table134[[#This Row],[time]]-2)*2</f>
        <v>-0.11500000000000021</v>
      </c>
      <c r="U36">
        <v>17.328800000000001</v>
      </c>
      <c r="V36">
        <v>2.0575000000000001</v>
      </c>
      <c r="W36">
        <f>-(Table134[[#This Row],[time]]-2)*2</f>
        <v>-0.11500000000000021</v>
      </c>
      <c r="X36">
        <v>21.551100000000002</v>
      </c>
    </row>
    <row r="37" spans="1:24" x14ac:dyDescent="0.3">
      <c r="A37">
        <v>2.1025</v>
      </c>
      <c r="B37">
        <f>-(Table134[[#This Row],[time]]-2)*2</f>
        <v>-0.20500000000000007</v>
      </c>
      <c r="C37">
        <v>6.2396900000000004</v>
      </c>
      <c r="D37">
        <v>2.1025</v>
      </c>
      <c r="E37">
        <f>-(Table134[[#This Row],[time]]-2)*2</f>
        <v>-0.20500000000000007</v>
      </c>
      <c r="F37">
        <v>9.2288800000000002</v>
      </c>
      <c r="G37">
        <v>2.1025</v>
      </c>
      <c r="H37">
        <f>-(Table134[[#This Row],[time]]-2)*2</f>
        <v>-0.20500000000000007</v>
      </c>
      <c r="I37">
        <v>4.5551599999999999E-3</v>
      </c>
      <c r="J37">
        <v>2.1025</v>
      </c>
      <c r="K37">
        <f>-(Table134[[#This Row],[time]]-2)*2</f>
        <v>-0.20500000000000007</v>
      </c>
      <c r="L37">
        <v>11.2254</v>
      </c>
      <c r="M37">
        <v>2.1025</v>
      </c>
      <c r="N37">
        <f>-(Table134[[#This Row],[time]]-2)*2</f>
        <v>-0.20500000000000007</v>
      </c>
      <c r="O37">
        <v>3.2298800000000001</v>
      </c>
      <c r="P37">
        <v>2.1025</v>
      </c>
      <c r="Q37">
        <f>-(Table134[[#This Row],[time]]-2)*2</f>
        <v>-0.20500000000000007</v>
      </c>
      <c r="R37">
        <v>14.1591</v>
      </c>
      <c r="S37">
        <v>2.1025</v>
      </c>
      <c r="T37">
        <f>-(Table134[[#This Row],[time]]-2)*2</f>
        <v>-0.20500000000000007</v>
      </c>
      <c r="U37">
        <v>15.3811</v>
      </c>
      <c r="V37">
        <v>2.1025</v>
      </c>
      <c r="W37">
        <f>-(Table134[[#This Row],[time]]-2)*2</f>
        <v>-0.20500000000000007</v>
      </c>
      <c r="X37">
        <v>23.679300000000001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4.6052299999999997</v>
      </c>
      <c r="D38">
        <v>2.1671900000000002</v>
      </c>
      <c r="E38">
        <f>-(Table134[[#This Row],[time]]-2)*2</f>
        <v>-0.33438000000000034</v>
      </c>
      <c r="F38">
        <v>12.413600000000001</v>
      </c>
      <c r="G38">
        <v>2.1671900000000002</v>
      </c>
      <c r="H38">
        <f>-(Table134[[#This Row],[time]]-2)*2</f>
        <v>-0.33438000000000034</v>
      </c>
      <c r="I38">
        <v>3.45342E-3</v>
      </c>
      <c r="J38">
        <v>2.1671900000000002</v>
      </c>
      <c r="K38">
        <f>-(Table134[[#This Row],[time]]-2)*2</f>
        <v>-0.33438000000000034</v>
      </c>
      <c r="L38">
        <v>13.749700000000001</v>
      </c>
      <c r="M38">
        <v>2.1671900000000002</v>
      </c>
      <c r="N38">
        <f>-(Table134[[#This Row],[time]]-2)*2</f>
        <v>-0.33438000000000034</v>
      </c>
      <c r="O38">
        <v>0.62792700000000001</v>
      </c>
      <c r="P38">
        <v>2.1671900000000002</v>
      </c>
      <c r="Q38">
        <f>-(Table134[[#This Row],[time]]-2)*2</f>
        <v>-0.33438000000000034</v>
      </c>
      <c r="R38">
        <v>13.898999999999999</v>
      </c>
      <c r="S38">
        <v>2.1671900000000002</v>
      </c>
      <c r="T38">
        <f>-(Table134[[#This Row],[time]]-2)*2</f>
        <v>-0.33438000000000034</v>
      </c>
      <c r="U38">
        <v>13.417999999999999</v>
      </c>
      <c r="V38">
        <v>2.1671900000000002</v>
      </c>
      <c r="W38">
        <f>-(Table134[[#This Row],[time]]-2)*2</f>
        <v>-0.33438000000000034</v>
      </c>
      <c r="X38">
        <v>26.2379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3.3204099999999999</v>
      </c>
      <c r="D39">
        <v>2.2146499999999998</v>
      </c>
      <c r="E39">
        <f>-(Table134[[#This Row],[time]]-2)*2</f>
        <v>-0.42929999999999957</v>
      </c>
      <c r="F39">
        <v>15.6348</v>
      </c>
      <c r="G39">
        <v>2.2146499999999998</v>
      </c>
      <c r="H39">
        <f>-(Table134[[#This Row],[time]]-2)*2</f>
        <v>-0.42929999999999957</v>
      </c>
      <c r="I39">
        <v>2.8724100000000002E-3</v>
      </c>
      <c r="J39">
        <v>2.2146499999999998</v>
      </c>
      <c r="K39">
        <f>-(Table134[[#This Row],[time]]-2)*2</f>
        <v>-0.42929999999999957</v>
      </c>
      <c r="L39">
        <v>16.2667</v>
      </c>
      <c r="M39">
        <v>2.2146499999999998</v>
      </c>
      <c r="N39">
        <f>-(Table134[[#This Row],[time]]-2)*2</f>
        <v>-0.42929999999999957</v>
      </c>
      <c r="O39">
        <v>5.08122E-3</v>
      </c>
      <c r="P39">
        <v>2.2146499999999998</v>
      </c>
      <c r="Q39">
        <f>-(Table134[[#This Row],[time]]-2)*2</f>
        <v>-0.42929999999999957</v>
      </c>
      <c r="R39">
        <v>15.2904</v>
      </c>
      <c r="S39">
        <v>2.2146499999999998</v>
      </c>
      <c r="T39">
        <f>-(Table134[[#This Row],[time]]-2)*2</f>
        <v>-0.42929999999999957</v>
      </c>
      <c r="U39">
        <v>11.864599999999999</v>
      </c>
      <c r="V39">
        <v>2.2146499999999998</v>
      </c>
      <c r="W39">
        <f>-(Table134[[#This Row],[time]]-2)*2</f>
        <v>-0.42929999999999957</v>
      </c>
      <c r="X39">
        <v>28.566099999999999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2.2049799999999999</v>
      </c>
      <c r="D40">
        <v>2.2715999999999998</v>
      </c>
      <c r="E40">
        <f>-(Table134[[#This Row],[time]]-2)*2</f>
        <v>-0.54319999999999968</v>
      </c>
      <c r="F40">
        <v>18.895299999999999</v>
      </c>
      <c r="G40">
        <v>2.2715999999999998</v>
      </c>
      <c r="H40">
        <f>-(Table134[[#This Row],[time]]-2)*2</f>
        <v>-0.54319999999999968</v>
      </c>
      <c r="I40">
        <v>2.4918800000000001E-3</v>
      </c>
      <c r="J40">
        <v>2.2715999999999998</v>
      </c>
      <c r="K40">
        <f>-(Table134[[#This Row],[time]]-2)*2</f>
        <v>-0.54319999999999968</v>
      </c>
      <c r="L40">
        <v>18.847999999999999</v>
      </c>
      <c r="M40">
        <v>2.2715999999999998</v>
      </c>
      <c r="N40">
        <f>-(Table134[[#This Row],[time]]-2)*2</f>
        <v>-0.54319999999999968</v>
      </c>
      <c r="O40">
        <v>4.5892299999999997E-3</v>
      </c>
      <c r="P40">
        <v>2.2715999999999998</v>
      </c>
      <c r="Q40">
        <f>-(Table134[[#This Row],[time]]-2)*2</f>
        <v>-0.54319999999999968</v>
      </c>
      <c r="R40">
        <v>17.7744</v>
      </c>
      <c r="S40">
        <v>2.2715999999999998</v>
      </c>
      <c r="T40">
        <f>-(Table134[[#This Row],[time]]-2)*2</f>
        <v>-0.54319999999999968</v>
      </c>
      <c r="U40">
        <v>10.464499999999999</v>
      </c>
      <c r="V40">
        <v>2.2715999999999998</v>
      </c>
      <c r="W40">
        <f>-(Table134[[#This Row],[time]]-2)*2</f>
        <v>-0.54319999999999968</v>
      </c>
      <c r="X40">
        <v>30.991</v>
      </c>
    </row>
    <row r="41" spans="1:24" x14ac:dyDescent="0.3">
      <c r="A41">
        <v>2.32233</v>
      </c>
      <c r="B41">
        <f>-(Table134[[#This Row],[time]]-2)*2</f>
        <v>-0.64466000000000001</v>
      </c>
      <c r="C41">
        <v>1.3603400000000001</v>
      </c>
      <c r="D41">
        <v>2.32233</v>
      </c>
      <c r="E41">
        <f>-(Table134[[#This Row],[time]]-2)*2</f>
        <v>-0.64466000000000001</v>
      </c>
      <c r="F41">
        <v>21.6128</v>
      </c>
      <c r="G41">
        <v>2.32233</v>
      </c>
      <c r="H41">
        <f>-(Table134[[#This Row],[time]]-2)*2</f>
        <v>-0.64466000000000001</v>
      </c>
      <c r="I41">
        <v>2.1959599999999998E-3</v>
      </c>
      <c r="J41">
        <v>2.32233</v>
      </c>
      <c r="K41">
        <f>-(Table134[[#This Row],[time]]-2)*2</f>
        <v>-0.64466000000000001</v>
      </c>
      <c r="L41">
        <v>21.043500000000002</v>
      </c>
      <c r="M41">
        <v>2.32233</v>
      </c>
      <c r="N41">
        <f>-(Table134[[#This Row],[time]]-2)*2</f>
        <v>-0.64466000000000001</v>
      </c>
      <c r="O41">
        <v>4.40224E-3</v>
      </c>
      <c r="P41">
        <v>2.32233</v>
      </c>
      <c r="Q41">
        <f>-(Table134[[#This Row],[time]]-2)*2</f>
        <v>-0.64466000000000001</v>
      </c>
      <c r="R41">
        <v>20.204000000000001</v>
      </c>
      <c r="S41">
        <v>2.32233</v>
      </c>
      <c r="T41">
        <f>-(Table134[[#This Row],[time]]-2)*2</f>
        <v>-0.64466000000000001</v>
      </c>
      <c r="U41">
        <v>9.3029100000000007</v>
      </c>
      <c r="V41">
        <v>2.32233</v>
      </c>
      <c r="W41">
        <f>-(Table134[[#This Row],[time]]-2)*2</f>
        <v>-0.64466000000000001</v>
      </c>
      <c r="X41">
        <v>33.088500000000003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0.58938000000000001</v>
      </c>
      <c r="D42">
        <v>2.3587899999999999</v>
      </c>
      <c r="E42">
        <f>-(Table134[[#This Row],[time]]-2)*2</f>
        <v>-0.71757999999999988</v>
      </c>
      <c r="F42">
        <v>24.868500000000001</v>
      </c>
      <c r="G42">
        <v>2.3587899999999999</v>
      </c>
      <c r="H42">
        <f>-(Table134[[#This Row],[time]]-2)*2</f>
        <v>-0.71757999999999988</v>
      </c>
      <c r="I42">
        <v>1.8702600000000001E-3</v>
      </c>
      <c r="J42">
        <v>2.3587899999999999</v>
      </c>
      <c r="K42">
        <f>-(Table134[[#This Row],[time]]-2)*2</f>
        <v>-0.71757999999999988</v>
      </c>
      <c r="L42">
        <v>23.950900000000001</v>
      </c>
      <c r="M42">
        <v>2.3587899999999999</v>
      </c>
      <c r="N42">
        <f>-(Table134[[#This Row],[time]]-2)*2</f>
        <v>-0.71757999999999988</v>
      </c>
      <c r="O42">
        <v>4.2146800000000002E-3</v>
      </c>
      <c r="P42">
        <v>2.3587899999999999</v>
      </c>
      <c r="Q42">
        <f>-(Table134[[#This Row],[time]]-2)*2</f>
        <v>-0.71757999999999988</v>
      </c>
      <c r="R42">
        <v>23.3506</v>
      </c>
      <c r="S42">
        <v>2.3587899999999999</v>
      </c>
      <c r="T42">
        <f>-(Table134[[#This Row],[time]]-2)*2</f>
        <v>-0.71757999999999988</v>
      </c>
      <c r="U42">
        <v>7.9862299999999999</v>
      </c>
      <c r="V42">
        <v>2.3587899999999999</v>
      </c>
      <c r="W42">
        <f>-(Table134[[#This Row],[time]]-2)*2</f>
        <v>-0.71757999999999988</v>
      </c>
      <c r="X42">
        <v>35.801900000000003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0.18773100000000001</v>
      </c>
      <c r="D43">
        <v>2.4015499999999999</v>
      </c>
      <c r="E43">
        <f>-(Table134[[#This Row],[time]]-2)*2</f>
        <v>-0.8030999999999997</v>
      </c>
      <c r="F43">
        <v>27.052199999999999</v>
      </c>
      <c r="G43">
        <v>2.4015499999999999</v>
      </c>
      <c r="H43">
        <f>-(Table134[[#This Row],[time]]-2)*2</f>
        <v>-0.8030999999999997</v>
      </c>
      <c r="I43">
        <v>1.6878399999999999E-3</v>
      </c>
      <c r="J43">
        <v>2.4015499999999999</v>
      </c>
      <c r="K43">
        <f>-(Table134[[#This Row],[time]]-2)*2</f>
        <v>-0.8030999999999997</v>
      </c>
      <c r="L43">
        <v>25.9665</v>
      </c>
      <c r="M43">
        <v>2.4015499999999999</v>
      </c>
      <c r="N43">
        <f>-(Table134[[#This Row],[time]]-2)*2</f>
        <v>-0.8030999999999997</v>
      </c>
      <c r="O43">
        <v>4.0728800000000001E-3</v>
      </c>
      <c r="P43">
        <v>2.4015499999999999</v>
      </c>
      <c r="Q43">
        <f>-(Table134[[#This Row],[time]]-2)*2</f>
        <v>-0.8030999999999997</v>
      </c>
      <c r="R43">
        <v>25.4816</v>
      </c>
      <c r="S43">
        <v>2.4015499999999999</v>
      </c>
      <c r="T43">
        <f>-(Table134[[#This Row],[time]]-2)*2</f>
        <v>-0.8030999999999997</v>
      </c>
      <c r="U43">
        <v>7.1056699999999999</v>
      </c>
      <c r="V43">
        <v>2.4015499999999999</v>
      </c>
      <c r="W43">
        <f>-(Table134[[#This Row],[time]]-2)*2</f>
        <v>-0.8030999999999997</v>
      </c>
      <c r="X43">
        <v>37.699199999999998</v>
      </c>
    </row>
    <row r="44" spans="1:24" x14ac:dyDescent="0.3">
      <c r="A44">
        <v>2.47973</v>
      </c>
      <c r="B44">
        <f>-(Table134[[#This Row],[time]]-2)*2</f>
        <v>-0.95945999999999998</v>
      </c>
      <c r="C44">
        <v>2.98124E-3</v>
      </c>
      <c r="D44">
        <v>2.47973</v>
      </c>
      <c r="E44">
        <f>-(Table134[[#This Row],[time]]-2)*2</f>
        <v>-0.95945999999999998</v>
      </c>
      <c r="F44">
        <v>29.351900000000001</v>
      </c>
      <c r="G44">
        <v>2.47973</v>
      </c>
      <c r="H44">
        <f>-(Table134[[#This Row],[time]]-2)*2</f>
        <v>-0.95945999999999998</v>
      </c>
      <c r="I44">
        <v>1.50847E-3</v>
      </c>
      <c r="J44">
        <v>2.47973</v>
      </c>
      <c r="K44">
        <f>-(Table134[[#This Row],[time]]-2)*2</f>
        <v>-0.95945999999999998</v>
      </c>
      <c r="L44">
        <v>28.245999999999999</v>
      </c>
      <c r="M44">
        <v>2.47973</v>
      </c>
      <c r="N44">
        <f>-(Table134[[#This Row],[time]]-2)*2</f>
        <v>-0.95945999999999998</v>
      </c>
      <c r="O44">
        <v>3.90187E-3</v>
      </c>
      <c r="P44">
        <v>2.47973</v>
      </c>
      <c r="Q44">
        <f>-(Table134[[#This Row],[time]]-2)*2</f>
        <v>-0.95945999999999998</v>
      </c>
      <c r="R44">
        <v>27.836500000000001</v>
      </c>
      <c r="S44">
        <v>2.47973</v>
      </c>
      <c r="T44">
        <f>-(Table134[[#This Row],[time]]-2)*2</f>
        <v>-0.95945999999999998</v>
      </c>
      <c r="U44">
        <v>6.1938500000000003</v>
      </c>
      <c r="V44">
        <v>2.47973</v>
      </c>
      <c r="W44">
        <f>-(Table134[[#This Row],[time]]-2)*2</f>
        <v>-0.95945999999999998</v>
      </c>
      <c r="X44">
        <v>39.899000000000001</v>
      </c>
    </row>
    <row r="45" spans="1:24" x14ac:dyDescent="0.3">
      <c r="A45">
        <v>2.51017</v>
      </c>
      <c r="B45">
        <f>-(Table134[[#This Row],[time]]-2)*2</f>
        <v>-1.02034</v>
      </c>
      <c r="C45">
        <v>2.3877299999999998E-3</v>
      </c>
      <c r="D45">
        <v>2.51017</v>
      </c>
      <c r="E45">
        <f>-(Table134[[#This Row],[time]]-2)*2</f>
        <v>-1.02034</v>
      </c>
      <c r="F45">
        <v>32.533999999999999</v>
      </c>
      <c r="G45">
        <v>2.51017</v>
      </c>
      <c r="H45">
        <f>-(Table134[[#This Row],[time]]-2)*2</f>
        <v>-1.02034</v>
      </c>
      <c r="I45">
        <v>1.2666400000000001E-3</v>
      </c>
      <c r="J45">
        <v>2.51017</v>
      </c>
      <c r="K45">
        <f>-(Table134[[#This Row],[time]]-2)*2</f>
        <v>-1.02034</v>
      </c>
      <c r="L45">
        <v>31.572399999999998</v>
      </c>
      <c r="M45">
        <v>2.51017</v>
      </c>
      <c r="N45">
        <f>-(Table134[[#This Row],[time]]-2)*2</f>
        <v>-1.02034</v>
      </c>
      <c r="O45">
        <v>3.6278700000000001E-3</v>
      </c>
      <c r="P45">
        <v>2.51017</v>
      </c>
      <c r="Q45">
        <f>-(Table134[[#This Row],[time]]-2)*2</f>
        <v>-1.02034</v>
      </c>
      <c r="R45">
        <v>31.317799999999998</v>
      </c>
      <c r="S45">
        <v>2.51017</v>
      </c>
      <c r="T45">
        <f>-(Table134[[#This Row],[time]]-2)*2</f>
        <v>-1.02034</v>
      </c>
      <c r="U45">
        <v>4.9420599999999997</v>
      </c>
      <c r="V45">
        <v>2.51017</v>
      </c>
      <c r="W45">
        <f>-(Table134[[#This Row],[time]]-2)*2</f>
        <v>-1.02034</v>
      </c>
      <c r="X45">
        <v>43.176200000000001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2.2775500000000001E-3</v>
      </c>
      <c r="D46">
        <v>2.5632600000000001</v>
      </c>
      <c r="E46">
        <f>-(Table134[[#This Row],[time]]-2)*2</f>
        <v>-1.1265200000000002</v>
      </c>
      <c r="F46">
        <v>33.8018</v>
      </c>
      <c r="G46">
        <v>2.5632600000000001</v>
      </c>
      <c r="H46">
        <f>-(Table134[[#This Row],[time]]-2)*2</f>
        <v>-1.1265200000000002</v>
      </c>
      <c r="I46">
        <v>1.17818E-3</v>
      </c>
      <c r="J46">
        <v>2.5632600000000001</v>
      </c>
      <c r="K46">
        <f>-(Table134[[#This Row],[time]]-2)*2</f>
        <v>-1.1265200000000002</v>
      </c>
      <c r="L46">
        <v>32.911000000000001</v>
      </c>
      <c r="M46">
        <v>2.5632600000000001</v>
      </c>
      <c r="N46">
        <f>-(Table134[[#This Row],[time]]-2)*2</f>
        <v>-1.1265200000000002</v>
      </c>
      <c r="O46">
        <v>3.5185199999999998E-3</v>
      </c>
      <c r="P46">
        <v>2.5632600000000001</v>
      </c>
      <c r="Q46">
        <f>-(Table134[[#This Row],[time]]-2)*2</f>
        <v>-1.1265200000000002</v>
      </c>
      <c r="R46">
        <v>32.710999999999999</v>
      </c>
      <c r="S46">
        <v>2.5632600000000001</v>
      </c>
      <c r="T46">
        <f>-(Table134[[#This Row],[time]]-2)*2</f>
        <v>-1.1265200000000002</v>
      </c>
      <c r="U46">
        <v>4.4776699999999998</v>
      </c>
      <c r="V46">
        <v>2.5632600000000001</v>
      </c>
      <c r="W46">
        <f>-(Table134[[#This Row],[time]]-2)*2</f>
        <v>-1.1265200000000002</v>
      </c>
      <c r="X46">
        <v>44.538699999999999</v>
      </c>
    </row>
    <row r="47" spans="1:24" x14ac:dyDescent="0.3">
      <c r="A47">
        <v>2.61022</v>
      </c>
      <c r="B47">
        <f>-(Table134[[#This Row],[time]]-2)*2</f>
        <v>-1.22044</v>
      </c>
      <c r="C47">
        <v>2.0788899999999999E-3</v>
      </c>
      <c r="D47">
        <v>2.61022</v>
      </c>
      <c r="E47">
        <f>-(Table134[[#This Row],[time]]-2)*2</f>
        <v>-1.22044</v>
      </c>
      <c r="F47">
        <v>36.015300000000003</v>
      </c>
      <c r="G47">
        <v>2.61022</v>
      </c>
      <c r="H47">
        <f>-(Table134[[#This Row],[time]]-2)*2</f>
        <v>-1.22044</v>
      </c>
      <c r="I47">
        <v>1.0299899999999999E-3</v>
      </c>
      <c r="J47">
        <v>2.61022</v>
      </c>
      <c r="K47">
        <f>-(Table134[[#This Row],[time]]-2)*2</f>
        <v>-1.22044</v>
      </c>
      <c r="L47">
        <v>35.320300000000003</v>
      </c>
      <c r="M47">
        <v>2.61022</v>
      </c>
      <c r="N47">
        <f>-(Table134[[#This Row],[time]]-2)*2</f>
        <v>-1.22044</v>
      </c>
      <c r="O47">
        <v>3.3246399999999998E-3</v>
      </c>
      <c r="P47">
        <v>2.61022</v>
      </c>
      <c r="Q47">
        <f>-(Table134[[#This Row],[time]]-2)*2</f>
        <v>-1.22044</v>
      </c>
      <c r="R47">
        <v>35.216000000000001</v>
      </c>
      <c r="S47">
        <v>2.61022</v>
      </c>
      <c r="T47">
        <f>-(Table134[[#This Row],[time]]-2)*2</f>
        <v>-1.22044</v>
      </c>
      <c r="U47">
        <v>3.6953100000000001</v>
      </c>
      <c r="V47">
        <v>2.61022</v>
      </c>
      <c r="W47">
        <f>-(Table134[[#This Row],[time]]-2)*2</f>
        <v>-1.22044</v>
      </c>
      <c r="X47">
        <v>47.0242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1.9567299999999998E-3</v>
      </c>
      <c r="D48">
        <v>2.6619299999999999</v>
      </c>
      <c r="E48">
        <f>-(Table134[[#This Row],[time]]-2)*2</f>
        <v>-1.3238599999999998</v>
      </c>
      <c r="F48">
        <v>37.337899999999998</v>
      </c>
      <c r="G48">
        <v>2.6619299999999999</v>
      </c>
      <c r="H48">
        <f>-(Table134[[#This Row],[time]]-2)*2</f>
        <v>-1.3238599999999998</v>
      </c>
      <c r="I48">
        <v>9.4305099999999998E-4</v>
      </c>
      <c r="J48">
        <v>2.6619299999999999</v>
      </c>
      <c r="K48">
        <f>-(Table134[[#This Row],[time]]-2)*2</f>
        <v>-1.3238599999999998</v>
      </c>
      <c r="L48">
        <v>36.790300000000002</v>
      </c>
      <c r="M48">
        <v>2.6619299999999999</v>
      </c>
      <c r="N48">
        <f>-(Table134[[#This Row],[time]]-2)*2</f>
        <v>-1.3238599999999998</v>
      </c>
      <c r="O48">
        <v>3.2067100000000002E-3</v>
      </c>
      <c r="P48">
        <v>2.6619299999999999</v>
      </c>
      <c r="Q48">
        <f>-(Table134[[#This Row],[time]]-2)*2</f>
        <v>-1.3238599999999998</v>
      </c>
      <c r="R48">
        <v>36.759700000000002</v>
      </c>
      <c r="S48">
        <v>2.6619299999999999</v>
      </c>
      <c r="T48">
        <f>-(Table134[[#This Row],[time]]-2)*2</f>
        <v>-1.3238599999999998</v>
      </c>
      <c r="U48">
        <v>3.23068</v>
      </c>
      <c r="V48">
        <v>2.6619299999999999</v>
      </c>
      <c r="W48">
        <f>-(Table134[[#This Row],[time]]-2)*2</f>
        <v>-1.3238599999999998</v>
      </c>
      <c r="X48">
        <v>48.5364</v>
      </c>
    </row>
    <row r="49" spans="1:24" x14ac:dyDescent="0.3">
      <c r="A49">
        <v>2.70424</v>
      </c>
      <c r="B49">
        <f>-(Table134[[#This Row],[time]]-2)*2</f>
        <v>-1.40848</v>
      </c>
      <c r="C49">
        <v>1.7870900000000001E-3</v>
      </c>
      <c r="D49">
        <v>2.70424</v>
      </c>
      <c r="E49">
        <f>-(Table134[[#This Row],[time]]-2)*2</f>
        <v>-1.40848</v>
      </c>
      <c r="F49">
        <v>39.135899999999999</v>
      </c>
      <c r="G49">
        <v>2.70424</v>
      </c>
      <c r="H49">
        <f>-(Table134[[#This Row],[time]]-2)*2</f>
        <v>-1.40848</v>
      </c>
      <c r="I49">
        <v>8.2691600000000002E-4</v>
      </c>
      <c r="J49">
        <v>2.70424</v>
      </c>
      <c r="K49">
        <f>-(Table134[[#This Row],[time]]-2)*2</f>
        <v>-1.40848</v>
      </c>
      <c r="L49">
        <v>38.772599999999997</v>
      </c>
      <c r="M49">
        <v>2.70424</v>
      </c>
      <c r="N49">
        <f>-(Table134[[#This Row],[time]]-2)*2</f>
        <v>-1.40848</v>
      </c>
      <c r="O49">
        <v>3.0401400000000002E-3</v>
      </c>
      <c r="P49">
        <v>2.70424</v>
      </c>
      <c r="Q49">
        <f>-(Table134[[#This Row],[time]]-2)*2</f>
        <v>-1.40848</v>
      </c>
      <c r="R49">
        <v>38.894799999999996</v>
      </c>
      <c r="S49">
        <v>2.70424</v>
      </c>
      <c r="T49">
        <f>-(Table134[[#This Row],[time]]-2)*2</f>
        <v>-1.40848</v>
      </c>
      <c r="U49">
        <v>2.5911200000000001</v>
      </c>
      <c r="V49">
        <v>2.70424</v>
      </c>
      <c r="W49">
        <f>-(Table134[[#This Row],[time]]-2)*2</f>
        <v>-1.40848</v>
      </c>
      <c r="X49">
        <v>50.607399999999998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1.6259099999999999E-3</v>
      </c>
      <c r="D50">
        <v>2.75779</v>
      </c>
      <c r="E50">
        <f>-(Table134[[#This Row],[time]]-2)*2</f>
        <v>-1.5155799999999999</v>
      </c>
      <c r="F50">
        <v>40.885300000000001</v>
      </c>
      <c r="G50">
        <v>2.75779</v>
      </c>
      <c r="H50">
        <f>-(Table134[[#This Row],[time]]-2)*2</f>
        <v>-1.5155799999999999</v>
      </c>
      <c r="I50">
        <v>7.1413100000000001E-4</v>
      </c>
      <c r="J50">
        <v>2.75779</v>
      </c>
      <c r="K50">
        <f>-(Table134[[#This Row],[time]]-2)*2</f>
        <v>-1.5155799999999999</v>
      </c>
      <c r="L50">
        <v>40.699399999999997</v>
      </c>
      <c r="M50">
        <v>2.75779</v>
      </c>
      <c r="N50">
        <f>-(Table134[[#This Row],[time]]-2)*2</f>
        <v>-1.5155799999999999</v>
      </c>
      <c r="O50">
        <v>2.8680699999999999E-3</v>
      </c>
      <c r="P50">
        <v>2.75779</v>
      </c>
      <c r="Q50">
        <f>-(Table134[[#This Row],[time]]-2)*2</f>
        <v>-1.5155799999999999</v>
      </c>
      <c r="R50">
        <v>40.999200000000002</v>
      </c>
      <c r="S50">
        <v>2.75779</v>
      </c>
      <c r="T50">
        <f>-(Table134[[#This Row],[time]]-2)*2</f>
        <v>-1.5155799999999999</v>
      </c>
      <c r="U50">
        <v>2.0430799999999998</v>
      </c>
      <c r="V50">
        <v>2.75779</v>
      </c>
      <c r="W50">
        <f>-(Table134[[#This Row],[time]]-2)*2</f>
        <v>-1.5155799999999999</v>
      </c>
      <c r="X50">
        <v>52.621299999999998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1.47335E-3</v>
      </c>
      <c r="D51">
        <v>2.8044500000000001</v>
      </c>
      <c r="E51">
        <f>-(Table134[[#This Row],[time]]-2)*2</f>
        <v>-1.6089000000000002</v>
      </c>
      <c r="F51">
        <v>42.601300000000002</v>
      </c>
      <c r="G51">
        <v>2.8044500000000001</v>
      </c>
      <c r="H51">
        <f>-(Table134[[#This Row],[time]]-2)*2</f>
        <v>-1.6089000000000002</v>
      </c>
      <c r="I51">
        <v>6.0853100000000005E-4</v>
      </c>
      <c r="J51">
        <v>2.8044500000000001</v>
      </c>
      <c r="K51">
        <f>-(Table134[[#This Row],[time]]-2)*2</f>
        <v>-1.6089000000000002</v>
      </c>
      <c r="L51">
        <v>42.540300000000002</v>
      </c>
      <c r="M51">
        <v>2.8044500000000001</v>
      </c>
      <c r="N51">
        <f>-(Table134[[#This Row],[time]]-2)*2</f>
        <v>-1.6089000000000002</v>
      </c>
      <c r="O51">
        <v>2.6899900000000002E-3</v>
      </c>
      <c r="P51">
        <v>2.8044500000000001</v>
      </c>
      <c r="Q51">
        <f>-(Table134[[#This Row],[time]]-2)*2</f>
        <v>-1.6089000000000002</v>
      </c>
      <c r="R51">
        <v>43.125399999999999</v>
      </c>
      <c r="S51">
        <v>2.8044500000000001</v>
      </c>
      <c r="T51">
        <f>-(Table134[[#This Row],[time]]-2)*2</f>
        <v>-1.6089000000000002</v>
      </c>
      <c r="U51">
        <v>1.6529100000000001</v>
      </c>
      <c r="V51">
        <v>2.8044500000000001</v>
      </c>
      <c r="W51">
        <f>-(Table134[[#This Row],[time]]-2)*2</f>
        <v>-1.6089000000000002</v>
      </c>
      <c r="X51">
        <v>54.569400000000002</v>
      </c>
    </row>
    <row r="52" spans="1:24" x14ac:dyDescent="0.3">
      <c r="A52">
        <v>2.8546</v>
      </c>
      <c r="B52">
        <f>-(Table134[[#This Row],[time]]-2)*2</f>
        <v>-1.7092000000000001</v>
      </c>
      <c r="C52">
        <v>1.32935E-3</v>
      </c>
      <c r="D52">
        <v>2.8546</v>
      </c>
      <c r="E52">
        <f>-(Table134[[#This Row],[time]]-2)*2</f>
        <v>-1.7092000000000001</v>
      </c>
      <c r="F52">
        <v>44.2896</v>
      </c>
      <c r="G52">
        <v>2.8546</v>
      </c>
      <c r="H52">
        <f>-(Table134[[#This Row],[time]]-2)*2</f>
        <v>-1.7092000000000001</v>
      </c>
      <c r="I52">
        <v>5.1597500000000001E-4</v>
      </c>
      <c r="J52">
        <v>2.8546</v>
      </c>
      <c r="K52">
        <f>-(Table134[[#This Row],[time]]-2)*2</f>
        <v>-1.7092000000000001</v>
      </c>
      <c r="L52">
        <v>44.314399999999999</v>
      </c>
      <c r="M52">
        <v>2.8546</v>
      </c>
      <c r="N52">
        <f>-(Table134[[#This Row],[time]]-2)*2</f>
        <v>-1.7092000000000001</v>
      </c>
      <c r="O52">
        <v>2.5082799999999999E-3</v>
      </c>
      <c r="P52">
        <v>2.8546</v>
      </c>
      <c r="Q52">
        <f>-(Table134[[#This Row],[time]]-2)*2</f>
        <v>-1.7092000000000001</v>
      </c>
      <c r="R52">
        <v>45.209000000000003</v>
      </c>
      <c r="S52">
        <v>2.8546</v>
      </c>
      <c r="T52">
        <f>-(Table134[[#This Row],[time]]-2)*2</f>
        <v>-1.7092000000000001</v>
      </c>
      <c r="U52">
        <v>1.2594399999999999</v>
      </c>
      <c r="V52">
        <v>2.8546</v>
      </c>
      <c r="W52">
        <f>-(Table134[[#This Row],[time]]-2)*2</f>
        <v>-1.7092000000000001</v>
      </c>
      <c r="X52">
        <v>56.4863</v>
      </c>
    </row>
    <row r="53" spans="1:24" x14ac:dyDescent="0.3">
      <c r="A53">
        <v>2.90442</v>
      </c>
      <c r="B53">
        <f>-(Table134[[#This Row],[time]]-2)*2</f>
        <v>-1.80884</v>
      </c>
      <c r="C53">
        <v>1.1389600000000001E-3</v>
      </c>
      <c r="D53">
        <v>2.90442</v>
      </c>
      <c r="E53">
        <f>-(Table134[[#This Row],[time]]-2)*2</f>
        <v>-1.80884</v>
      </c>
      <c r="F53">
        <v>46.697499999999998</v>
      </c>
      <c r="G53">
        <v>2.90442</v>
      </c>
      <c r="H53">
        <f>-(Table134[[#This Row],[time]]-2)*2</f>
        <v>-1.80884</v>
      </c>
      <c r="I53">
        <v>3.9751700000000001E-4</v>
      </c>
      <c r="J53">
        <v>2.90442</v>
      </c>
      <c r="K53">
        <f>-(Table134[[#This Row],[time]]-2)*2</f>
        <v>-1.80884</v>
      </c>
      <c r="L53">
        <v>46.774299999999997</v>
      </c>
      <c r="M53">
        <v>2.90442</v>
      </c>
      <c r="N53">
        <f>-(Table134[[#This Row],[time]]-2)*2</f>
        <v>-1.80884</v>
      </c>
      <c r="O53">
        <v>2.2577000000000001E-3</v>
      </c>
      <c r="P53">
        <v>2.90442</v>
      </c>
      <c r="Q53">
        <f>-(Table134[[#This Row],[time]]-2)*2</f>
        <v>-1.80884</v>
      </c>
      <c r="R53">
        <v>48.181399999999996</v>
      </c>
      <c r="S53">
        <v>2.90442</v>
      </c>
      <c r="T53">
        <f>-(Table134[[#This Row],[time]]-2)*2</f>
        <v>-1.80884</v>
      </c>
      <c r="U53">
        <v>0.75500800000000001</v>
      </c>
      <c r="V53">
        <v>2.90442</v>
      </c>
      <c r="W53">
        <f>-(Table134[[#This Row],[time]]-2)*2</f>
        <v>-1.80884</v>
      </c>
      <c r="X53">
        <v>59.1678</v>
      </c>
    </row>
    <row r="54" spans="1:24" x14ac:dyDescent="0.3">
      <c r="A54">
        <v>2.95797</v>
      </c>
      <c r="B54">
        <f>-(Table134[[#This Row],[time]]-2)*2</f>
        <v>-1.91594</v>
      </c>
      <c r="C54">
        <v>1.0399000000000001E-3</v>
      </c>
      <c r="D54">
        <v>2.95797</v>
      </c>
      <c r="E54">
        <f>-(Table134[[#This Row],[time]]-2)*2</f>
        <v>-1.91594</v>
      </c>
      <c r="F54">
        <v>48.074800000000003</v>
      </c>
      <c r="G54">
        <v>2.95797</v>
      </c>
      <c r="H54">
        <f>-(Table134[[#This Row],[time]]-2)*2</f>
        <v>-1.91594</v>
      </c>
      <c r="I54">
        <v>3.3113100000000003E-4</v>
      </c>
      <c r="J54">
        <v>2.95797</v>
      </c>
      <c r="K54">
        <f>-(Table134[[#This Row],[time]]-2)*2</f>
        <v>-1.91594</v>
      </c>
      <c r="L54">
        <v>48.158499999999997</v>
      </c>
      <c r="M54">
        <v>2.95797</v>
      </c>
      <c r="N54">
        <f>-(Table134[[#This Row],[time]]-2)*2</f>
        <v>-1.91594</v>
      </c>
      <c r="O54">
        <v>2.1127400000000001E-3</v>
      </c>
      <c r="P54">
        <v>2.95797</v>
      </c>
      <c r="Q54">
        <f>-(Table134[[#This Row],[time]]-2)*2</f>
        <v>-1.91594</v>
      </c>
      <c r="R54">
        <v>49.930799999999998</v>
      </c>
      <c r="S54">
        <v>2.95797</v>
      </c>
      <c r="T54">
        <f>-(Table134[[#This Row],[time]]-2)*2</f>
        <v>-1.91594</v>
      </c>
      <c r="U54">
        <v>0.52684699999999995</v>
      </c>
      <c r="V54">
        <v>2.95797</v>
      </c>
      <c r="W54">
        <f>-(Table134[[#This Row],[time]]-2)*2</f>
        <v>-1.91594</v>
      </c>
      <c r="X54">
        <v>60.691299999999998</v>
      </c>
    </row>
    <row r="55" spans="1:24" x14ac:dyDescent="0.3">
      <c r="A55">
        <v>3</v>
      </c>
      <c r="B55">
        <f>-(Table134[[#This Row],[time]]-2)*2</f>
        <v>-2</v>
      </c>
      <c r="C55">
        <v>9.6553399999999999E-4</v>
      </c>
      <c r="D55">
        <v>3</v>
      </c>
      <c r="E55">
        <f>-(Table134[[#This Row],[time]]-2)*2</f>
        <v>-2</v>
      </c>
      <c r="F55">
        <v>49.2104</v>
      </c>
      <c r="G55">
        <v>3</v>
      </c>
      <c r="H55">
        <f>-(Table134[[#This Row],[time]]-2)*2</f>
        <v>-2</v>
      </c>
      <c r="I55">
        <v>2.7905600000000002E-4</v>
      </c>
      <c r="J55">
        <v>3</v>
      </c>
      <c r="K55">
        <f>-(Table134[[#This Row],[time]]-2)*2</f>
        <v>-2</v>
      </c>
      <c r="L55">
        <v>49.350499999999997</v>
      </c>
      <c r="M55">
        <v>3</v>
      </c>
      <c r="N55">
        <f>-(Table134[[#This Row],[time]]-2)*2</f>
        <v>-2</v>
      </c>
      <c r="O55">
        <v>1.99365E-3</v>
      </c>
      <c r="P55">
        <v>3</v>
      </c>
      <c r="Q55">
        <f>-(Table134[[#This Row],[time]]-2)*2</f>
        <v>-2</v>
      </c>
      <c r="R55">
        <v>51.419699999999999</v>
      </c>
      <c r="S55">
        <v>3</v>
      </c>
      <c r="T55">
        <f>-(Table134[[#This Row],[time]]-2)*2</f>
        <v>-2</v>
      </c>
      <c r="U55">
        <v>0.40406999999999998</v>
      </c>
      <c r="V55">
        <v>3</v>
      </c>
      <c r="W55">
        <f>-(Table134[[#This Row],[time]]-2)*2</f>
        <v>-2</v>
      </c>
      <c r="X55">
        <v>61.943199999999997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EE3FCA-B66A-4162-BF8E-D4D8D4CCFA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5900FE-E563-4DB9-BA41-29DB06319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18314F-BFD0-421B-86ED-C6C734CA53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2021-01-10T02:08:00Z</dcterms:created>
  <dcterms:modified xsi:type="dcterms:W3CDTF">2021-01-10T02:14:15Z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