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PhysPhysTether/"/>
    </mc:Choice>
  </mc:AlternateContent>
  <xr:revisionPtr revIDLastSave="8" documentId="8_{7DA54DFA-D922-4F13-94C3-1CF109A46A63}" xr6:coauthVersionLast="45" xr6:coauthVersionMax="45" xr10:uidLastSave="{05EF7521-189D-401E-AD8E-B946043AE525}"/>
  <bookViews>
    <workbookView xWindow="3204" yWindow="3204" windowWidth="17280" windowHeight="9036" xr2:uid="{6A28CC47-72B5-4586-89AE-F555D51078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<sst xmlns="http://schemas.openxmlformats.org/spreadsheetml/2006/main" count="75" uniqueCount="19">
  <si>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</si>
  <si>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</si>
  <si>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</si>
  <si>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</si>
  <si>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</si>
  <si>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</si>
  <si>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</si>
  <si>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</si>
  <si>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</si>
  <si>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</si>
  <si>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</si>
  <si>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</si>
  <si>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</si>
  <si>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</si>
  <si>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</si>
  <si>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6P PhysPhys Tether</t>
  </si>
  <si>
    <t>S2_6P_PhysPhys_Tether.odb</t>
  </si>
  <si>
    <t>6N PhysPhys Tether</t>
  </si>
  <si>
    <t>S2_6N_PhysPhys_Tether.odb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</si>
</sst>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6C3E6D-057F-4E72-A83D-E64AE4B859B0}" name="Table1" displayName="Table1" ref="A5:C26" totalsRowShown="0">
  <autoFilter ref="A5:C26" xr:uid="{0373A432-CA78-4604-B57A-AEA79CA829CC}"/>
  <tableColumns count="3">
    <tableColumn id="1" xr3:uid="{96745296-1C4D-43BD-9A90-C0331C20E789}" name="time"/>
    <tableColumn id="2" xr3:uid="{EB44E21F-DAC9-4B93-9952-DA4FFED876B4}" name="moment" dataDxfId="15">
      <calculatedColumnFormula>(Table1[[#This Row],[time]]-2)*2</calculatedColumnFormula>
    </tableColumn>
    <tableColumn id="3" xr3:uid="{C15DA5BE-72DC-46F7-BADF-40ABF23D056D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3ADC4B-3EC9-4EB0-B2B2-49C0B6DB1508}" name="Table235" displayName="Table235" ref="D34:F55" totalsRowShown="0">
  <autoFilter ref="D34:F55" xr:uid="{D37F24C2-3764-4495-B238-3133A35D400D}"/>
  <tableColumns count="3">
    <tableColumn id="1" xr3:uid="{30495999-2B13-42B5-8783-BE92FD187F9B}" name="time"/>
    <tableColumn id="2" xr3:uid="{110D28D9-5E78-45E2-A976-7D1355AEBC11}" name="moment" dataDxfId="6">
      <calculatedColumnFormula>-(Table134[[#This Row],[time]]-2)*2</calculatedColumnFormula>
    </tableColumn>
    <tableColumn id="3" xr3:uid="{72767123-2D81-4573-AFB6-A5E4EEC4194D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174E89-170D-44B7-B698-8F6B4DA5B87A}" name="Table336" displayName="Table336" ref="G34:I55" totalsRowShown="0">
  <autoFilter ref="G34:I55" xr:uid="{0ED597EB-0CF1-4311-8B1C-84F747D7B0F2}"/>
  <tableColumns count="3">
    <tableColumn id="1" xr3:uid="{380835B8-3B3B-4619-8B30-928C9019C0F5}" name="time"/>
    <tableColumn id="2" xr3:uid="{360608F7-4D0E-48A0-89DF-3A206F82EA9F}" name="moment" dataDxfId="5">
      <calculatedColumnFormula>-(Table134[[#This Row],[time]]-2)*2</calculatedColumnFormula>
    </tableColumn>
    <tableColumn id="3" xr3:uid="{F5EFB794-A710-4DE5-B880-05825452A12A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5823B5-B7DA-473A-9C3E-56854B5DA953}" name="Table437" displayName="Table437" ref="J34:L55" totalsRowShown="0">
  <autoFilter ref="J34:L55" xr:uid="{6D488491-EE74-4C39-A97D-EE3B9A1757F8}"/>
  <tableColumns count="3">
    <tableColumn id="1" xr3:uid="{FC4203B0-F18C-4B68-86F1-B588297CD889}" name="time"/>
    <tableColumn id="2" xr3:uid="{EDE7E983-C974-4B41-B8E9-95B1E77465CC}" name="moment" dataDxfId="4">
      <calculatedColumnFormula>-(Table134[[#This Row],[time]]-2)*2</calculatedColumnFormula>
    </tableColumn>
    <tableColumn id="3" xr3:uid="{90C5475A-59FB-47D1-B716-7D17249829CF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491B82A-35D6-4365-9417-EBC9C10370F3}" name="Table538" displayName="Table538" ref="M34:O55" totalsRowShown="0">
  <autoFilter ref="M34:O55" xr:uid="{9A5BCE3A-FD62-48FA-A614-B60E698D3145}"/>
  <tableColumns count="3">
    <tableColumn id="1" xr3:uid="{2EA5BB84-DB5A-400D-9EDA-C005632785FD}" name="time"/>
    <tableColumn id="2" xr3:uid="{2A0E5245-A871-4A0A-B284-8124558D1258}" name="moment" dataDxfId="3">
      <calculatedColumnFormula>-(Table134[[#This Row],[time]]-2)*2</calculatedColumnFormula>
    </tableColumn>
    <tableColumn id="3" xr3:uid="{F3B16D1F-9325-4804-9355-F111C9D81C18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C93D1B4-988C-4AD0-8DDB-94BE5754A530}" name="Table639" displayName="Table639" ref="P34:R55" totalsRowShown="0">
  <autoFilter ref="P34:R55" xr:uid="{00F3E1F9-0BF8-40BB-9DCB-8682CC4F113D}"/>
  <tableColumns count="3">
    <tableColumn id="1" xr3:uid="{F9580BF0-1451-46C8-917F-1B2B27DC8490}" name="time"/>
    <tableColumn id="2" xr3:uid="{D2FB9478-615C-4747-B200-47C7A4F96609}" name="moment" dataDxfId="2">
      <calculatedColumnFormula>-(Table134[[#This Row],[time]]-2)*2</calculatedColumnFormula>
    </tableColumn>
    <tableColumn id="3" xr3:uid="{179C740F-DE90-428B-8079-BB956AE0662F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1B64EA1-E849-4DDD-9057-AA718F21F96C}" name="Table740" displayName="Table740" ref="S34:U55" totalsRowShown="0">
  <autoFilter ref="S34:U55" xr:uid="{E2E1DE53-9C31-4AE5-9618-CB7B885C26C1}"/>
  <tableColumns count="3">
    <tableColumn id="1" xr3:uid="{9A372817-E9F7-4294-A9E0-4F7F5C22E0CE}" name="time"/>
    <tableColumn id="2" xr3:uid="{A95B5B16-D9E6-4974-900B-4124B87526D9}" name="moment" dataDxfId="1">
      <calculatedColumnFormula>-(Table134[[#This Row],[time]]-2)*2</calculatedColumnFormula>
    </tableColumn>
    <tableColumn id="3" xr3:uid="{D2AE6105-89B7-4817-B612-8940E7C0E498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047030C-CC4A-4648-8B2F-BBBDCBCB0772}" name="Table841" displayName="Table841" ref="V34:X55" totalsRowShown="0">
  <autoFilter ref="V34:X55" xr:uid="{61B0E64C-C38B-4D9E-B497-8B1A813B1B42}"/>
  <tableColumns count="3">
    <tableColumn id="1" xr3:uid="{A81F8026-3047-40A7-8F65-8571E99D6FB6}" name="time"/>
    <tableColumn id="2" xr3:uid="{61BD89A0-8647-4B82-AE8E-445176B96C17}" name="moment" dataDxfId="0">
      <calculatedColumnFormula>-(Table134[[#This Row],[time]]-2)*2</calculatedColumnFormula>
    </tableColumn>
    <tableColumn id="3" xr3:uid="{79D90FCB-07BD-456B-BA5A-CC043AF6858F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813C9B-4F0B-48C0-829E-B4AD1F41492F}" name="Table2" displayName="Table2" ref="D5:F26" totalsRowShown="0">
  <autoFilter ref="D5:F26" xr:uid="{E4E3E828-C1CC-47AE-ADF7-2C14D8F0AA6E}"/>
  <tableColumns count="3">
    <tableColumn id="1" xr3:uid="{0B218A5C-CCBD-4942-887A-50C66103A08C}" name="time"/>
    <tableColumn id="2" xr3:uid="{1DF77EBD-35CC-433F-970E-B591C637817B}" name="moment" dataDxfId="14">
      <calculatedColumnFormula>(Table2[[#This Row],[time]]-2)*2</calculatedColumnFormula>
    </tableColumn>
    <tableColumn id="3" xr3:uid="{E215134E-3120-4E03-83DB-BEF6D207C591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75D90E-C0D4-44F1-B5F2-BD23D1851147}" name="Table3" displayName="Table3" ref="G5:I26" totalsRowShown="0">
  <autoFilter ref="G5:I26" xr:uid="{93B95EC4-5F61-4E8B-92B6-9B1E4FB9A21B}"/>
  <tableColumns count="3">
    <tableColumn id="1" xr3:uid="{3DCC7214-40DF-4AB8-88BD-BBE4C386D657}" name="time"/>
    <tableColumn id="2" xr3:uid="{8649645C-1D9F-4EF9-B7FE-0526101CDAD2}" name="moment" dataDxfId="13">
      <calculatedColumnFormula>(Table3[[#This Row],[time]]-2)*2</calculatedColumnFormula>
    </tableColumn>
    <tableColumn id="3" xr3:uid="{A16B82C2-167C-4E56-9888-66F52204BB6C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21F52C-E405-4668-AEF6-C57DAC14E76D}" name="Table4" displayName="Table4" ref="J5:L26" totalsRowShown="0">
  <autoFilter ref="J5:L26" xr:uid="{49463D7D-D1F7-4C28-AF7D-F4F9E57C0ECC}"/>
  <tableColumns count="3">
    <tableColumn id="1" xr3:uid="{15228DAF-0660-4056-91F0-B16791DDCB2A}" name="time"/>
    <tableColumn id="2" xr3:uid="{5F28E5E2-176C-43E7-8F03-8D391F03BADD}" name="moment" dataDxfId="12">
      <calculatedColumnFormula>(Table4[[#This Row],[time]]-2)*2</calculatedColumnFormula>
    </tableColumn>
    <tableColumn id="3" xr3:uid="{B6BDE574-0890-4002-8E57-88D148751BCD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B1706-9004-45BB-8F3B-9E29035A0322}" name="Table5" displayName="Table5" ref="M5:O26" totalsRowShown="0">
  <autoFilter ref="M5:O26" xr:uid="{113C15FE-E76F-49A2-9F2B-52A2217B6CA5}"/>
  <tableColumns count="3">
    <tableColumn id="1" xr3:uid="{AB79B045-5567-4065-8C80-26C32B9AA462}" name="time"/>
    <tableColumn id="2" xr3:uid="{695EA8CC-A75E-4D94-AACA-F963125A0289}" name="moment" dataDxfId="11">
      <calculatedColumnFormula>(Table5[[#This Row],[time]]-2)*2</calculatedColumnFormula>
    </tableColumn>
    <tableColumn id="3" xr3:uid="{1FC84FB7-A7D7-47FE-81E3-CA947EBD2E4D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D3D95A-D5C6-456F-A7FE-5EEC50A37333}" name="Table6" displayName="Table6" ref="P5:R26" totalsRowShown="0">
  <autoFilter ref="P5:R26" xr:uid="{01B25BA1-F592-41B8-AEFA-DC9BEDCC4A54}"/>
  <tableColumns count="3">
    <tableColumn id="1" xr3:uid="{F5C1B01F-4C1C-4870-B678-B291B97F6676}" name="time"/>
    <tableColumn id="2" xr3:uid="{4656431E-C4C6-446A-A470-E5A59164957E}" name="moment" dataDxfId="10">
      <calculatedColumnFormula>(Table6[[#This Row],[time]]-2)*2</calculatedColumnFormula>
    </tableColumn>
    <tableColumn id="3" xr3:uid="{D9A63182-2C4C-4BB4-B57F-CCC5B4224F1F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AA5A70-1894-4586-A40F-6A28E9406C97}" name="Table7" displayName="Table7" ref="S5:U26" totalsRowShown="0">
  <autoFilter ref="S5:U26" xr:uid="{AB9A1647-0B91-4103-998D-73212200E501}"/>
  <tableColumns count="3">
    <tableColumn id="1" xr3:uid="{D7604E3D-7EE4-4C26-9109-D8F52DB560B5}" name="time"/>
    <tableColumn id="2" xr3:uid="{E9812B06-1042-4AD3-8324-B07D1A63C06D}" name="moment" dataDxfId="9">
      <calculatedColumnFormula>(Table7[[#This Row],[time]]-2)*2</calculatedColumnFormula>
    </tableColumn>
    <tableColumn id="3" xr3:uid="{80BFC35C-A53B-49D5-B01E-3EC4916234C3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FFE3A3-07B3-41CE-B48A-9BD0A700598B}" name="Table8" displayName="Table8" ref="V5:X26" totalsRowShown="0">
  <autoFilter ref="V5:X26" xr:uid="{806DDB6C-B34C-4042-8F1F-48D6F2CEC0AB}"/>
  <tableColumns count="3">
    <tableColumn id="1" xr3:uid="{293127E0-80D9-4EE0-B650-761BD2FCFD8E}" name="time"/>
    <tableColumn id="2" xr3:uid="{D10D8141-6A0D-42A6-AFB9-68E4C767DF73}" name="moment" dataDxfId="8">
      <calculatedColumnFormula>(Table8[[#This Row],[time]]-2)*2</calculatedColumnFormula>
    </tableColumn>
    <tableColumn id="3" xr3:uid="{1C504746-FFCE-4653-AF07-0AD84D58DF36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6EE57E9-1283-4DE4-8A94-4424695977A5}" name="Table134" displayName="Table134" ref="A34:C55" totalsRowShown="0">
  <autoFilter ref="A34:C55" xr:uid="{4B9185C2-5B89-4E2C-83A4-029FD3EDE46C}"/>
  <tableColumns count="3">
    <tableColumn id="1" xr3:uid="{8C15FCCB-1E8C-4C1D-9F09-2A1C5CE7150F}" name="time"/>
    <tableColumn id="2" xr3:uid="{DF4B4594-F71D-4E62-A037-FB47315C9CBD}" name="moment" dataDxfId="7">
      <calculatedColumnFormula>-(Table134[[#This Row],[time]]-2)*2</calculatedColumnFormula>
    </tableColumn>
    <tableColumn id="3" xr3:uid="{1F9D00F2-8236-48F5-B528-F774A27F8594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0CBFF-BC7F-4E0F-AC11-18D11BEA2BC2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10.2014</v>
      </c>
      <c r="D6">
        <v>2</v>
      </c>
      <c r="E6">
        <f>(Table2[[#This Row],[time]]-2)*2</f>
        <v>0</v>
      </c>
      <c r="F6">
        <v>3.5860500000000002</v>
      </c>
      <c r="G6">
        <v>2</v>
      </c>
      <c r="H6">
        <f>(Table3[[#This Row],[time]]-2)*2</f>
        <v>0</v>
      </c>
      <c r="I6">
        <v>3.6396999999999999</v>
      </c>
      <c r="J6">
        <v>2</v>
      </c>
      <c r="K6">
        <f>(Table4[[#This Row],[time]]-2)*2</f>
        <v>0</v>
      </c>
      <c r="L6">
        <v>6.4320700000000004</v>
      </c>
      <c r="M6">
        <v>2</v>
      </c>
      <c r="N6">
        <f>(Table5[[#This Row],[time]]-2)*2</f>
        <v>0</v>
      </c>
      <c r="O6">
        <v>9.2786299999999997</v>
      </c>
      <c r="P6">
        <v>2</v>
      </c>
      <c r="Q6">
        <f>(Table6[[#This Row],[time]]-2)*2</f>
        <v>0</v>
      </c>
      <c r="R6">
        <v>15.8246</v>
      </c>
      <c r="S6">
        <v>2</v>
      </c>
      <c r="T6">
        <f>(Table7[[#This Row],[time]]-2)*2</f>
        <v>0</v>
      </c>
      <c r="U6">
        <v>19.616599999999998</v>
      </c>
      <c r="V6">
        <v>2</v>
      </c>
      <c r="W6">
        <f>(Table8[[#This Row],[time]]-2)*2</f>
        <v>0</v>
      </c>
      <c r="X6">
        <v>19.232700000000001</v>
      </c>
    </row>
    <row r="7" spans="1:24" x14ac:dyDescent="0.3">
      <c r="A7">
        <v>2.0575000000000001</v>
      </c>
      <c r="B7">
        <f>(Table1[[#This Row],[time]]-2)*2</f>
        <v>0.11500000000000021</v>
      </c>
      <c r="C7">
        <v>11.013999999999999</v>
      </c>
      <c r="D7">
        <v>2.0575000000000001</v>
      </c>
      <c r="E7">
        <f>(Table2[[#This Row],[time]]-2)*2</f>
        <v>0.11500000000000021</v>
      </c>
      <c r="F7">
        <v>3.0234800000000002</v>
      </c>
      <c r="G7">
        <v>2.0575000000000001</v>
      </c>
      <c r="H7">
        <f>(Table3[[#This Row],[time]]-2)*2</f>
        <v>0.11500000000000021</v>
      </c>
      <c r="I7">
        <v>4.6523099999999999</v>
      </c>
      <c r="J7">
        <v>2.0575000000000001</v>
      </c>
      <c r="K7">
        <f>(Table4[[#This Row],[time]]-2)*2</f>
        <v>0.11500000000000021</v>
      </c>
      <c r="L7">
        <v>5.6471600000000004</v>
      </c>
      <c r="M7">
        <v>2.0575000000000001</v>
      </c>
      <c r="N7">
        <f>(Table5[[#This Row],[time]]-2)*2</f>
        <v>0.11500000000000021</v>
      </c>
      <c r="O7">
        <v>10.5722</v>
      </c>
      <c r="P7">
        <v>2.0575000000000001</v>
      </c>
      <c r="Q7">
        <f>(Table6[[#This Row],[time]]-2)*2</f>
        <v>0.11500000000000021</v>
      </c>
      <c r="R7">
        <v>15.362399999999999</v>
      </c>
      <c r="S7">
        <v>2.0575000000000001</v>
      </c>
      <c r="T7">
        <f>(Table7[[#This Row],[time]]-2)*2</f>
        <v>0.11500000000000021</v>
      </c>
      <c r="U7">
        <v>21.402200000000001</v>
      </c>
      <c r="V7">
        <v>2.0575000000000001</v>
      </c>
      <c r="W7">
        <f>(Table8[[#This Row],[time]]-2)*2</f>
        <v>0.11500000000000021</v>
      </c>
      <c r="X7">
        <v>17.961500000000001</v>
      </c>
    </row>
    <row r="8" spans="1:24" x14ac:dyDescent="0.3">
      <c r="A8">
        <v>2.1025</v>
      </c>
      <c r="B8">
        <f>(Table1[[#This Row],[time]]-2)*2</f>
        <v>0.20500000000000007</v>
      </c>
      <c r="C8">
        <v>13.0143</v>
      </c>
      <c r="D8">
        <v>2.1025</v>
      </c>
      <c r="E8">
        <f>(Table2[[#This Row],[time]]-2)*2</f>
        <v>0.20500000000000007</v>
      </c>
      <c r="F8">
        <v>1.4709399999999999</v>
      </c>
      <c r="G8">
        <v>2.1025</v>
      </c>
      <c r="H8">
        <f>(Table3[[#This Row],[time]]-2)*2</f>
        <v>0.20500000000000007</v>
      </c>
      <c r="I8">
        <v>7.1206199999999997</v>
      </c>
      <c r="J8">
        <v>2.1025</v>
      </c>
      <c r="K8">
        <f>(Table4[[#This Row],[time]]-2)*2</f>
        <v>0.20500000000000007</v>
      </c>
      <c r="L8">
        <v>3.5361099999999999</v>
      </c>
      <c r="M8">
        <v>2.1025</v>
      </c>
      <c r="N8">
        <f>(Table5[[#This Row],[time]]-2)*2</f>
        <v>0.20500000000000007</v>
      </c>
      <c r="O8">
        <v>13.0846</v>
      </c>
      <c r="P8">
        <v>2.1025</v>
      </c>
      <c r="Q8">
        <f>(Table6[[#This Row],[time]]-2)*2</f>
        <v>0.20500000000000007</v>
      </c>
      <c r="R8">
        <v>14.6812</v>
      </c>
      <c r="S8">
        <v>2.1025</v>
      </c>
      <c r="T8">
        <f>(Table7[[#This Row],[time]]-2)*2</f>
        <v>0.20500000000000007</v>
      </c>
      <c r="U8">
        <v>24.4054</v>
      </c>
      <c r="V8">
        <v>2.1025</v>
      </c>
      <c r="W8">
        <f>(Table8[[#This Row],[time]]-2)*2</f>
        <v>0.20500000000000007</v>
      </c>
      <c r="X8">
        <v>16.2271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14.749499999999999</v>
      </c>
      <c r="D9">
        <v>2.1671900000000002</v>
      </c>
      <c r="E9">
        <f>(Table2[[#This Row],[time]]-2)*2</f>
        <v>0.33438000000000034</v>
      </c>
      <c r="F9">
        <v>0.31975599999999998</v>
      </c>
      <c r="G9">
        <v>2.1671900000000002</v>
      </c>
      <c r="H9">
        <f>(Table3[[#This Row],[time]]-2)*2</f>
        <v>0.33438000000000034</v>
      </c>
      <c r="I9">
        <v>9.4730000000000008</v>
      </c>
      <c r="J9">
        <v>2.1671900000000002</v>
      </c>
      <c r="K9">
        <f>(Table4[[#This Row],[time]]-2)*2</f>
        <v>0.33438000000000034</v>
      </c>
      <c r="L9">
        <v>2.0331999999999999</v>
      </c>
      <c r="M9">
        <v>2.1671900000000002</v>
      </c>
      <c r="N9">
        <f>(Table5[[#This Row],[time]]-2)*2</f>
        <v>0.33438000000000034</v>
      </c>
      <c r="O9">
        <v>15.194599999999999</v>
      </c>
      <c r="P9">
        <v>2.1671900000000002</v>
      </c>
      <c r="Q9">
        <f>(Table6[[#This Row],[time]]-2)*2</f>
        <v>0.33438000000000034</v>
      </c>
      <c r="R9">
        <v>14.3315</v>
      </c>
      <c r="S9">
        <v>2.1671900000000002</v>
      </c>
      <c r="T9">
        <f>(Table7[[#This Row],[time]]-2)*2</f>
        <v>0.33438000000000034</v>
      </c>
      <c r="U9">
        <v>26.8565</v>
      </c>
      <c r="V9">
        <v>2.1671900000000002</v>
      </c>
      <c r="W9">
        <f>(Table8[[#This Row],[time]]-2)*2</f>
        <v>0.33438000000000034</v>
      </c>
      <c r="X9">
        <v>15.018800000000001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16.0046</v>
      </c>
      <c r="D10">
        <v>2.2146499999999998</v>
      </c>
      <c r="E10">
        <f>(Table2[[#This Row],[time]]-2)*2</f>
        <v>0.42929999999999957</v>
      </c>
      <c r="F10">
        <v>5.9987199999999999E-3</v>
      </c>
      <c r="G10">
        <v>2.2146499999999998</v>
      </c>
      <c r="H10">
        <f>(Table3[[#This Row],[time]]-2)*2</f>
        <v>0.42929999999999957</v>
      </c>
      <c r="I10">
        <v>11.323</v>
      </c>
      <c r="J10">
        <v>2.2146499999999998</v>
      </c>
      <c r="K10">
        <f>(Table4[[#This Row],[time]]-2)*2</f>
        <v>0.42929999999999957</v>
      </c>
      <c r="L10">
        <v>1.2322599999999999</v>
      </c>
      <c r="M10">
        <v>2.2146499999999998</v>
      </c>
      <c r="N10">
        <f>(Table5[[#This Row],[time]]-2)*2</f>
        <v>0.42929999999999957</v>
      </c>
      <c r="O10">
        <v>16.804099999999998</v>
      </c>
      <c r="P10">
        <v>2.2146499999999998</v>
      </c>
      <c r="Q10">
        <f>(Table6[[#This Row],[time]]-2)*2</f>
        <v>0.42929999999999957</v>
      </c>
      <c r="R10">
        <v>14.2141</v>
      </c>
      <c r="S10">
        <v>2.2146499999999998</v>
      </c>
      <c r="T10">
        <f>(Table7[[#This Row],[time]]-2)*2</f>
        <v>0.42929999999999957</v>
      </c>
      <c r="U10">
        <v>28.7453</v>
      </c>
      <c r="V10">
        <v>2.2146499999999998</v>
      </c>
      <c r="W10">
        <f>(Table8[[#This Row],[time]]-2)*2</f>
        <v>0.42929999999999957</v>
      </c>
      <c r="X10">
        <v>14.183400000000001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17.653500000000001</v>
      </c>
      <c r="D11">
        <v>2.2715999999999998</v>
      </c>
      <c r="E11">
        <f>(Table2[[#This Row],[time]]-2)*2</f>
        <v>0.54319999999999968</v>
      </c>
      <c r="F11">
        <v>4.8815799999999999E-3</v>
      </c>
      <c r="G11">
        <v>2.2715999999999998</v>
      </c>
      <c r="H11">
        <f>(Table3[[#This Row],[time]]-2)*2</f>
        <v>0.54319999999999968</v>
      </c>
      <c r="I11">
        <v>13.9148</v>
      </c>
      <c r="J11">
        <v>2.2715999999999998</v>
      </c>
      <c r="K11">
        <f>(Table4[[#This Row],[time]]-2)*2</f>
        <v>0.54319999999999968</v>
      </c>
      <c r="L11">
        <v>0.31068000000000001</v>
      </c>
      <c r="M11">
        <v>2.2715999999999998</v>
      </c>
      <c r="N11">
        <f>(Table5[[#This Row],[time]]-2)*2</f>
        <v>0.54319999999999968</v>
      </c>
      <c r="O11">
        <v>19.012699999999999</v>
      </c>
      <c r="P11">
        <v>2.2715999999999998</v>
      </c>
      <c r="Q11">
        <f>(Table6[[#This Row],[time]]-2)*2</f>
        <v>0.54319999999999968</v>
      </c>
      <c r="R11">
        <v>14.0205</v>
      </c>
      <c r="S11">
        <v>2.2715999999999998</v>
      </c>
      <c r="T11">
        <f>(Table7[[#This Row],[time]]-2)*2</f>
        <v>0.54319999999999968</v>
      </c>
      <c r="U11">
        <v>31.302299999999999</v>
      </c>
      <c r="V11">
        <v>2.2715999999999998</v>
      </c>
      <c r="W11">
        <f>(Table8[[#This Row],[time]]-2)*2</f>
        <v>0.54319999999999968</v>
      </c>
      <c r="X11">
        <v>13.264099999999999</v>
      </c>
    </row>
    <row r="12" spans="1:24" x14ac:dyDescent="0.3">
      <c r="A12">
        <v>2.32233</v>
      </c>
      <c r="B12">
        <f>(Table1[[#This Row],[time]]-2)*2</f>
        <v>0.64466000000000001</v>
      </c>
      <c r="C12">
        <v>19.957599999999999</v>
      </c>
      <c r="D12">
        <v>2.32233</v>
      </c>
      <c r="E12">
        <f>(Table2[[#This Row],[time]]-2)*2</f>
        <v>0.64466000000000001</v>
      </c>
      <c r="F12">
        <v>3.9904800000000002E-3</v>
      </c>
      <c r="G12">
        <v>2.32233</v>
      </c>
      <c r="H12">
        <f>(Table3[[#This Row],[time]]-2)*2</f>
        <v>0.64466000000000001</v>
      </c>
      <c r="I12">
        <v>17.37</v>
      </c>
      <c r="J12">
        <v>2.32233</v>
      </c>
      <c r="K12">
        <f>(Table4[[#This Row],[time]]-2)*2</f>
        <v>0.64466000000000001</v>
      </c>
      <c r="L12">
        <v>4.7534600000000002E-3</v>
      </c>
      <c r="M12">
        <v>2.32233</v>
      </c>
      <c r="N12">
        <f>(Table5[[#This Row],[time]]-2)*2</f>
        <v>0.64466000000000001</v>
      </c>
      <c r="O12">
        <v>22.241</v>
      </c>
      <c r="P12">
        <v>2.32233</v>
      </c>
      <c r="Q12">
        <f>(Table6[[#This Row],[time]]-2)*2</f>
        <v>0.64466000000000001</v>
      </c>
      <c r="R12">
        <v>13.5627</v>
      </c>
      <c r="S12">
        <v>2.32233</v>
      </c>
      <c r="T12">
        <f>(Table7[[#This Row],[time]]-2)*2</f>
        <v>0.64466000000000001</v>
      </c>
      <c r="U12">
        <v>34.591900000000003</v>
      </c>
      <c r="V12">
        <v>2.32233</v>
      </c>
      <c r="W12">
        <f>(Table8[[#This Row],[time]]-2)*2</f>
        <v>0.64466000000000001</v>
      </c>
      <c r="X12">
        <v>12.3606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21.784300000000002</v>
      </c>
      <c r="D13">
        <v>2.3587899999999999</v>
      </c>
      <c r="E13">
        <f>(Table2[[#This Row],[time]]-2)*2</f>
        <v>0.71757999999999988</v>
      </c>
      <c r="F13">
        <v>3.4478400000000002E-3</v>
      </c>
      <c r="G13">
        <v>2.3587899999999999</v>
      </c>
      <c r="H13">
        <f>(Table3[[#This Row],[time]]-2)*2</f>
        <v>0.71757999999999988</v>
      </c>
      <c r="I13">
        <v>19.994399999999999</v>
      </c>
      <c r="J13">
        <v>2.3587899999999999</v>
      </c>
      <c r="K13">
        <f>(Table4[[#This Row],[time]]-2)*2</f>
        <v>0.71757999999999988</v>
      </c>
      <c r="L13">
        <v>4.1321500000000002E-3</v>
      </c>
      <c r="M13">
        <v>2.3587899999999999</v>
      </c>
      <c r="N13">
        <f>(Table5[[#This Row],[time]]-2)*2</f>
        <v>0.71757999999999988</v>
      </c>
      <c r="O13">
        <v>24.479399999999998</v>
      </c>
      <c r="P13">
        <v>2.3587899999999999</v>
      </c>
      <c r="Q13">
        <f>(Table6[[#This Row],[time]]-2)*2</f>
        <v>0.71757999999999988</v>
      </c>
      <c r="R13">
        <v>12.8476</v>
      </c>
      <c r="S13">
        <v>2.3587899999999999</v>
      </c>
      <c r="T13">
        <f>(Table7[[#This Row],[time]]-2)*2</f>
        <v>0.71757999999999988</v>
      </c>
      <c r="U13">
        <v>36.768000000000001</v>
      </c>
      <c r="V13">
        <v>2.3587899999999999</v>
      </c>
      <c r="W13">
        <f>(Table8[[#This Row],[time]]-2)*2</f>
        <v>0.71757999999999988</v>
      </c>
      <c r="X13">
        <v>11.8508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24.456299999999999</v>
      </c>
      <c r="D14">
        <v>2.4015499999999999</v>
      </c>
      <c r="E14">
        <f>(Table2[[#This Row],[time]]-2)*2</f>
        <v>0.8030999999999997</v>
      </c>
      <c r="F14">
        <v>2.7689099999999999E-3</v>
      </c>
      <c r="G14">
        <v>2.4015499999999999</v>
      </c>
      <c r="H14">
        <f>(Table3[[#This Row],[time]]-2)*2</f>
        <v>0.8030999999999997</v>
      </c>
      <c r="I14">
        <v>23.957100000000001</v>
      </c>
      <c r="J14">
        <v>2.4015499999999999</v>
      </c>
      <c r="K14">
        <f>(Table4[[#This Row],[time]]-2)*2</f>
        <v>0.8030999999999997</v>
      </c>
      <c r="L14">
        <v>3.25114E-3</v>
      </c>
      <c r="M14">
        <v>2.4015499999999999</v>
      </c>
      <c r="N14">
        <f>(Table5[[#This Row],[time]]-2)*2</f>
        <v>0.8030999999999997</v>
      </c>
      <c r="O14">
        <v>27.593900000000001</v>
      </c>
      <c r="P14">
        <v>2.4015499999999999</v>
      </c>
      <c r="Q14">
        <f>(Table6[[#This Row],[time]]-2)*2</f>
        <v>0.8030999999999997</v>
      </c>
      <c r="R14">
        <v>11.717599999999999</v>
      </c>
      <c r="S14">
        <v>2.4015499999999999</v>
      </c>
      <c r="T14">
        <f>(Table7[[#This Row],[time]]-2)*2</f>
        <v>0.8030999999999997</v>
      </c>
      <c r="U14">
        <v>39.674999999999997</v>
      </c>
      <c r="V14">
        <v>2.4015499999999999</v>
      </c>
      <c r="W14">
        <f>(Table8[[#This Row],[time]]-2)*2</f>
        <v>0.8030999999999997</v>
      </c>
      <c r="X14">
        <v>11.109500000000001</v>
      </c>
    </row>
    <row r="15" spans="1:24" x14ac:dyDescent="0.3">
      <c r="A15">
        <v>2.47973</v>
      </c>
      <c r="B15">
        <f>(Table1[[#This Row],[time]]-2)*2</f>
        <v>0.95945999999999998</v>
      </c>
      <c r="C15">
        <v>27.224299999999999</v>
      </c>
      <c r="D15">
        <v>2.47973</v>
      </c>
      <c r="E15">
        <f>(Table2[[#This Row],[time]]-2)*2</f>
        <v>0.95945999999999998</v>
      </c>
      <c r="F15">
        <v>2.1254899999999998E-3</v>
      </c>
      <c r="G15">
        <v>2.47973</v>
      </c>
      <c r="H15">
        <f>(Table3[[#This Row],[time]]-2)*2</f>
        <v>0.95945999999999998</v>
      </c>
      <c r="I15">
        <v>27.354600000000001</v>
      </c>
      <c r="J15">
        <v>2.47973</v>
      </c>
      <c r="K15">
        <f>(Table4[[#This Row],[time]]-2)*2</f>
        <v>0.95945999999999998</v>
      </c>
      <c r="L15">
        <v>2.6938000000000001E-3</v>
      </c>
      <c r="M15">
        <v>2.47973</v>
      </c>
      <c r="N15">
        <f>(Table5[[#This Row],[time]]-2)*2</f>
        <v>0.95945999999999998</v>
      </c>
      <c r="O15">
        <v>30.738900000000001</v>
      </c>
      <c r="P15">
        <v>2.47973</v>
      </c>
      <c r="Q15">
        <f>(Table6[[#This Row],[time]]-2)*2</f>
        <v>0.95945999999999998</v>
      </c>
      <c r="R15">
        <v>10.0533</v>
      </c>
      <c r="S15">
        <v>2.47973</v>
      </c>
      <c r="T15">
        <f>(Table7[[#This Row],[time]]-2)*2</f>
        <v>0.95945999999999998</v>
      </c>
      <c r="U15">
        <v>42.564100000000003</v>
      </c>
      <c r="V15">
        <v>2.47973</v>
      </c>
      <c r="W15">
        <f>(Table8[[#This Row],[time]]-2)*2</f>
        <v>0.95945999999999998</v>
      </c>
      <c r="X15">
        <v>10.4414</v>
      </c>
    </row>
    <row r="16" spans="1:24" x14ac:dyDescent="0.3">
      <c r="A16">
        <v>2.51017</v>
      </c>
      <c r="B16">
        <f>(Table1[[#This Row],[time]]-2)*2</f>
        <v>1.02034</v>
      </c>
      <c r="C16">
        <v>30.504100000000001</v>
      </c>
      <c r="D16">
        <v>2.51017</v>
      </c>
      <c r="E16">
        <f>(Table2[[#This Row],[time]]-2)*2</f>
        <v>1.02034</v>
      </c>
      <c r="F16">
        <v>1.59045E-3</v>
      </c>
      <c r="G16">
        <v>2.51017</v>
      </c>
      <c r="H16">
        <f>(Table3[[#This Row],[time]]-2)*2</f>
        <v>1.02034</v>
      </c>
      <c r="I16">
        <v>30.890499999999999</v>
      </c>
      <c r="J16">
        <v>2.51017</v>
      </c>
      <c r="K16">
        <f>(Table4[[#This Row],[time]]-2)*2</f>
        <v>1.02034</v>
      </c>
      <c r="L16">
        <v>2.1680800000000002E-3</v>
      </c>
      <c r="M16">
        <v>2.51017</v>
      </c>
      <c r="N16">
        <f>(Table5[[#This Row],[time]]-2)*2</f>
        <v>1.02034</v>
      </c>
      <c r="O16">
        <v>34.154699999999998</v>
      </c>
      <c r="P16">
        <v>2.51017</v>
      </c>
      <c r="Q16">
        <f>(Table6[[#This Row],[time]]-2)*2</f>
        <v>1.02034</v>
      </c>
      <c r="R16">
        <v>8.3345400000000005</v>
      </c>
      <c r="S16">
        <v>2.51017</v>
      </c>
      <c r="T16">
        <f>(Table7[[#This Row],[time]]-2)*2</f>
        <v>1.02034</v>
      </c>
      <c r="U16">
        <v>45.7104</v>
      </c>
      <c r="V16">
        <v>2.51017</v>
      </c>
      <c r="W16">
        <f>(Table8[[#This Row],[time]]-2)*2</f>
        <v>1.02034</v>
      </c>
      <c r="X16">
        <v>9.7955699999999997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34.068899999999999</v>
      </c>
      <c r="D17">
        <v>2.5632600000000001</v>
      </c>
      <c r="E17">
        <f>(Table2[[#This Row],[time]]-2)*2</f>
        <v>1.1265200000000002</v>
      </c>
      <c r="F17">
        <v>1.15281E-3</v>
      </c>
      <c r="G17">
        <v>2.5632600000000001</v>
      </c>
      <c r="H17">
        <f>(Table3[[#This Row],[time]]-2)*2</f>
        <v>1.1265200000000002</v>
      </c>
      <c r="I17">
        <v>34.578400000000002</v>
      </c>
      <c r="J17">
        <v>2.5632600000000001</v>
      </c>
      <c r="K17">
        <f>(Table4[[#This Row],[time]]-2)*2</f>
        <v>1.1265200000000002</v>
      </c>
      <c r="L17">
        <v>1.68428E-3</v>
      </c>
      <c r="M17">
        <v>2.5632600000000001</v>
      </c>
      <c r="N17">
        <f>(Table5[[#This Row],[time]]-2)*2</f>
        <v>1.1265200000000002</v>
      </c>
      <c r="O17">
        <v>37.792700000000004</v>
      </c>
      <c r="P17">
        <v>2.5632600000000001</v>
      </c>
      <c r="Q17">
        <f>(Table6[[#This Row],[time]]-2)*2</f>
        <v>1.1265200000000002</v>
      </c>
      <c r="R17">
        <v>6.7959100000000001</v>
      </c>
      <c r="S17">
        <v>2.5632600000000001</v>
      </c>
      <c r="T17">
        <f>(Table7[[#This Row],[time]]-2)*2</f>
        <v>1.1265200000000002</v>
      </c>
      <c r="U17">
        <v>48.989699999999999</v>
      </c>
      <c r="V17">
        <v>2.5632600000000001</v>
      </c>
      <c r="W17">
        <f>(Table8[[#This Row],[time]]-2)*2</f>
        <v>1.1265200000000002</v>
      </c>
      <c r="X17">
        <v>8.9908900000000003</v>
      </c>
    </row>
    <row r="18" spans="1:24" x14ac:dyDescent="0.3">
      <c r="A18">
        <v>2.61022</v>
      </c>
      <c r="B18">
        <f>(Table1[[#This Row],[time]]-2)*2</f>
        <v>1.22044</v>
      </c>
      <c r="C18">
        <v>37.8645</v>
      </c>
      <c r="D18">
        <v>2.61022</v>
      </c>
      <c r="E18">
        <f>(Table2[[#This Row],[time]]-2)*2</f>
        <v>1.22044</v>
      </c>
      <c r="F18">
        <v>8.35598E-4</v>
      </c>
      <c r="G18">
        <v>2.61022</v>
      </c>
      <c r="H18">
        <f>(Table3[[#This Row],[time]]-2)*2</f>
        <v>1.22044</v>
      </c>
      <c r="I18">
        <v>37.894599999999997</v>
      </c>
      <c r="J18">
        <v>2.61022</v>
      </c>
      <c r="K18">
        <f>(Table4[[#This Row],[time]]-2)*2</f>
        <v>1.22044</v>
      </c>
      <c r="L18">
        <v>1.35643E-3</v>
      </c>
      <c r="M18">
        <v>2.61022</v>
      </c>
      <c r="N18">
        <f>(Table5[[#This Row],[time]]-2)*2</f>
        <v>1.22044</v>
      </c>
      <c r="O18">
        <v>41.224499999999999</v>
      </c>
      <c r="P18">
        <v>2.61022</v>
      </c>
      <c r="Q18">
        <f>(Table6[[#This Row],[time]]-2)*2</f>
        <v>1.22044</v>
      </c>
      <c r="R18">
        <v>5.7426899999999996</v>
      </c>
      <c r="S18">
        <v>2.61022</v>
      </c>
      <c r="T18">
        <f>(Table7[[#This Row],[time]]-2)*2</f>
        <v>1.22044</v>
      </c>
      <c r="U18">
        <v>52.024999999999999</v>
      </c>
      <c r="V18">
        <v>2.61022</v>
      </c>
      <c r="W18">
        <f>(Table8[[#This Row],[time]]-2)*2</f>
        <v>1.22044</v>
      </c>
      <c r="X18">
        <v>8.2136999999999993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40.250399999999999</v>
      </c>
      <c r="D19">
        <v>2.6619299999999999</v>
      </c>
      <c r="E19">
        <f>(Table2[[#This Row],[time]]-2)*2</f>
        <v>1.3238599999999998</v>
      </c>
      <c r="F19">
        <v>6.8429099999999996E-4</v>
      </c>
      <c r="G19">
        <v>2.6619299999999999</v>
      </c>
      <c r="H19">
        <f>(Table3[[#This Row],[time]]-2)*2</f>
        <v>1.3238599999999998</v>
      </c>
      <c r="I19">
        <v>39.832599999999999</v>
      </c>
      <c r="J19">
        <v>2.6619299999999999</v>
      </c>
      <c r="K19">
        <f>(Table4[[#This Row],[time]]-2)*2</f>
        <v>1.3238599999999998</v>
      </c>
      <c r="L19">
        <v>1.1914600000000001E-3</v>
      </c>
      <c r="M19">
        <v>2.6619299999999999</v>
      </c>
      <c r="N19">
        <f>(Table5[[#This Row],[time]]-2)*2</f>
        <v>1.3238599999999998</v>
      </c>
      <c r="O19">
        <v>43.245800000000003</v>
      </c>
      <c r="P19">
        <v>2.6619299999999999</v>
      </c>
      <c r="Q19">
        <f>(Table6[[#This Row],[time]]-2)*2</f>
        <v>1.3238599999999998</v>
      </c>
      <c r="R19">
        <v>5.2254699999999996</v>
      </c>
      <c r="S19">
        <v>2.6619299999999999</v>
      </c>
      <c r="T19">
        <f>(Table7[[#This Row],[time]]-2)*2</f>
        <v>1.3238599999999998</v>
      </c>
      <c r="U19">
        <v>53.884300000000003</v>
      </c>
      <c r="V19">
        <v>2.6619299999999999</v>
      </c>
      <c r="W19">
        <f>(Table8[[#This Row],[time]]-2)*2</f>
        <v>1.3238599999999998</v>
      </c>
      <c r="X19">
        <v>7.7434399999999997</v>
      </c>
    </row>
    <row r="20" spans="1:24" x14ac:dyDescent="0.3">
      <c r="A20">
        <v>2.70424</v>
      </c>
      <c r="B20">
        <f>(Table1[[#This Row],[time]]-2)*2</f>
        <v>1.40848</v>
      </c>
      <c r="C20">
        <v>44.096600000000002</v>
      </c>
      <c r="D20">
        <v>2.70424</v>
      </c>
      <c r="E20">
        <f>(Table2[[#This Row],[time]]-2)*2</f>
        <v>1.40848</v>
      </c>
      <c r="F20">
        <v>4.8721600000000001E-4</v>
      </c>
      <c r="G20">
        <v>2.70424</v>
      </c>
      <c r="H20">
        <f>(Table3[[#This Row],[time]]-2)*2</f>
        <v>1.40848</v>
      </c>
      <c r="I20">
        <v>42.818300000000001</v>
      </c>
      <c r="J20">
        <v>2.70424</v>
      </c>
      <c r="K20">
        <f>(Table4[[#This Row],[time]]-2)*2</f>
        <v>1.40848</v>
      </c>
      <c r="L20">
        <v>9.6980299999999998E-4</v>
      </c>
      <c r="M20">
        <v>2.70424</v>
      </c>
      <c r="N20">
        <f>(Table5[[#This Row],[time]]-2)*2</f>
        <v>1.40848</v>
      </c>
      <c r="O20">
        <v>46.4694</v>
      </c>
      <c r="P20">
        <v>2.70424</v>
      </c>
      <c r="Q20">
        <f>(Table6[[#This Row],[time]]-2)*2</f>
        <v>1.40848</v>
      </c>
      <c r="R20">
        <v>4.4941300000000002</v>
      </c>
      <c r="S20">
        <v>2.70424</v>
      </c>
      <c r="T20">
        <f>(Table7[[#This Row],[time]]-2)*2</f>
        <v>1.40848</v>
      </c>
      <c r="U20">
        <v>56.922800000000002</v>
      </c>
      <c r="V20">
        <v>2.70424</v>
      </c>
      <c r="W20">
        <f>(Table8[[#This Row],[time]]-2)*2</f>
        <v>1.40848</v>
      </c>
      <c r="X20">
        <v>6.9793200000000004</v>
      </c>
    </row>
    <row r="21" spans="1:24" x14ac:dyDescent="0.3">
      <c r="A21">
        <v>2.75779</v>
      </c>
      <c r="B21">
        <f>(Table1[[#This Row],[time]]-2)*2</f>
        <v>1.5155799999999999</v>
      </c>
      <c r="C21">
        <v>46.741900000000001</v>
      </c>
      <c r="D21">
        <v>2.75779</v>
      </c>
      <c r="E21">
        <f>(Table2[[#This Row],[time]]-2)*2</f>
        <v>1.5155799999999999</v>
      </c>
      <c r="F21">
        <v>3.8572999999999998E-4</v>
      </c>
      <c r="G21">
        <v>2.75779</v>
      </c>
      <c r="H21">
        <f>(Table3[[#This Row],[time]]-2)*2</f>
        <v>1.5155799999999999</v>
      </c>
      <c r="I21">
        <v>44.776600000000002</v>
      </c>
      <c r="J21">
        <v>2.75779</v>
      </c>
      <c r="K21">
        <f>(Table4[[#This Row],[time]]-2)*2</f>
        <v>1.5155799999999999</v>
      </c>
      <c r="L21">
        <v>8.4637999999999998E-4</v>
      </c>
      <c r="M21">
        <v>2.75779</v>
      </c>
      <c r="N21">
        <f>(Table5[[#This Row],[time]]-2)*2</f>
        <v>1.5155799999999999</v>
      </c>
      <c r="O21">
        <v>48.668999999999997</v>
      </c>
      <c r="P21">
        <v>2.75779</v>
      </c>
      <c r="Q21">
        <f>(Table6[[#This Row],[time]]-2)*2</f>
        <v>1.5155799999999999</v>
      </c>
      <c r="R21">
        <v>4.0188899999999999</v>
      </c>
      <c r="S21">
        <v>2.75779</v>
      </c>
      <c r="T21">
        <f>(Table7[[#This Row],[time]]-2)*2</f>
        <v>1.5155799999999999</v>
      </c>
      <c r="U21">
        <v>59.016500000000001</v>
      </c>
      <c r="V21">
        <v>2.75779</v>
      </c>
      <c r="W21">
        <f>(Table8[[#This Row],[time]]-2)*2</f>
        <v>1.5155799999999999</v>
      </c>
      <c r="X21">
        <v>6.48712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49.685299999999998</v>
      </c>
      <c r="D22">
        <v>2.8044500000000001</v>
      </c>
      <c r="E22">
        <f>(Table2[[#This Row],[time]]-2)*2</f>
        <v>1.6089000000000002</v>
      </c>
      <c r="F22">
        <v>2.97375E-4</v>
      </c>
      <c r="G22">
        <v>2.8044500000000001</v>
      </c>
      <c r="H22">
        <f>(Table3[[#This Row],[time]]-2)*2</f>
        <v>1.6089000000000002</v>
      </c>
      <c r="I22">
        <v>46.9148</v>
      </c>
      <c r="J22">
        <v>2.8044500000000001</v>
      </c>
      <c r="K22">
        <f>(Table4[[#This Row],[time]]-2)*2</f>
        <v>1.6089000000000002</v>
      </c>
      <c r="L22">
        <v>7.3404000000000004E-4</v>
      </c>
      <c r="M22">
        <v>2.8044500000000001</v>
      </c>
      <c r="N22">
        <f>(Table5[[#This Row],[time]]-2)*2</f>
        <v>1.6089000000000002</v>
      </c>
      <c r="O22">
        <v>51.184199999999997</v>
      </c>
      <c r="P22">
        <v>2.8044500000000001</v>
      </c>
      <c r="Q22">
        <f>(Table6[[#This Row],[time]]-2)*2</f>
        <v>1.6089000000000002</v>
      </c>
      <c r="R22">
        <v>3.5445000000000002</v>
      </c>
      <c r="S22">
        <v>2.8044500000000001</v>
      </c>
      <c r="T22">
        <f>(Table7[[#This Row],[time]]-2)*2</f>
        <v>1.6089000000000002</v>
      </c>
      <c r="U22">
        <v>61.447600000000001</v>
      </c>
      <c r="V22">
        <v>2.8044500000000001</v>
      </c>
      <c r="W22">
        <f>(Table8[[#This Row],[time]]-2)*2</f>
        <v>1.6089000000000002</v>
      </c>
      <c r="X22">
        <v>5.9453199999999997</v>
      </c>
    </row>
    <row r="23" spans="1:24" x14ac:dyDescent="0.3">
      <c r="A23">
        <v>2.8546</v>
      </c>
      <c r="B23">
        <f>(Table1[[#This Row],[time]]-2)*2</f>
        <v>1.7092000000000001</v>
      </c>
      <c r="C23">
        <v>52.936599999999999</v>
      </c>
      <c r="D23">
        <v>2.8546</v>
      </c>
      <c r="E23">
        <f>(Table2[[#This Row],[time]]-2)*2</f>
        <v>1.7092000000000001</v>
      </c>
      <c r="F23">
        <v>2.25992E-4</v>
      </c>
      <c r="G23">
        <v>2.8546</v>
      </c>
      <c r="H23">
        <f>(Table3[[#This Row],[time]]-2)*2</f>
        <v>1.7092000000000001</v>
      </c>
      <c r="I23">
        <v>49.101100000000002</v>
      </c>
      <c r="J23">
        <v>2.8546</v>
      </c>
      <c r="K23">
        <f>(Table4[[#This Row],[time]]-2)*2</f>
        <v>1.7092000000000001</v>
      </c>
      <c r="L23">
        <v>6.2832399999999998E-4</v>
      </c>
      <c r="M23">
        <v>2.8546</v>
      </c>
      <c r="N23">
        <f>(Table5[[#This Row],[time]]-2)*2</f>
        <v>1.7092000000000001</v>
      </c>
      <c r="O23">
        <v>53.917900000000003</v>
      </c>
      <c r="P23">
        <v>2.8546</v>
      </c>
      <c r="Q23">
        <f>(Table6[[#This Row],[time]]-2)*2</f>
        <v>1.7092000000000001</v>
      </c>
      <c r="R23">
        <v>2.9959799999999999</v>
      </c>
      <c r="S23">
        <v>2.8546</v>
      </c>
      <c r="T23">
        <f>(Table7[[#This Row],[time]]-2)*2</f>
        <v>1.7092000000000001</v>
      </c>
      <c r="U23">
        <v>64.164400000000001</v>
      </c>
      <c r="V23">
        <v>2.8546</v>
      </c>
      <c r="W23">
        <f>(Table8[[#This Row],[time]]-2)*2</f>
        <v>1.7092000000000001</v>
      </c>
      <c r="X23">
        <v>5.3197400000000004</v>
      </c>
    </row>
    <row r="24" spans="1:24" x14ac:dyDescent="0.3">
      <c r="A24">
        <v>2.90442</v>
      </c>
      <c r="B24">
        <f>(Table1[[#This Row],[time]]-2)*2</f>
        <v>1.80884</v>
      </c>
      <c r="C24">
        <v>55.958300000000001</v>
      </c>
      <c r="D24">
        <v>2.90442</v>
      </c>
      <c r="E24">
        <f>(Table2[[#This Row],[time]]-2)*2</f>
        <v>1.80884</v>
      </c>
      <c r="F24">
        <v>1.7121700000000001E-4</v>
      </c>
      <c r="G24">
        <v>2.90442</v>
      </c>
      <c r="H24">
        <f>(Table3[[#This Row],[time]]-2)*2</f>
        <v>1.80884</v>
      </c>
      <c r="I24">
        <v>51.079599999999999</v>
      </c>
      <c r="J24">
        <v>2.90442</v>
      </c>
      <c r="K24">
        <f>(Table4[[#This Row],[time]]-2)*2</f>
        <v>1.80884</v>
      </c>
      <c r="L24">
        <v>5.3921199999999996E-4</v>
      </c>
      <c r="M24">
        <v>2.90442</v>
      </c>
      <c r="N24">
        <f>(Table5[[#This Row],[time]]-2)*2</f>
        <v>1.80884</v>
      </c>
      <c r="O24">
        <v>56.465699999999998</v>
      </c>
      <c r="P24">
        <v>2.90442</v>
      </c>
      <c r="Q24">
        <f>(Table6[[#This Row],[time]]-2)*2</f>
        <v>1.80884</v>
      </c>
      <c r="R24">
        <v>2.4549300000000001</v>
      </c>
      <c r="S24">
        <v>2.90442</v>
      </c>
      <c r="T24">
        <f>(Table7[[#This Row],[time]]-2)*2</f>
        <v>1.80884</v>
      </c>
      <c r="U24">
        <v>66.795299999999997</v>
      </c>
      <c r="V24">
        <v>2.90442</v>
      </c>
      <c r="W24">
        <f>(Table8[[#This Row],[time]]-2)*2</f>
        <v>1.80884</v>
      </c>
      <c r="X24">
        <v>4.69876</v>
      </c>
    </row>
    <row r="25" spans="1:24" x14ac:dyDescent="0.3">
      <c r="A25">
        <v>2.95797</v>
      </c>
      <c r="B25">
        <f>(Table1[[#This Row],[time]]-2)*2</f>
        <v>1.91594</v>
      </c>
      <c r="C25">
        <v>57.195</v>
      </c>
      <c r="D25">
        <v>2.95797</v>
      </c>
      <c r="E25">
        <f>(Table2[[#This Row],[time]]-2)*2</f>
        <v>1.91594</v>
      </c>
      <c r="F25">
        <v>1.53301E-4</v>
      </c>
      <c r="G25">
        <v>2.95797</v>
      </c>
      <c r="H25">
        <f>(Table3[[#This Row],[time]]-2)*2</f>
        <v>1.91594</v>
      </c>
      <c r="I25">
        <v>51.8523</v>
      </c>
      <c r="J25">
        <v>2.95797</v>
      </c>
      <c r="K25">
        <f>(Table4[[#This Row],[time]]-2)*2</f>
        <v>1.91594</v>
      </c>
      <c r="L25">
        <v>5.0297000000000004E-4</v>
      </c>
      <c r="M25">
        <v>2.95797</v>
      </c>
      <c r="N25">
        <f>(Table5[[#This Row],[time]]-2)*2</f>
        <v>1.91594</v>
      </c>
      <c r="O25">
        <v>57.559600000000003</v>
      </c>
      <c r="P25">
        <v>2.95797</v>
      </c>
      <c r="Q25">
        <f>(Table6[[#This Row],[time]]-2)*2</f>
        <v>1.91594</v>
      </c>
      <c r="R25">
        <v>2.2313800000000001</v>
      </c>
      <c r="S25">
        <v>2.95797</v>
      </c>
      <c r="T25">
        <f>(Table7[[#This Row],[time]]-2)*2</f>
        <v>1.91594</v>
      </c>
      <c r="U25">
        <v>67.939099999999996</v>
      </c>
      <c r="V25">
        <v>2.95797</v>
      </c>
      <c r="W25">
        <f>(Table8[[#This Row],[time]]-2)*2</f>
        <v>1.91594</v>
      </c>
      <c r="X25">
        <v>4.42279</v>
      </c>
    </row>
    <row r="26" spans="1:24" x14ac:dyDescent="0.3">
      <c r="A26">
        <v>3</v>
      </c>
      <c r="B26">
        <f>(Table1[[#This Row],[time]]-2)*2</f>
        <v>2</v>
      </c>
      <c r="C26">
        <v>59.207500000000003</v>
      </c>
      <c r="D26">
        <v>3</v>
      </c>
      <c r="E26">
        <f>(Table2[[#This Row],[time]]-2)*2</f>
        <v>2</v>
      </c>
      <c r="F26">
        <v>1.25976E-4</v>
      </c>
      <c r="G26">
        <v>3</v>
      </c>
      <c r="H26">
        <f>(Table3[[#This Row],[time]]-2)*2</f>
        <v>2</v>
      </c>
      <c r="I26">
        <v>53.112000000000002</v>
      </c>
      <c r="J26">
        <v>3</v>
      </c>
      <c r="K26">
        <f>(Table4[[#This Row],[time]]-2)*2</f>
        <v>2</v>
      </c>
      <c r="L26">
        <v>4.4566000000000001E-4</v>
      </c>
      <c r="M26">
        <v>3</v>
      </c>
      <c r="N26">
        <f>(Table5[[#This Row],[time]]-2)*2</f>
        <v>2</v>
      </c>
      <c r="O26">
        <v>59.445900000000002</v>
      </c>
      <c r="P26">
        <v>3</v>
      </c>
      <c r="Q26">
        <f>(Table6[[#This Row],[time]]-2)*2</f>
        <v>2</v>
      </c>
      <c r="R26">
        <v>1.9105399999999999</v>
      </c>
      <c r="S26">
        <v>3</v>
      </c>
      <c r="T26">
        <f>(Table7[[#This Row],[time]]-2)*2</f>
        <v>2</v>
      </c>
      <c r="U26">
        <v>69.939599999999999</v>
      </c>
      <c r="V26">
        <v>3</v>
      </c>
      <c r="W26">
        <f>(Table8[[#This Row],[time]]-2)*2</f>
        <v>2</v>
      </c>
      <c r="X26">
        <v>3.9243800000000002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10.2014</v>
      </c>
      <c r="D35">
        <v>2</v>
      </c>
      <c r="E35">
        <f>-(Table134[[#This Row],[time]]-2)*2</f>
        <v>0</v>
      </c>
      <c r="F35">
        <v>3.5860500000000002</v>
      </c>
      <c r="G35">
        <v>2</v>
      </c>
      <c r="H35">
        <f>-(Table134[[#This Row],[time]]-2)*2</f>
        <v>0</v>
      </c>
      <c r="I35">
        <v>3.6396999999999999</v>
      </c>
      <c r="J35">
        <v>2</v>
      </c>
      <c r="K35">
        <f>-(Table134[[#This Row],[time]]-2)*2</f>
        <v>0</v>
      </c>
      <c r="L35">
        <v>6.4320700000000004</v>
      </c>
      <c r="M35">
        <v>2</v>
      </c>
      <c r="N35">
        <f>-(Table134[[#This Row],[time]]-2)*2</f>
        <v>0</v>
      </c>
      <c r="O35">
        <v>9.2786299999999997</v>
      </c>
      <c r="P35">
        <v>2</v>
      </c>
      <c r="Q35">
        <f>-(Table134[[#This Row],[time]]-2)*2</f>
        <v>0</v>
      </c>
      <c r="R35">
        <v>15.8246</v>
      </c>
      <c r="S35">
        <v>2</v>
      </c>
      <c r="T35">
        <f>-(Table134[[#This Row],[time]]-2)*2</f>
        <v>0</v>
      </c>
      <c r="U35">
        <v>19.616599999999998</v>
      </c>
      <c r="V35">
        <v>2</v>
      </c>
      <c r="W35">
        <f>-(Table134[[#This Row],[time]]-2)*2</f>
        <v>0</v>
      </c>
      <c r="X35">
        <v>19.232700000000001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10.1027</v>
      </c>
      <c r="D36">
        <v>2.0575000000000001</v>
      </c>
      <c r="E36">
        <f>-(Table134[[#This Row],[time]]-2)*2</f>
        <v>-0.11500000000000021</v>
      </c>
      <c r="F36">
        <v>3.6994099999999999</v>
      </c>
      <c r="G36">
        <v>2.0575000000000001</v>
      </c>
      <c r="H36">
        <f>-(Table134[[#This Row],[time]]-2)*2</f>
        <v>-0.11500000000000021</v>
      </c>
      <c r="I36">
        <v>3.41066</v>
      </c>
      <c r="J36">
        <v>2.0575000000000001</v>
      </c>
      <c r="K36">
        <f>-(Table134[[#This Row],[time]]-2)*2</f>
        <v>-0.11500000000000021</v>
      </c>
      <c r="L36">
        <v>6.7244999999999999</v>
      </c>
      <c r="M36">
        <v>2.0575000000000001</v>
      </c>
      <c r="N36">
        <f>-(Table134[[#This Row],[time]]-2)*2</f>
        <v>-0.11500000000000021</v>
      </c>
      <c r="O36">
        <v>8.7576400000000003</v>
      </c>
      <c r="P36">
        <v>2.0575000000000001</v>
      </c>
      <c r="Q36">
        <f>-(Table134[[#This Row],[time]]-2)*2</f>
        <v>-0.11500000000000021</v>
      </c>
      <c r="R36">
        <v>16.268899999999999</v>
      </c>
      <c r="S36">
        <v>2.0575000000000001</v>
      </c>
      <c r="T36">
        <f>-(Table134[[#This Row],[time]]-2)*2</f>
        <v>-0.11500000000000021</v>
      </c>
      <c r="U36">
        <v>18.5199</v>
      </c>
      <c r="V36">
        <v>2.0575000000000001</v>
      </c>
      <c r="W36">
        <f>-(Table134[[#This Row],[time]]-2)*2</f>
        <v>-0.11500000000000021</v>
      </c>
      <c r="X36">
        <v>20.158000000000001</v>
      </c>
    </row>
    <row r="37" spans="1:24" x14ac:dyDescent="0.3">
      <c r="A37">
        <v>2.1025</v>
      </c>
      <c r="B37">
        <f>-(Table134[[#This Row],[time]]-2)*2</f>
        <v>-0.20500000000000007</v>
      </c>
      <c r="C37">
        <v>9.5285700000000002</v>
      </c>
      <c r="D37">
        <v>2.1025</v>
      </c>
      <c r="E37">
        <f>-(Table134[[#This Row],[time]]-2)*2</f>
        <v>-0.20500000000000007</v>
      </c>
      <c r="F37">
        <v>4.2641499999999999</v>
      </c>
      <c r="G37">
        <v>2.1025</v>
      </c>
      <c r="H37">
        <f>-(Table134[[#This Row],[time]]-2)*2</f>
        <v>-0.20500000000000007</v>
      </c>
      <c r="I37">
        <v>2.6204100000000001</v>
      </c>
      <c r="J37">
        <v>2.1025</v>
      </c>
      <c r="K37">
        <f>-(Table134[[#This Row],[time]]-2)*2</f>
        <v>-0.20500000000000007</v>
      </c>
      <c r="L37">
        <v>7.6803900000000001</v>
      </c>
      <c r="M37">
        <v>2.1025</v>
      </c>
      <c r="N37">
        <f>-(Table134[[#This Row],[time]]-2)*2</f>
        <v>-0.20500000000000007</v>
      </c>
      <c r="O37">
        <v>7.5623800000000001</v>
      </c>
      <c r="P37">
        <v>2.1025</v>
      </c>
      <c r="Q37">
        <f>-(Table134[[#This Row],[time]]-2)*2</f>
        <v>-0.20500000000000007</v>
      </c>
      <c r="R37">
        <v>17.183599999999998</v>
      </c>
      <c r="S37">
        <v>2.1025</v>
      </c>
      <c r="T37">
        <f>-(Table134[[#This Row],[time]]-2)*2</f>
        <v>-0.20500000000000007</v>
      </c>
      <c r="U37">
        <v>16.616199999999999</v>
      </c>
      <c r="V37">
        <v>2.1025</v>
      </c>
      <c r="W37">
        <f>-(Table134[[#This Row],[time]]-2)*2</f>
        <v>-0.20500000000000007</v>
      </c>
      <c r="X37">
        <v>21.89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8.9078599999999994</v>
      </c>
      <c r="D38">
        <v>2.1671900000000002</v>
      </c>
      <c r="E38">
        <f>-(Table134[[#This Row],[time]]-2)*2</f>
        <v>-0.33438000000000034</v>
      </c>
      <c r="F38">
        <v>4.96889</v>
      </c>
      <c r="G38">
        <v>2.1671900000000002</v>
      </c>
      <c r="H38">
        <f>-(Table134[[#This Row],[time]]-2)*2</f>
        <v>-0.33438000000000034</v>
      </c>
      <c r="I38">
        <v>1.8927</v>
      </c>
      <c r="J38">
        <v>2.1671900000000002</v>
      </c>
      <c r="K38">
        <f>-(Table134[[#This Row],[time]]-2)*2</f>
        <v>-0.33438000000000034</v>
      </c>
      <c r="L38">
        <v>8.6953399999999998</v>
      </c>
      <c r="M38">
        <v>2.1671900000000002</v>
      </c>
      <c r="N38">
        <f>-(Table134[[#This Row],[time]]-2)*2</f>
        <v>-0.33438000000000034</v>
      </c>
      <c r="O38">
        <v>6.4062200000000002</v>
      </c>
      <c r="P38">
        <v>2.1671900000000002</v>
      </c>
      <c r="Q38">
        <f>-(Table134[[#This Row],[time]]-2)*2</f>
        <v>-0.33438000000000034</v>
      </c>
      <c r="R38">
        <v>18.039100000000001</v>
      </c>
      <c r="S38">
        <v>2.1671900000000002</v>
      </c>
      <c r="T38">
        <f>-(Table134[[#This Row],[time]]-2)*2</f>
        <v>-0.33438000000000034</v>
      </c>
      <c r="U38">
        <v>15.0215</v>
      </c>
      <c r="V38">
        <v>2.1671900000000002</v>
      </c>
      <c r="W38">
        <f>-(Table134[[#This Row],[time]]-2)*2</f>
        <v>-0.33438000000000034</v>
      </c>
      <c r="X38">
        <v>23.4224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8.2000799999999998</v>
      </c>
      <c r="D39">
        <v>2.2146499999999998</v>
      </c>
      <c r="E39">
        <f>-(Table134[[#This Row],[time]]-2)*2</f>
        <v>-0.42929999999999957</v>
      </c>
      <c r="F39">
        <v>5.8697100000000004</v>
      </c>
      <c r="G39">
        <v>2.2146499999999998</v>
      </c>
      <c r="H39">
        <f>-(Table134[[#This Row],[time]]-2)*2</f>
        <v>-0.42929999999999957</v>
      </c>
      <c r="I39">
        <v>1.1706300000000001</v>
      </c>
      <c r="J39">
        <v>2.2146499999999998</v>
      </c>
      <c r="K39">
        <f>-(Table134[[#This Row],[time]]-2)*2</f>
        <v>-0.42929999999999957</v>
      </c>
      <c r="L39">
        <v>9.8477499999999996</v>
      </c>
      <c r="M39">
        <v>2.2146499999999998</v>
      </c>
      <c r="N39">
        <f>-(Table134[[#This Row],[time]]-2)*2</f>
        <v>-0.42929999999999957</v>
      </c>
      <c r="O39">
        <v>5.2076700000000002</v>
      </c>
      <c r="P39">
        <v>2.2146499999999998</v>
      </c>
      <c r="Q39">
        <f>-(Table134[[#This Row],[time]]-2)*2</f>
        <v>-0.42929999999999957</v>
      </c>
      <c r="R39">
        <v>18.898</v>
      </c>
      <c r="S39">
        <v>2.2146499999999998</v>
      </c>
      <c r="T39">
        <f>-(Table134[[#This Row],[time]]-2)*2</f>
        <v>-0.42929999999999957</v>
      </c>
      <c r="U39">
        <v>13.4131</v>
      </c>
      <c r="V39">
        <v>2.2146499999999998</v>
      </c>
      <c r="W39">
        <f>-(Table134[[#This Row],[time]]-2)*2</f>
        <v>-0.42929999999999957</v>
      </c>
      <c r="X39">
        <v>25.094899999999999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7.4269299999999996</v>
      </c>
      <c r="D40">
        <v>2.2715999999999998</v>
      </c>
      <c r="E40">
        <f>-(Table134[[#This Row],[time]]-2)*2</f>
        <v>-0.54319999999999968</v>
      </c>
      <c r="F40">
        <v>6.98034</v>
      </c>
      <c r="G40">
        <v>2.2715999999999998</v>
      </c>
      <c r="H40">
        <f>-(Table134[[#This Row],[time]]-2)*2</f>
        <v>-0.54319999999999968</v>
      </c>
      <c r="I40">
        <v>0.54498400000000002</v>
      </c>
      <c r="J40">
        <v>2.2715999999999998</v>
      </c>
      <c r="K40">
        <f>-(Table134[[#This Row],[time]]-2)*2</f>
        <v>-0.54319999999999968</v>
      </c>
      <c r="L40">
        <v>11.1166</v>
      </c>
      <c r="M40">
        <v>2.2715999999999998</v>
      </c>
      <c r="N40">
        <f>-(Table134[[#This Row],[time]]-2)*2</f>
        <v>-0.54319999999999968</v>
      </c>
      <c r="O40">
        <v>4.0108800000000002</v>
      </c>
      <c r="P40">
        <v>2.2715999999999998</v>
      </c>
      <c r="Q40">
        <f>-(Table134[[#This Row],[time]]-2)*2</f>
        <v>-0.54319999999999968</v>
      </c>
      <c r="R40">
        <v>19.733499999999999</v>
      </c>
      <c r="S40">
        <v>2.2715999999999998</v>
      </c>
      <c r="T40">
        <f>-(Table134[[#This Row],[time]]-2)*2</f>
        <v>-0.54319999999999968</v>
      </c>
      <c r="U40">
        <v>11.8599</v>
      </c>
      <c r="V40">
        <v>2.2715999999999998</v>
      </c>
      <c r="W40">
        <f>-(Table134[[#This Row],[time]]-2)*2</f>
        <v>-0.54319999999999968</v>
      </c>
      <c r="X40">
        <v>26.872599999999998</v>
      </c>
    </row>
    <row r="41" spans="1:24" x14ac:dyDescent="0.3">
      <c r="A41">
        <v>2.32233</v>
      </c>
      <c r="B41">
        <f>-(Table134[[#This Row],[time]]-2)*2</f>
        <v>-0.64466000000000001</v>
      </c>
      <c r="C41">
        <v>6.6109299999999998</v>
      </c>
      <c r="D41">
        <v>2.32233</v>
      </c>
      <c r="E41">
        <f>-(Table134[[#This Row],[time]]-2)*2</f>
        <v>-0.64466000000000001</v>
      </c>
      <c r="F41">
        <v>8.2939299999999996</v>
      </c>
      <c r="G41">
        <v>2.32233</v>
      </c>
      <c r="H41">
        <f>-(Table134[[#This Row],[time]]-2)*2</f>
        <v>-0.64466000000000001</v>
      </c>
      <c r="I41">
        <v>5.8791499999999997E-3</v>
      </c>
      <c r="J41">
        <v>2.32233</v>
      </c>
      <c r="K41">
        <f>-(Table134[[#This Row],[time]]-2)*2</f>
        <v>-0.64466000000000001</v>
      </c>
      <c r="L41">
        <v>12.541</v>
      </c>
      <c r="M41">
        <v>2.32233</v>
      </c>
      <c r="N41">
        <f>-(Table134[[#This Row],[time]]-2)*2</f>
        <v>-0.64466000000000001</v>
      </c>
      <c r="O41">
        <v>2.84599</v>
      </c>
      <c r="P41">
        <v>2.32233</v>
      </c>
      <c r="Q41">
        <f>-(Table134[[#This Row],[time]]-2)*2</f>
        <v>-0.64466000000000001</v>
      </c>
      <c r="R41">
        <v>20.619700000000002</v>
      </c>
      <c r="S41">
        <v>2.32233</v>
      </c>
      <c r="T41">
        <f>-(Table134[[#This Row],[time]]-2)*2</f>
        <v>-0.64466000000000001</v>
      </c>
      <c r="U41">
        <v>10.3584</v>
      </c>
      <c r="V41">
        <v>2.32233</v>
      </c>
      <c r="W41">
        <f>-(Table134[[#This Row],[time]]-2)*2</f>
        <v>-0.64466000000000001</v>
      </c>
      <c r="X41">
        <v>28.8443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5.9863499999999998</v>
      </c>
      <c r="D42">
        <v>2.3587899999999999</v>
      </c>
      <c r="E42">
        <f>-(Table134[[#This Row],[time]]-2)*2</f>
        <v>-0.71757999999999988</v>
      </c>
      <c r="F42">
        <v>9.6869399999999999</v>
      </c>
      <c r="G42">
        <v>2.3587899999999999</v>
      </c>
      <c r="H42">
        <f>-(Table134[[#This Row],[time]]-2)*2</f>
        <v>-0.71757999999999988</v>
      </c>
      <c r="I42">
        <v>4.3876799999999997E-3</v>
      </c>
      <c r="J42">
        <v>2.3587899999999999</v>
      </c>
      <c r="K42">
        <f>-(Table134[[#This Row],[time]]-2)*2</f>
        <v>-0.71757999999999988</v>
      </c>
      <c r="L42">
        <v>14.048299999999999</v>
      </c>
      <c r="M42">
        <v>2.3587899999999999</v>
      </c>
      <c r="N42">
        <f>-(Table134[[#This Row],[time]]-2)*2</f>
        <v>-0.71757999999999988</v>
      </c>
      <c r="O42">
        <v>1.82569</v>
      </c>
      <c r="P42">
        <v>2.3587899999999999</v>
      </c>
      <c r="Q42">
        <f>-(Table134[[#This Row],[time]]-2)*2</f>
        <v>-0.71757999999999988</v>
      </c>
      <c r="R42">
        <v>21.534300000000002</v>
      </c>
      <c r="S42">
        <v>2.3587899999999999</v>
      </c>
      <c r="T42">
        <f>-(Table134[[#This Row],[time]]-2)*2</f>
        <v>-0.71757999999999988</v>
      </c>
      <c r="U42">
        <v>9.0092499999999998</v>
      </c>
      <c r="V42">
        <v>2.3587899999999999</v>
      </c>
      <c r="W42">
        <f>-(Table134[[#This Row],[time]]-2)*2</f>
        <v>-0.71757999999999988</v>
      </c>
      <c r="X42">
        <v>30.795400000000001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5.3702399999999999</v>
      </c>
      <c r="D43">
        <v>2.4015499999999999</v>
      </c>
      <c r="E43">
        <f>-(Table134[[#This Row],[time]]-2)*2</f>
        <v>-0.8030999999999997</v>
      </c>
      <c r="F43">
        <v>11.2684</v>
      </c>
      <c r="G43">
        <v>2.4015499999999999</v>
      </c>
      <c r="H43">
        <f>-(Table134[[#This Row],[time]]-2)*2</f>
        <v>-0.8030999999999997</v>
      </c>
      <c r="I43">
        <v>3.9785200000000001E-3</v>
      </c>
      <c r="J43">
        <v>2.4015499999999999</v>
      </c>
      <c r="K43">
        <f>-(Table134[[#This Row],[time]]-2)*2</f>
        <v>-0.8030999999999997</v>
      </c>
      <c r="L43">
        <v>15.6302</v>
      </c>
      <c r="M43">
        <v>2.4015499999999999</v>
      </c>
      <c r="N43">
        <f>-(Table134[[#This Row],[time]]-2)*2</f>
        <v>-0.8030999999999997</v>
      </c>
      <c r="O43">
        <v>0.90078999999999998</v>
      </c>
      <c r="P43">
        <v>2.4015499999999999</v>
      </c>
      <c r="Q43">
        <f>-(Table134[[#This Row],[time]]-2)*2</f>
        <v>-0.8030999999999997</v>
      </c>
      <c r="R43">
        <v>22.564499999999999</v>
      </c>
      <c r="S43">
        <v>2.4015499999999999</v>
      </c>
      <c r="T43">
        <f>-(Table134[[#This Row],[time]]-2)*2</f>
        <v>-0.8030999999999997</v>
      </c>
      <c r="U43">
        <v>7.7670300000000001</v>
      </c>
      <c r="V43">
        <v>2.4015499999999999</v>
      </c>
      <c r="W43">
        <f>-(Table134[[#This Row],[time]]-2)*2</f>
        <v>-0.8030999999999997</v>
      </c>
      <c r="X43">
        <v>32.738999999999997</v>
      </c>
    </row>
    <row r="44" spans="1:24" x14ac:dyDescent="0.3">
      <c r="A44">
        <v>2.47973</v>
      </c>
      <c r="B44">
        <f>-(Table134[[#This Row],[time]]-2)*2</f>
        <v>-0.95945999999999998</v>
      </c>
      <c r="C44">
        <v>4.7359200000000001</v>
      </c>
      <c r="D44">
        <v>2.47973</v>
      </c>
      <c r="E44">
        <f>-(Table134[[#This Row],[time]]-2)*2</f>
        <v>-0.95945999999999998</v>
      </c>
      <c r="F44">
        <v>12.954499999999999</v>
      </c>
      <c r="G44">
        <v>2.47973</v>
      </c>
      <c r="H44">
        <f>-(Table134[[#This Row],[time]]-2)*2</f>
        <v>-0.95945999999999998</v>
      </c>
      <c r="I44">
        <v>3.5552600000000002E-3</v>
      </c>
      <c r="J44">
        <v>2.47973</v>
      </c>
      <c r="K44">
        <f>-(Table134[[#This Row],[time]]-2)*2</f>
        <v>-0.95945999999999998</v>
      </c>
      <c r="L44">
        <v>17.327100000000002</v>
      </c>
      <c r="M44">
        <v>2.47973</v>
      </c>
      <c r="N44">
        <f>-(Table134[[#This Row],[time]]-2)*2</f>
        <v>-0.95945999999999998</v>
      </c>
      <c r="O44">
        <v>0.26644600000000002</v>
      </c>
      <c r="P44">
        <v>2.47973</v>
      </c>
      <c r="Q44">
        <f>-(Table134[[#This Row],[time]]-2)*2</f>
        <v>-0.95945999999999998</v>
      </c>
      <c r="R44">
        <v>23.8048</v>
      </c>
      <c r="S44">
        <v>2.47973</v>
      </c>
      <c r="T44">
        <f>-(Table134[[#This Row],[time]]-2)*2</f>
        <v>-0.95945999999999998</v>
      </c>
      <c r="U44">
        <v>6.5996300000000003</v>
      </c>
      <c r="V44">
        <v>2.47973</v>
      </c>
      <c r="W44">
        <f>-(Table134[[#This Row],[time]]-2)*2</f>
        <v>-0.95945999999999998</v>
      </c>
      <c r="X44">
        <v>34.679299999999998</v>
      </c>
    </row>
    <row r="45" spans="1:24" x14ac:dyDescent="0.3">
      <c r="A45">
        <v>2.51017</v>
      </c>
      <c r="B45">
        <f>-(Table134[[#This Row],[time]]-2)*2</f>
        <v>-1.02034</v>
      </c>
      <c r="C45">
        <v>4.0831099999999996</v>
      </c>
      <c r="D45">
        <v>2.51017</v>
      </c>
      <c r="E45">
        <f>-(Table134[[#This Row],[time]]-2)*2</f>
        <v>-1.02034</v>
      </c>
      <c r="F45">
        <v>14.7928</v>
      </c>
      <c r="G45">
        <v>2.51017</v>
      </c>
      <c r="H45">
        <f>-(Table134[[#This Row],[time]]-2)*2</f>
        <v>-1.02034</v>
      </c>
      <c r="I45">
        <v>3.1555099999999998E-3</v>
      </c>
      <c r="J45">
        <v>2.51017</v>
      </c>
      <c r="K45">
        <f>-(Table134[[#This Row],[time]]-2)*2</f>
        <v>-1.02034</v>
      </c>
      <c r="L45">
        <v>19.152999999999999</v>
      </c>
      <c r="M45">
        <v>2.51017</v>
      </c>
      <c r="N45">
        <f>-(Table134[[#This Row],[time]]-2)*2</f>
        <v>-1.02034</v>
      </c>
      <c r="O45">
        <v>5.41056E-3</v>
      </c>
      <c r="P45">
        <v>2.51017</v>
      </c>
      <c r="Q45">
        <f>-(Table134[[#This Row],[time]]-2)*2</f>
        <v>-1.02034</v>
      </c>
      <c r="R45">
        <v>25.3643</v>
      </c>
      <c r="S45">
        <v>2.51017</v>
      </c>
      <c r="T45">
        <f>-(Table134[[#This Row],[time]]-2)*2</f>
        <v>-1.02034</v>
      </c>
      <c r="U45">
        <v>5.5809300000000004</v>
      </c>
      <c r="V45">
        <v>2.51017</v>
      </c>
      <c r="W45">
        <f>-(Table134[[#This Row],[time]]-2)*2</f>
        <v>-1.02034</v>
      </c>
      <c r="X45">
        <v>36.655900000000003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3.2814800000000002</v>
      </c>
      <c r="D46">
        <v>2.5632600000000001</v>
      </c>
      <c r="E46">
        <f>-(Table134[[#This Row],[time]]-2)*2</f>
        <v>-1.1265200000000002</v>
      </c>
      <c r="F46">
        <v>17.251200000000001</v>
      </c>
      <c r="G46">
        <v>2.5632600000000001</v>
      </c>
      <c r="H46">
        <f>-(Table134[[#This Row],[time]]-2)*2</f>
        <v>-1.1265200000000002</v>
      </c>
      <c r="I46">
        <v>2.7848899999999999E-3</v>
      </c>
      <c r="J46">
        <v>2.5632600000000001</v>
      </c>
      <c r="K46">
        <f>-(Table134[[#This Row],[time]]-2)*2</f>
        <v>-1.1265200000000002</v>
      </c>
      <c r="L46">
        <v>21.529499999999999</v>
      </c>
      <c r="M46">
        <v>2.5632600000000001</v>
      </c>
      <c r="N46">
        <f>-(Table134[[#This Row],[time]]-2)*2</f>
        <v>-1.1265200000000002</v>
      </c>
      <c r="O46">
        <v>4.7384100000000002E-3</v>
      </c>
      <c r="P46">
        <v>2.5632600000000001</v>
      </c>
      <c r="Q46">
        <f>-(Table134[[#This Row],[time]]-2)*2</f>
        <v>-1.1265200000000002</v>
      </c>
      <c r="R46">
        <v>27.6523</v>
      </c>
      <c r="S46">
        <v>2.5632600000000001</v>
      </c>
      <c r="T46">
        <f>-(Table134[[#This Row],[time]]-2)*2</f>
        <v>-1.1265200000000002</v>
      </c>
      <c r="U46">
        <v>4.5602299999999998</v>
      </c>
      <c r="V46">
        <v>2.5632600000000001</v>
      </c>
      <c r="W46">
        <f>-(Table134[[#This Row],[time]]-2)*2</f>
        <v>-1.1265200000000002</v>
      </c>
      <c r="X46">
        <v>39.108400000000003</v>
      </c>
    </row>
    <row r="47" spans="1:24" x14ac:dyDescent="0.3">
      <c r="A47">
        <v>2.61022</v>
      </c>
      <c r="B47">
        <f>-(Table134[[#This Row],[time]]-2)*2</f>
        <v>-1.22044</v>
      </c>
      <c r="C47">
        <v>2.68445</v>
      </c>
      <c r="D47">
        <v>2.61022</v>
      </c>
      <c r="E47">
        <f>-(Table134[[#This Row],[time]]-2)*2</f>
        <v>-1.22044</v>
      </c>
      <c r="F47">
        <v>19.136600000000001</v>
      </c>
      <c r="G47">
        <v>2.61022</v>
      </c>
      <c r="H47">
        <f>-(Table134[[#This Row],[time]]-2)*2</f>
        <v>-1.22044</v>
      </c>
      <c r="I47">
        <v>2.5588500000000001E-3</v>
      </c>
      <c r="J47">
        <v>2.61022</v>
      </c>
      <c r="K47">
        <f>-(Table134[[#This Row],[time]]-2)*2</f>
        <v>-1.22044</v>
      </c>
      <c r="L47">
        <v>23.3385</v>
      </c>
      <c r="M47">
        <v>2.61022</v>
      </c>
      <c r="N47">
        <f>-(Table134[[#This Row],[time]]-2)*2</f>
        <v>-1.22044</v>
      </c>
      <c r="O47">
        <v>4.4871700000000004E-3</v>
      </c>
      <c r="P47">
        <v>2.61022</v>
      </c>
      <c r="Q47">
        <f>-(Table134[[#This Row],[time]]-2)*2</f>
        <v>-1.22044</v>
      </c>
      <c r="R47">
        <v>29.444600000000001</v>
      </c>
      <c r="S47">
        <v>2.61022</v>
      </c>
      <c r="T47">
        <f>-(Table134[[#This Row],[time]]-2)*2</f>
        <v>-1.22044</v>
      </c>
      <c r="U47">
        <v>3.944</v>
      </c>
      <c r="V47">
        <v>2.61022</v>
      </c>
      <c r="W47">
        <f>-(Table134[[#This Row],[time]]-2)*2</f>
        <v>-1.22044</v>
      </c>
      <c r="X47">
        <v>40.934399999999997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2.2190099999999999</v>
      </c>
      <c r="D48">
        <v>2.6619299999999999</v>
      </c>
      <c r="E48">
        <f>-(Table134[[#This Row],[time]]-2)*2</f>
        <v>-1.3238599999999998</v>
      </c>
      <c r="F48">
        <v>20.883900000000001</v>
      </c>
      <c r="G48">
        <v>2.6619299999999999</v>
      </c>
      <c r="H48">
        <f>-(Table134[[#This Row],[time]]-2)*2</f>
        <v>-1.3238599999999998</v>
      </c>
      <c r="I48">
        <v>2.3628500000000001E-3</v>
      </c>
      <c r="J48">
        <v>2.6619299999999999</v>
      </c>
      <c r="K48">
        <f>-(Table134[[#This Row],[time]]-2)*2</f>
        <v>-1.3238599999999998</v>
      </c>
      <c r="L48">
        <v>25.021100000000001</v>
      </c>
      <c r="M48">
        <v>2.6619299999999999</v>
      </c>
      <c r="N48">
        <f>-(Table134[[#This Row],[time]]-2)*2</f>
        <v>-1.3238599999999998</v>
      </c>
      <c r="O48">
        <v>4.2462000000000003E-3</v>
      </c>
      <c r="P48">
        <v>2.6619299999999999</v>
      </c>
      <c r="Q48">
        <f>-(Table134[[#This Row],[time]]-2)*2</f>
        <v>-1.3238599999999998</v>
      </c>
      <c r="R48">
        <v>31.1038</v>
      </c>
      <c r="S48">
        <v>2.6619299999999999</v>
      </c>
      <c r="T48">
        <f>-(Table134[[#This Row],[time]]-2)*2</f>
        <v>-1.3238599999999998</v>
      </c>
      <c r="U48">
        <v>3.43377</v>
      </c>
      <c r="V48">
        <v>2.6619299999999999</v>
      </c>
      <c r="W48">
        <f>-(Table134[[#This Row],[time]]-2)*2</f>
        <v>-1.3238599999999998</v>
      </c>
      <c r="X48">
        <v>42.5869</v>
      </c>
    </row>
    <row r="49" spans="1:24" x14ac:dyDescent="0.3">
      <c r="A49">
        <v>2.70424</v>
      </c>
      <c r="B49">
        <f>-(Table134[[#This Row],[time]]-2)*2</f>
        <v>-1.40848</v>
      </c>
      <c r="C49">
        <v>1.6472500000000001</v>
      </c>
      <c r="D49">
        <v>2.70424</v>
      </c>
      <c r="E49">
        <f>-(Table134[[#This Row],[time]]-2)*2</f>
        <v>-1.40848</v>
      </c>
      <c r="F49">
        <v>23.2638</v>
      </c>
      <c r="G49">
        <v>2.70424</v>
      </c>
      <c r="H49">
        <f>-(Table134[[#This Row],[time]]-2)*2</f>
        <v>-1.40848</v>
      </c>
      <c r="I49">
        <v>2.12583E-3</v>
      </c>
      <c r="J49">
        <v>2.70424</v>
      </c>
      <c r="K49">
        <f>-(Table134[[#This Row],[time]]-2)*2</f>
        <v>-1.40848</v>
      </c>
      <c r="L49">
        <v>27.307600000000001</v>
      </c>
      <c r="M49">
        <v>2.70424</v>
      </c>
      <c r="N49">
        <f>-(Table134[[#This Row],[time]]-2)*2</f>
        <v>-1.40848</v>
      </c>
      <c r="O49">
        <v>3.9117099999999997E-3</v>
      </c>
      <c r="P49">
        <v>2.70424</v>
      </c>
      <c r="Q49">
        <f>-(Table134[[#This Row],[time]]-2)*2</f>
        <v>-1.40848</v>
      </c>
      <c r="R49">
        <v>33.387099999999997</v>
      </c>
      <c r="S49">
        <v>2.70424</v>
      </c>
      <c r="T49">
        <f>-(Table134[[#This Row],[time]]-2)*2</f>
        <v>-1.40848</v>
      </c>
      <c r="U49">
        <v>2.8731900000000001</v>
      </c>
      <c r="V49">
        <v>2.70424</v>
      </c>
      <c r="W49">
        <f>-(Table134[[#This Row],[time]]-2)*2</f>
        <v>-1.40848</v>
      </c>
      <c r="X49">
        <v>44.798999999999999</v>
      </c>
    </row>
    <row r="50" spans="1:24" x14ac:dyDescent="0.3">
      <c r="A50">
        <v>2.75779</v>
      </c>
      <c r="B50">
        <f>-(Table134[[#This Row],[time]]-2)*2</f>
        <v>-1.5155799999999999</v>
      </c>
      <c r="C50">
        <v>0.890625</v>
      </c>
      <c r="D50">
        <v>2.75779</v>
      </c>
      <c r="E50">
        <f>-(Table134[[#This Row],[time]]-2)*2</f>
        <v>-1.5155799999999999</v>
      </c>
      <c r="F50">
        <v>26.9438</v>
      </c>
      <c r="G50">
        <v>2.75779</v>
      </c>
      <c r="H50">
        <f>-(Table134[[#This Row],[time]]-2)*2</f>
        <v>-1.5155799999999999</v>
      </c>
      <c r="I50">
        <v>1.8047600000000001E-3</v>
      </c>
      <c r="J50">
        <v>2.75779</v>
      </c>
      <c r="K50">
        <f>-(Table134[[#This Row],[time]]-2)*2</f>
        <v>-1.5155799999999999</v>
      </c>
      <c r="L50">
        <v>30.7563</v>
      </c>
      <c r="M50">
        <v>2.75779</v>
      </c>
      <c r="N50">
        <f>-(Table134[[#This Row],[time]]-2)*2</f>
        <v>-1.5155799999999999</v>
      </c>
      <c r="O50">
        <v>3.42348E-3</v>
      </c>
      <c r="P50">
        <v>2.75779</v>
      </c>
      <c r="Q50">
        <f>-(Table134[[#This Row],[time]]-2)*2</f>
        <v>-1.5155799999999999</v>
      </c>
      <c r="R50">
        <v>36.890799999999999</v>
      </c>
      <c r="S50">
        <v>2.75779</v>
      </c>
      <c r="T50">
        <f>-(Table134[[#This Row],[time]]-2)*2</f>
        <v>-1.5155799999999999</v>
      </c>
      <c r="U50">
        <v>2.1236000000000002</v>
      </c>
      <c r="V50">
        <v>2.75779</v>
      </c>
      <c r="W50">
        <f>-(Table134[[#This Row],[time]]-2)*2</f>
        <v>-1.5155799999999999</v>
      </c>
      <c r="X50">
        <v>48.051200000000001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0.484045</v>
      </c>
      <c r="D51">
        <v>2.8044500000000001</v>
      </c>
      <c r="E51">
        <f>-(Table134[[#This Row],[time]]-2)*2</f>
        <v>-1.6089000000000002</v>
      </c>
      <c r="F51">
        <v>28.949400000000001</v>
      </c>
      <c r="G51">
        <v>2.8044500000000001</v>
      </c>
      <c r="H51">
        <f>-(Table134[[#This Row],[time]]-2)*2</f>
        <v>-1.6089000000000002</v>
      </c>
      <c r="I51">
        <v>1.6436199999999999E-3</v>
      </c>
      <c r="J51">
        <v>2.8044500000000001</v>
      </c>
      <c r="K51">
        <f>-(Table134[[#This Row],[time]]-2)*2</f>
        <v>-1.6089000000000002</v>
      </c>
      <c r="L51">
        <v>32.5124</v>
      </c>
      <c r="M51">
        <v>2.8044500000000001</v>
      </c>
      <c r="N51">
        <f>-(Table134[[#This Row],[time]]-2)*2</f>
        <v>-1.6089000000000002</v>
      </c>
      <c r="O51">
        <v>3.1784500000000002E-3</v>
      </c>
      <c r="P51">
        <v>2.8044500000000001</v>
      </c>
      <c r="Q51">
        <f>-(Table134[[#This Row],[time]]-2)*2</f>
        <v>-1.6089000000000002</v>
      </c>
      <c r="R51">
        <v>38.778300000000002</v>
      </c>
      <c r="S51">
        <v>2.8044500000000001</v>
      </c>
      <c r="T51">
        <f>-(Table134[[#This Row],[time]]-2)*2</f>
        <v>-1.6089000000000002</v>
      </c>
      <c r="U51">
        <v>1.72783</v>
      </c>
      <c r="V51">
        <v>2.8044500000000001</v>
      </c>
      <c r="W51">
        <f>-(Table134[[#This Row],[time]]-2)*2</f>
        <v>-1.6089000000000002</v>
      </c>
      <c r="X51">
        <v>49.706600000000002</v>
      </c>
    </row>
    <row r="52" spans="1:24" x14ac:dyDescent="0.3">
      <c r="A52">
        <v>2.8546</v>
      </c>
      <c r="B52">
        <f>-(Table134[[#This Row],[time]]-2)*2</f>
        <v>-1.7092000000000001</v>
      </c>
      <c r="C52">
        <v>3.4293599999999998E-3</v>
      </c>
      <c r="D52">
        <v>2.8546</v>
      </c>
      <c r="E52">
        <f>-(Table134[[#This Row],[time]]-2)*2</f>
        <v>-1.7092000000000001</v>
      </c>
      <c r="F52">
        <v>31.964300000000001</v>
      </c>
      <c r="G52">
        <v>2.8546</v>
      </c>
      <c r="H52">
        <f>-(Table134[[#This Row],[time]]-2)*2</f>
        <v>-1.7092000000000001</v>
      </c>
      <c r="I52">
        <v>1.4059700000000001E-3</v>
      </c>
      <c r="J52">
        <v>2.8546</v>
      </c>
      <c r="K52">
        <f>-(Table134[[#This Row],[time]]-2)*2</f>
        <v>-1.7092000000000001</v>
      </c>
      <c r="L52">
        <v>35.2196</v>
      </c>
      <c r="M52">
        <v>2.8546</v>
      </c>
      <c r="N52">
        <f>-(Table134[[#This Row],[time]]-2)*2</f>
        <v>-1.7092000000000001</v>
      </c>
      <c r="O52">
        <v>2.8666199999999998E-3</v>
      </c>
      <c r="P52">
        <v>2.8546</v>
      </c>
      <c r="Q52">
        <f>-(Table134[[#This Row],[time]]-2)*2</f>
        <v>-1.7092000000000001</v>
      </c>
      <c r="R52">
        <v>41.802399999999999</v>
      </c>
      <c r="S52">
        <v>2.8546</v>
      </c>
      <c r="T52">
        <f>-(Table134[[#This Row],[time]]-2)*2</f>
        <v>-1.7092000000000001</v>
      </c>
      <c r="U52">
        <v>1.3157000000000001</v>
      </c>
      <c r="V52">
        <v>2.8546</v>
      </c>
      <c r="W52">
        <f>-(Table134[[#This Row],[time]]-2)*2</f>
        <v>-1.7092000000000001</v>
      </c>
      <c r="X52">
        <v>52.151400000000002</v>
      </c>
    </row>
    <row r="53" spans="1:24" x14ac:dyDescent="0.3">
      <c r="A53">
        <v>2.90442</v>
      </c>
      <c r="B53">
        <f>-(Table134[[#This Row],[time]]-2)*2</f>
        <v>-1.80884</v>
      </c>
      <c r="C53">
        <v>2.5440200000000001E-3</v>
      </c>
      <c r="D53">
        <v>2.90442</v>
      </c>
      <c r="E53">
        <f>-(Table134[[#This Row],[time]]-2)*2</f>
        <v>-1.80884</v>
      </c>
      <c r="F53">
        <v>33.8367</v>
      </c>
      <c r="G53">
        <v>2.90442</v>
      </c>
      <c r="H53">
        <f>-(Table134[[#This Row],[time]]-2)*2</f>
        <v>-1.80884</v>
      </c>
      <c r="I53">
        <v>1.27411E-3</v>
      </c>
      <c r="J53">
        <v>2.90442</v>
      </c>
      <c r="K53">
        <f>-(Table134[[#This Row],[time]]-2)*2</f>
        <v>-1.80884</v>
      </c>
      <c r="L53">
        <v>37.0443</v>
      </c>
      <c r="M53">
        <v>2.90442</v>
      </c>
      <c r="N53">
        <f>-(Table134[[#This Row],[time]]-2)*2</f>
        <v>-1.80884</v>
      </c>
      <c r="O53">
        <v>2.6804099999999998E-3</v>
      </c>
      <c r="P53">
        <v>2.90442</v>
      </c>
      <c r="Q53">
        <f>-(Table134[[#This Row],[time]]-2)*2</f>
        <v>-1.80884</v>
      </c>
      <c r="R53">
        <v>43.7346</v>
      </c>
      <c r="S53">
        <v>2.90442</v>
      </c>
      <c r="T53">
        <f>-(Table134[[#This Row],[time]]-2)*2</f>
        <v>-1.80884</v>
      </c>
      <c r="U53">
        <v>1.1104700000000001</v>
      </c>
      <c r="V53">
        <v>2.90442</v>
      </c>
      <c r="W53">
        <f>-(Table134[[#This Row],[time]]-2)*2</f>
        <v>-1.80884</v>
      </c>
      <c r="X53">
        <v>53.659599999999998</v>
      </c>
    </row>
    <row r="54" spans="1:24" x14ac:dyDescent="0.3">
      <c r="A54">
        <v>2.95797</v>
      </c>
      <c r="B54">
        <f>-(Table134[[#This Row],[time]]-2)*2</f>
        <v>-1.91594</v>
      </c>
      <c r="C54">
        <v>2.2388600000000001E-3</v>
      </c>
      <c r="D54">
        <v>2.95797</v>
      </c>
      <c r="E54">
        <f>-(Table134[[#This Row],[time]]-2)*2</f>
        <v>-1.91594</v>
      </c>
      <c r="F54">
        <v>36.790500000000002</v>
      </c>
      <c r="G54">
        <v>2.95797</v>
      </c>
      <c r="H54">
        <f>-(Table134[[#This Row],[time]]-2)*2</f>
        <v>-1.91594</v>
      </c>
      <c r="I54">
        <v>1.07543E-3</v>
      </c>
      <c r="J54">
        <v>2.95797</v>
      </c>
      <c r="K54">
        <f>-(Table134[[#This Row],[time]]-2)*2</f>
        <v>-1.91594</v>
      </c>
      <c r="L54">
        <v>39.831600000000002</v>
      </c>
      <c r="M54">
        <v>2.95797</v>
      </c>
      <c r="N54">
        <f>-(Table134[[#This Row],[time]]-2)*2</f>
        <v>-1.91594</v>
      </c>
      <c r="O54">
        <v>2.3959599999999999E-3</v>
      </c>
      <c r="P54">
        <v>2.95797</v>
      </c>
      <c r="Q54">
        <f>-(Table134[[#This Row],[time]]-2)*2</f>
        <v>-1.91594</v>
      </c>
      <c r="R54">
        <v>46.750100000000003</v>
      </c>
      <c r="S54">
        <v>2.95797</v>
      </c>
      <c r="T54">
        <f>-(Table134[[#This Row],[time]]-2)*2</f>
        <v>-1.91594</v>
      </c>
      <c r="U54">
        <v>0.77834000000000003</v>
      </c>
      <c r="V54">
        <v>2.95797</v>
      </c>
      <c r="W54">
        <f>-(Table134[[#This Row],[time]]-2)*2</f>
        <v>-1.91594</v>
      </c>
      <c r="X54">
        <v>56.034300000000002</v>
      </c>
    </row>
    <row r="55" spans="1:24" x14ac:dyDescent="0.3">
      <c r="A55">
        <v>3</v>
      </c>
      <c r="B55">
        <f>-(Table134[[#This Row],[time]]-2)*2</f>
        <v>-2</v>
      </c>
      <c r="C55">
        <v>1.9843299999999999E-3</v>
      </c>
      <c r="D55">
        <v>3</v>
      </c>
      <c r="E55">
        <f>-(Table134[[#This Row],[time]]-2)*2</f>
        <v>-2</v>
      </c>
      <c r="F55">
        <v>39.317399999999999</v>
      </c>
      <c r="G55">
        <v>3</v>
      </c>
      <c r="H55">
        <f>-(Table134[[#This Row],[time]]-2)*2</f>
        <v>-2</v>
      </c>
      <c r="I55">
        <v>9.0654799999999997E-4</v>
      </c>
      <c r="J55">
        <v>3</v>
      </c>
      <c r="K55">
        <f>-(Table134[[#This Row],[time]]-2)*2</f>
        <v>-2</v>
      </c>
      <c r="L55">
        <v>42.164400000000001</v>
      </c>
      <c r="M55">
        <v>3</v>
      </c>
      <c r="N55">
        <f>-(Table134[[#This Row],[time]]-2)*2</f>
        <v>-2</v>
      </c>
      <c r="O55">
        <v>2.17066E-3</v>
      </c>
      <c r="P55">
        <v>3</v>
      </c>
      <c r="Q55">
        <f>-(Table134[[#This Row],[time]]-2)*2</f>
        <v>-2</v>
      </c>
      <c r="R55">
        <v>49.292499999999997</v>
      </c>
      <c r="S55">
        <v>3</v>
      </c>
      <c r="T55">
        <f>-(Table134[[#This Row],[time]]-2)*2</f>
        <v>-2</v>
      </c>
      <c r="U55">
        <v>0.49548199999999998</v>
      </c>
      <c r="V55">
        <v>3</v>
      </c>
      <c r="W55">
        <f>-(Table134[[#This Row],[time]]-2)*2</f>
        <v>-2</v>
      </c>
      <c r="X55">
        <v>58.054699999999997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3E2430-9314-463B-83AC-FD9047E6FE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3E1744-4B1D-49B4-8B0E-C8D9A13DB1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C93560-991E-42A0-BC72-DEB293DB768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2021-01-11T23:31:17Z</dcterms:created>
  <dcterms:modified xsi:type="dcterms:W3CDTF">2021-01-11T23:41:03Z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