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SlideSlideTether/"/>
    </mc:Choice>
  </mc:AlternateContent>
  <xr:revisionPtr revIDLastSave="0" documentId="8_{9597C847-FFFA-48F9-A5CC-A168171B11FD}" xr6:coauthVersionLast="45" xr6:coauthVersionMax="45" xr10:uidLastSave="{00000000-0000-0000-0000-000000000000}"/>
  <bookViews>
    <workbookView xWindow="384" yWindow="384" windowWidth="17280" windowHeight="9036" xr2:uid="{6B50F2A0-5A0D-412E-A121-9325AFD228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<sst xmlns="http://schemas.openxmlformats.org/spreadsheetml/2006/main" count="75" uniqueCount="19">
  <si>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</si>
  <si>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</si>
  <si>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</si>
  <si>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</si>
  <si>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</si>
  <si>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</si>
  <si>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</si>
  <si>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</si>
  <si>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</si>
  <si>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</si>
  <si>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</si>
  <si>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</si>
  <si>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</si>
  <si>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</si>
  <si>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</si>
  <si>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6P SlideSlide Tether</t>
  </si>
  <si>
    <t>S2_6P_SlideSlide_Tether.odb</t>
  </si>
  <si>
    <t>6N SlideSlide Tether</t>
  </si>
  <si>
    <t>S2_6N_SlideSlide_Tether.odb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</si>
</sst>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015316-BE1D-46FB-80F4-0983EF776B49}" name="Table1" displayName="Table1" ref="A5:C26" totalsRowShown="0">
  <autoFilter ref="A5:C26" xr:uid="{89D36397-9514-4266-AD7A-114865DD164E}"/>
  <tableColumns count="3">
    <tableColumn id="1" xr3:uid="{8292590D-E61A-4C60-ADA4-26F14140CC8F}" name="time"/>
    <tableColumn id="2" xr3:uid="{5C718828-D0D4-4297-BF97-D67C077DC1AE}" name="moment" dataDxfId="15">
      <calculatedColumnFormula>(Table1[[#This Row],[time]]-2)*2</calculatedColumnFormula>
    </tableColumn>
    <tableColumn id="3" xr3:uid="{392A7999-95A1-45B8-B5A1-3A0F60C84438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A5A554-2B70-494E-8C7F-1CCD2BB8CCC1}" name="Table235" displayName="Table235" ref="D34:F55" totalsRowShown="0">
  <autoFilter ref="D34:F55" xr:uid="{893288EF-665B-4D13-A2BA-3C8ED97C03AD}"/>
  <tableColumns count="3">
    <tableColumn id="1" xr3:uid="{E2066D36-D134-47AC-A239-CC055427EACC}" name="time"/>
    <tableColumn id="2" xr3:uid="{2CBF4FE1-3A44-4F28-B102-D744180822E5}" name="moment" dataDxfId="6">
      <calculatedColumnFormula>-(Table134[[#This Row],[time]]-2)*2</calculatedColumnFormula>
    </tableColumn>
    <tableColumn id="3" xr3:uid="{2B80734C-63D7-4506-969E-9BC8EAF119F0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AA0A88-1F41-467D-BC9D-048C92175F45}" name="Table336" displayName="Table336" ref="G34:I55" totalsRowShown="0">
  <autoFilter ref="G34:I55" xr:uid="{B24809BF-535A-4A69-B8D3-31EA6A1FCBFD}"/>
  <tableColumns count="3">
    <tableColumn id="1" xr3:uid="{30775A24-A54D-44FE-B7DF-8AF8E226A1F9}" name="time"/>
    <tableColumn id="2" xr3:uid="{7E25ED79-0796-498F-8B2D-596625BE78C9}" name="moment" dataDxfId="5">
      <calculatedColumnFormula>-(Table134[[#This Row],[time]]-2)*2</calculatedColumnFormula>
    </tableColumn>
    <tableColumn id="3" xr3:uid="{79D28A48-2E6E-4A3D-94A1-848444EAD7AC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0E4F298-AC16-4857-B8A0-5FFCFBED0174}" name="Table437" displayName="Table437" ref="J34:L55" totalsRowShown="0">
  <autoFilter ref="J34:L55" xr:uid="{9C7D6A50-A0C3-4A37-8AAE-9CBCB6EAAAF5}"/>
  <tableColumns count="3">
    <tableColumn id="1" xr3:uid="{83F555D0-B23C-45F3-8E81-5293F3592198}" name="time"/>
    <tableColumn id="2" xr3:uid="{DCD6CC0F-C549-4491-9CF7-7261EF5B7F9D}" name="moment" dataDxfId="4">
      <calculatedColumnFormula>-(Table134[[#This Row],[time]]-2)*2</calculatedColumnFormula>
    </tableColumn>
    <tableColumn id="3" xr3:uid="{729A0307-41AD-4766-B799-45523668C2A3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DEE7798-D8D3-4929-AB87-15DC513EBB90}" name="Table538" displayName="Table538" ref="M34:O55" totalsRowShown="0">
  <autoFilter ref="M34:O55" xr:uid="{254E4EC8-FDA4-4547-91E3-597F0D825A8F}"/>
  <tableColumns count="3">
    <tableColumn id="1" xr3:uid="{501B9D38-D3A6-4C1F-887C-7123B626F876}" name="time"/>
    <tableColumn id="2" xr3:uid="{5E8ADF5A-7D12-41E5-AA47-FD41A8608271}" name="moment" dataDxfId="3">
      <calculatedColumnFormula>-(Table134[[#This Row],[time]]-2)*2</calculatedColumnFormula>
    </tableColumn>
    <tableColumn id="3" xr3:uid="{C7ACF250-1CCE-45FD-9D8C-C38AEE2C4B0F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132A1B1-B120-420C-917E-B2F61A29EAA8}" name="Table639" displayName="Table639" ref="P34:R55" totalsRowShown="0">
  <autoFilter ref="P34:R55" xr:uid="{568E1591-2312-47E4-8B4C-A1DA6CB8F179}"/>
  <tableColumns count="3">
    <tableColumn id="1" xr3:uid="{457B73E2-6EC3-4C95-9C8C-5BE71323BF23}" name="time"/>
    <tableColumn id="2" xr3:uid="{3AF55BE6-98D9-4F12-832B-9CBF3A94448E}" name="moment" dataDxfId="2">
      <calculatedColumnFormula>-(Table134[[#This Row],[time]]-2)*2</calculatedColumnFormula>
    </tableColumn>
    <tableColumn id="3" xr3:uid="{3068BF04-3F57-4893-ADF8-786BE1D0CFA5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DC0B256-8E06-48DE-9D64-F345785C09B4}" name="Table740" displayName="Table740" ref="S34:U55" totalsRowShown="0">
  <autoFilter ref="S34:U55" xr:uid="{667049CF-C341-4ACF-9327-43E20462DAAF}"/>
  <tableColumns count="3">
    <tableColumn id="1" xr3:uid="{5CEEAD99-10CF-4F9F-B06C-9A1611EC146C}" name="time"/>
    <tableColumn id="2" xr3:uid="{84DC19BA-5536-4F04-B4A7-9F4F7B827BA2}" name="moment" dataDxfId="1">
      <calculatedColumnFormula>-(Table134[[#This Row],[time]]-2)*2</calculatedColumnFormula>
    </tableColumn>
    <tableColumn id="3" xr3:uid="{D95B563D-1387-42FE-A698-BC09A956C34D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3F43B8D-04EC-49FF-BFC3-15B873DA13DE}" name="Table841" displayName="Table841" ref="V34:X55" totalsRowShown="0">
  <autoFilter ref="V34:X55" xr:uid="{5DFFBFE1-C9D7-4B2C-BF06-2AD8CFA2729D}"/>
  <tableColumns count="3">
    <tableColumn id="1" xr3:uid="{123C1A23-9955-4208-A623-2B65FE6A5DA3}" name="time"/>
    <tableColumn id="2" xr3:uid="{28EE38D8-E8A6-4F2D-AA20-0E9E286C3952}" name="moment" dataDxfId="0">
      <calculatedColumnFormula>-(Table134[[#This Row],[time]]-2)*2</calculatedColumnFormula>
    </tableColumn>
    <tableColumn id="3" xr3:uid="{9824F0A0-623B-4D8A-9363-5F72CC9BEA5D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0B0F06-51B5-44CE-BCA5-9AD1D405D6BC}" name="Table2" displayName="Table2" ref="D5:F26" totalsRowShown="0">
  <autoFilter ref="D5:F26" xr:uid="{398692DF-289C-429E-994E-1AF24CE151CC}"/>
  <tableColumns count="3">
    <tableColumn id="1" xr3:uid="{65D524FF-D0EA-4309-AC11-5F9CE2963155}" name="time"/>
    <tableColumn id="2" xr3:uid="{B48A205C-CECC-4D6A-8207-241272354913}" name="moment" dataDxfId="14">
      <calculatedColumnFormula>(Table2[[#This Row],[time]]-2)*2</calculatedColumnFormula>
    </tableColumn>
    <tableColumn id="3" xr3:uid="{D7C8B210-E32E-4B63-8F0F-52502B09255C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DEA590-56CD-403E-BBA0-CCD1471356E7}" name="Table3" displayName="Table3" ref="G5:I26" totalsRowShown="0">
  <autoFilter ref="G5:I26" xr:uid="{450AF8C9-9F1B-476E-A2E9-7D42B456B93E}"/>
  <tableColumns count="3">
    <tableColumn id="1" xr3:uid="{27B588F2-8587-4F92-93D5-73A889FF39F5}" name="time"/>
    <tableColumn id="2" xr3:uid="{C7F0E2D0-0147-4509-BDEE-8AD0E7B7CD29}" name="moment" dataDxfId="13">
      <calculatedColumnFormula>(Table3[[#This Row],[time]]-2)*2</calculatedColumnFormula>
    </tableColumn>
    <tableColumn id="3" xr3:uid="{6A58CB3B-5BD3-4237-BAE5-ADA5F7AA19B4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024FF0-228D-459A-893E-DE1511E55C30}" name="Table4" displayName="Table4" ref="J5:L26" totalsRowShown="0">
  <autoFilter ref="J5:L26" xr:uid="{F66A02B2-7446-4503-B0EA-EC0F37C49C43}"/>
  <tableColumns count="3">
    <tableColumn id="1" xr3:uid="{515B6620-55CA-4A70-8A76-9327FFF8E053}" name="time"/>
    <tableColumn id="2" xr3:uid="{4DA7739A-6223-4DD7-A7FB-002B99781939}" name="moment" dataDxfId="12">
      <calculatedColumnFormula>(Table4[[#This Row],[time]]-2)*2</calculatedColumnFormula>
    </tableColumn>
    <tableColumn id="3" xr3:uid="{3AF65CC0-ABF4-47B4-8592-6FBD43F55F13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8C08C0-99EC-420C-AB09-06D146147EB9}" name="Table5" displayName="Table5" ref="M5:O26" totalsRowShown="0">
  <autoFilter ref="M5:O26" xr:uid="{7D7E6B11-E390-42D3-AF0A-330308DD9780}"/>
  <tableColumns count="3">
    <tableColumn id="1" xr3:uid="{2E8FF081-7796-450E-A605-848C015FFE09}" name="time"/>
    <tableColumn id="2" xr3:uid="{5802B0D8-8A8F-4B40-9F6F-D1A06C1AADE3}" name="moment" dataDxfId="11">
      <calculatedColumnFormula>(Table5[[#This Row],[time]]-2)*2</calculatedColumnFormula>
    </tableColumn>
    <tableColumn id="3" xr3:uid="{764F2F65-71C9-479C-9E1F-DEFDCE2F356D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4EDB40-DB75-44DC-86DA-87242E58A7C3}" name="Table6" displayName="Table6" ref="P5:R26" totalsRowShown="0">
  <autoFilter ref="P5:R26" xr:uid="{01A4DEE2-0D9C-46AE-BB54-F0985A5458B7}"/>
  <tableColumns count="3">
    <tableColumn id="1" xr3:uid="{9B62FFDA-2BB0-4D31-B1BD-170716DE614F}" name="time"/>
    <tableColumn id="2" xr3:uid="{CE6CB7C7-09E1-4EFE-A3C7-30C16510BB19}" name="moment" dataDxfId="10">
      <calculatedColumnFormula>(Table6[[#This Row],[time]]-2)*2</calculatedColumnFormula>
    </tableColumn>
    <tableColumn id="3" xr3:uid="{45140DAD-0F9A-47CD-A3CD-33CC848A64F4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13BE96-2410-47E1-99D2-7DDAD70EDABA}" name="Table7" displayName="Table7" ref="S5:U26" totalsRowShown="0">
  <autoFilter ref="S5:U26" xr:uid="{9782CD07-3B54-45F2-B6C5-78C3ED7F7FAD}"/>
  <tableColumns count="3">
    <tableColumn id="1" xr3:uid="{ACB2DBF3-C7A7-499F-A229-DE098D50F716}" name="time"/>
    <tableColumn id="2" xr3:uid="{95982711-4CE2-4DBF-B8E9-A4648E279819}" name="moment" dataDxfId="9">
      <calculatedColumnFormula>(Table7[[#This Row],[time]]-2)*2</calculatedColumnFormula>
    </tableColumn>
    <tableColumn id="3" xr3:uid="{87043C93-0CD9-453F-8196-E8E4DC835C5B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5AF883E-0462-4755-94EB-F6B0529C8A12}" name="Table8" displayName="Table8" ref="V5:X26" totalsRowShown="0">
  <autoFilter ref="V5:X26" xr:uid="{D1765D14-55B3-4A06-9C66-C3C1B852DDE1}"/>
  <tableColumns count="3">
    <tableColumn id="1" xr3:uid="{4DA46959-0EE2-473E-BE19-9E8078CBB400}" name="time"/>
    <tableColumn id="2" xr3:uid="{3969B8FB-2342-41E3-859A-C1510D143C83}" name="moment" dataDxfId="8">
      <calculatedColumnFormula>(Table8[[#This Row],[time]]-2)*2</calculatedColumnFormula>
    </tableColumn>
    <tableColumn id="3" xr3:uid="{44D679BB-5B63-43C8-A403-27E526737F13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6FEBEBC-82A2-4215-AF1D-8097F3B46D50}" name="Table134" displayName="Table134" ref="A34:C55" totalsRowShown="0">
  <autoFilter ref="A34:C55" xr:uid="{7C92A0C4-2A69-4341-B7B0-E567F689DD49}"/>
  <tableColumns count="3">
    <tableColumn id="1" xr3:uid="{10C4BD59-34BC-418D-8F08-ACD8F3904183}" name="time"/>
    <tableColumn id="2" xr3:uid="{4A48EA45-B9F3-4491-935C-A31F7A3FB740}" name="moment" dataDxfId="7">
      <calculatedColumnFormula>-(Table134[[#This Row],[time]]-2)*2</calculatedColumnFormula>
    </tableColumn>
    <tableColumn id="3" xr3:uid="{E72AD5F9-3D76-41EC-9D96-6E53E2B8C325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CAC2-3E1E-4CF2-B079-B2804D5A358A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8.3138100000000001</v>
      </c>
      <c r="D6">
        <v>2</v>
      </c>
      <c r="E6">
        <f>(Table2[[#This Row],[time]]-2)*2</f>
        <v>0</v>
      </c>
      <c r="F6">
        <v>1.4588099999999999</v>
      </c>
      <c r="G6">
        <v>2</v>
      </c>
      <c r="H6">
        <f>(Table3[[#This Row],[time]]-2)*2</f>
        <v>0</v>
      </c>
      <c r="I6">
        <v>1.7889999999999999</v>
      </c>
      <c r="J6">
        <v>2</v>
      </c>
      <c r="K6">
        <f>(Table4[[#This Row],[time]]-2)*2</f>
        <v>0</v>
      </c>
      <c r="L6">
        <v>2.8507699999999998</v>
      </c>
      <c r="M6">
        <v>2</v>
      </c>
      <c r="N6">
        <f>(Table5[[#This Row],[time]]-2)*2</f>
        <v>0</v>
      </c>
      <c r="O6">
        <v>6.3959700000000002</v>
      </c>
      <c r="P6">
        <v>2</v>
      </c>
      <c r="Q6">
        <f>(Table6[[#This Row],[time]]-2)*2</f>
        <v>0</v>
      </c>
      <c r="R6">
        <v>10.3024</v>
      </c>
      <c r="S6">
        <v>2</v>
      </c>
      <c r="T6">
        <f>(Table7[[#This Row],[time]]-2)*2</f>
        <v>0</v>
      </c>
      <c r="U6">
        <v>18.997399999999999</v>
      </c>
      <c r="V6">
        <v>2</v>
      </c>
      <c r="W6">
        <f>(Table8[[#This Row],[time]]-2)*2</f>
        <v>0</v>
      </c>
      <c r="X6">
        <v>18.324100000000001</v>
      </c>
    </row>
    <row r="7" spans="1:24" x14ac:dyDescent="0.3">
      <c r="A7">
        <v>2.0575000000000001</v>
      </c>
      <c r="B7">
        <f>(Table1[[#This Row],[time]]-2)*2</f>
        <v>0.11500000000000021</v>
      </c>
      <c r="C7">
        <v>12.219099999999999</v>
      </c>
      <c r="D7">
        <v>2.0575000000000001</v>
      </c>
      <c r="E7">
        <f>(Table2[[#This Row],[time]]-2)*2</f>
        <v>0.11500000000000021</v>
      </c>
      <c r="F7">
        <v>1.76065</v>
      </c>
      <c r="G7">
        <v>2.0575000000000001</v>
      </c>
      <c r="H7">
        <f>(Table3[[#This Row],[time]]-2)*2</f>
        <v>0.11500000000000021</v>
      </c>
      <c r="I7">
        <v>5.8650399999999996</v>
      </c>
      <c r="J7">
        <v>2.0575000000000001</v>
      </c>
      <c r="K7">
        <f>(Table4[[#This Row],[time]]-2)*2</f>
        <v>0.11500000000000021</v>
      </c>
      <c r="L7">
        <v>3.7677399999999999</v>
      </c>
      <c r="M7">
        <v>2.0575000000000001</v>
      </c>
      <c r="N7">
        <f>(Table5[[#This Row],[time]]-2)*2</f>
        <v>0.11500000000000021</v>
      </c>
      <c r="O7">
        <v>11.450699999999999</v>
      </c>
      <c r="P7">
        <v>2.0575000000000001</v>
      </c>
      <c r="Q7">
        <f>(Table6[[#This Row],[time]]-2)*2</f>
        <v>0.11500000000000021</v>
      </c>
      <c r="R7">
        <v>14.555199999999999</v>
      </c>
      <c r="S7">
        <v>2.0575000000000001</v>
      </c>
      <c r="T7">
        <f>(Table7[[#This Row],[time]]-2)*2</f>
        <v>0.11500000000000021</v>
      </c>
      <c r="U7">
        <v>22.084099999999999</v>
      </c>
      <c r="V7">
        <v>2.0575000000000001</v>
      </c>
      <c r="W7">
        <f>(Table8[[#This Row],[time]]-2)*2</f>
        <v>0.11500000000000021</v>
      </c>
      <c r="X7">
        <v>17.607199999999999</v>
      </c>
    </row>
    <row r="8" spans="1:24" x14ac:dyDescent="0.3">
      <c r="A8">
        <v>2.1025</v>
      </c>
      <c r="B8">
        <f>(Table1[[#This Row],[time]]-2)*2</f>
        <v>0.20500000000000007</v>
      </c>
      <c r="C8">
        <v>14.406599999999999</v>
      </c>
      <c r="D8">
        <v>2.1025</v>
      </c>
      <c r="E8">
        <f>(Table2[[#This Row],[time]]-2)*2</f>
        <v>0.20500000000000007</v>
      </c>
      <c r="F8">
        <v>0.220551</v>
      </c>
      <c r="G8">
        <v>2.1025</v>
      </c>
      <c r="H8">
        <f>(Table3[[#This Row],[time]]-2)*2</f>
        <v>0.20500000000000007</v>
      </c>
      <c r="I8">
        <v>8.9919100000000007</v>
      </c>
      <c r="J8">
        <v>2.1025</v>
      </c>
      <c r="K8">
        <f>(Table4[[#This Row],[time]]-2)*2</f>
        <v>0.20500000000000007</v>
      </c>
      <c r="L8">
        <v>2.1278800000000002</v>
      </c>
      <c r="M8">
        <v>2.1025</v>
      </c>
      <c r="N8">
        <f>(Table5[[#This Row],[time]]-2)*2</f>
        <v>0.20500000000000007</v>
      </c>
      <c r="O8">
        <v>13.654299999999999</v>
      </c>
      <c r="P8">
        <v>2.1025</v>
      </c>
      <c r="Q8">
        <f>(Table6[[#This Row],[time]]-2)*2</f>
        <v>0.20500000000000007</v>
      </c>
      <c r="R8">
        <v>14.932700000000001</v>
      </c>
      <c r="S8">
        <v>2.1025</v>
      </c>
      <c r="T8">
        <f>(Table7[[#This Row],[time]]-2)*2</f>
        <v>0.20500000000000007</v>
      </c>
      <c r="U8">
        <v>24.738600000000002</v>
      </c>
      <c r="V8">
        <v>2.1025</v>
      </c>
      <c r="W8">
        <f>(Table8[[#This Row],[time]]-2)*2</f>
        <v>0.20500000000000007</v>
      </c>
      <c r="X8">
        <v>16.322399999999998</v>
      </c>
    </row>
    <row r="9" spans="1:24" x14ac:dyDescent="0.3">
      <c r="A9">
        <v>2.1671900000000002</v>
      </c>
      <c r="B9">
        <f>(Table1[[#This Row],[time]]-2)*2</f>
        <v>0.33438000000000034</v>
      </c>
      <c r="C9">
        <v>16.403500000000001</v>
      </c>
      <c r="D9">
        <v>2.1671900000000002</v>
      </c>
      <c r="E9">
        <f>(Table2[[#This Row],[time]]-2)*2</f>
        <v>0.33438000000000034</v>
      </c>
      <c r="F9">
        <v>4.8247100000000003E-3</v>
      </c>
      <c r="G9">
        <v>2.1671900000000002</v>
      </c>
      <c r="H9">
        <f>(Table3[[#This Row],[time]]-2)*2</f>
        <v>0.33438000000000034</v>
      </c>
      <c r="I9">
        <v>12.3827</v>
      </c>
      <c r="J9">
        <v>2.1671900000000002</v>
      </c>
      <c r="K9">
        <f>(Table4[[#This Row],[time]]-2)*2</f>
        <v>0.33438000000000034</v>
      </c>
      <c r="L9">
        <v>0.62097999999999998</v>
      </c>
      <c r="M9">
        <v>2.1671900000000002</v>
      </c>
      <c r="N9">
        <f>(Table5[[#This Row],[time]]-2)*2</f>
        <v>0.33438000000000034</v>
      </c>
      <c r="O9">
        <v>16.194400000000002</v>
      </c>
      <c r="P9">
        <v>2.1671900000000002</v>
      </c>
      <c r="Q9">
        <f>(Table6[[#This Row],[time]]-2)*2</f>
        <v>0.33438000000000034</v>
      </c>
      <c r="R9">
        <v>14.6288</v>
      </c>
      <c r="S9">
        <v>2.1671900000000002</v>
      </c>
      <c r="T9">
        <f>(Table7[[#This Row],[time]]-2)*2</f>
        <v>0.33438000000000034</v>
      </c>
      <c r="U9">
        <v>27.691600000000001</v>
      </c>
      <c r="V9">
        <v>2.1671900000000002</v>
      </c>
      <c r="W9">
        <f>(Table8[[#This Row],[time]]-2)*2</f>
        <v>0.33438000000000034</v>
      </c>
      <c r="X9">
        <v>15.065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18.137899999999998</v>
      </c>
      <c r="D10">
        <v>2.2146499999999998</v>
      </c>
      <c r="E10">
        <f>(Table2[[#This Row],[time]]-2)*2</f>
        <v>0.42929999999999957</v>
      </c>
      <c r="F10">
        <v>3.9217899999999997E-3</v>
      </c>
      <c r="G10">
        <v>2.2146499999999998</v>
      </c>
      <c r="H10">
        <f>(Table3[[#This Row],[time]]-2)*2</f>
        <v>0.42929999999999957</v>
      </c>
      <c r="I10">
        <v>15.8042</v>
      </c>
      <c r="J10">
        <v>2.2146499999999998</v>
      </c>
      <c r="K10">
        <f>(Table4[[#This Row],[time]]-2)*2</f>
        <v>0.42929999999999957</v>
      </c>
      <c r="L10">
        <v>5.00761E-3</v>
      </c>
      <c r="M10">
        <v>2.2146499999999998</v>
      </c>
      <c r="N10">
        <f>(Table5[[#This Row],[time]]-2)*2</f>
        <v>0.42929999999999957</v>
      </c>
      <c r="O10">
        <v>18.873899999999999</v>
      </c>
      <c r="P10">
        <v>2.2146499999999998</v>
      </c>
      <c r="Q10">
        <f>(Table6[[#This Row],[time]]-2)*2</f>
        <v>0.42929999999999957</v>
      </c>
      <c r="R10">
        <v>13.726699999999999</v>
      </c>
      <c r="S10">
        <v>2.2146499999999998</v>
      </c>
      <c r="T10">
        <f>(Table7[[#This Row],[time]]-2)*2</f>
        <v>0.42929999999999957</v>
      </c>
      <c r="U10">
        <v>30.296600000000002</v>
      </c>
      <c r="V10">
        <v>2.2146499999999998</v>
      </c>
      <c r="W10">
        <f>(Table8[[#This Row],[time]]-2)*2</f>
        <v>0.42929999999999957</v>
      </c>
      <c r="X10">
        <v>14.139900000000001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20.986799999999999</v>
      </c>
      <c r="D11">
        <v>2.2715999999999998</v>
      </c>
      <c r="E11">
        <f>(Table2[[#This Row],[time]]-2)*2</f>
        <v>0.54319999999999968</v>
      </c>
      <c r="F11">
        <v>3.0508000000000002E-3</v>
      </c>
      <c r="G11">
        <v>2.2715999999999998</v>
      </c>
      <c r="H11">
        <f>(Table3[[#This Row],[time]]-2)*2</f>
        <v>0.54319999999999968</v>
      </c>
      <c r="I11">
        <v>19.297499999999999</v>
      </c>
      <c r="J11">
        <v>2.2715999999999998</v>
      </c>
      <c r="K11">
        <f>(Table4[[#This Row],[time]]-2)*2</f>
        <v>0.54319999999999968</v>
      </c>
      <c r="L11">
        <v>4.0398600000000002E-3</v>
      </c>
      <c r="M11">
        <v>2.2715999999999998</v>
      </c>
      <c r="N11">
        <f>(Table5[[#This Row],[time]]-2)*2</f>
        <v>0.54319999999999968</v>
      </c>
      <c r="O11">
        <v>21.893999999999998</v>
      </c>
      <c r="P11">
        <v>2.2715999999999998</v>
      </c>
      <c r="Q11">
        <f>(Table6[[#This Row],[time]]-2)*2</f>
        <v>0.54319999999999968</v>
      </c>
      <c r="R11">
        <v>12.5091</v>
      </c>
      <c r="S11">
        <v>2.2715999999999998</v>
      </c>
      <c r="T11">
        <f>(Table7[[#This Row],[time]]-2)*2</f>
        <v>0.54319999999999968</v>
      </c>
      <c r="U11">
        <v>33.366999999999997</v>
      </c>
      <c r="V11">
        <v>2.2715999999999998</v>
      </c>
      <c r="W11">
        <f>(Table8[[#This Row],[time]]-2)*2</f>
        <v>0.54319999999999968</v>
      </c>
      <c r="X11">
        <v>13.2654</v>
      </c>
    </row>
    <row r="12" spans="1:24" x14ac:dyDescent="0.3">
      <c r="A12">
        <v>2.32233</v>
      </c>
      <c r="B12">
        <f>(Table1[[#This Row],[time]]-2)*2</f>
        <v>0.64466000000000001</v>
      </c>
      <c r="C12">
        <v>24.567299999999999</v>
      </c>
      <c r="D12">
        <v>2.32233</v>
      </c>
      <c r="E12">
        <f>(Table2[[#This Row],[time]]-2)*2</f>
        <v>0.64466000000000001</v>
      </c>
      <c r="F12">
        <v>2.53513E-3</v>
      </c>
      <c r="G12">
        <v>2.32233</v>
      </c>
      <c r="H12">
        <f>(Table3[[#This Row],[time]]-2)*2</f>
        <v>0.64466000000000001</v>
      </c>
      <c r="I12">
        <v>22.357800000000001</v>
      </c>
      <c r="J12">
        <v>2.32233</v>
      </c>
      <c r="K12">
        <f>(Table4[[#This Row],[time]]-2)*2</f>
        <v>0.64466000000000001</v>
      </c>
      <c r="L12">
        <v>3.2076100000000001E-3</v>
      </c>
      <c r="M12">
        <v>2.32233</v>
      </c>
      <c r="N12">
        <f>(Table5[[#This Row],[time]]-2)*2</f>
        <v>0.64466000000000001</v>
      </c>
      <c r="O12">
        <v>24.806999999999999</v>
      </c>
      <c r="P12">
        <v>2.32233</v>
      </c>
      <c r="Q12">
        <f>(Table6[[#This Row],[time]]-2)*2</f>
        <v>0.64466000000000001</v>
      </c>
      <c r="R12">
        <v>11.585599999999999</v>
      </c>
      <c r="S12">
        <v>2.32233</v>
      </c>
      <c r="T12">
        <f>(Table7[[#This Row],[time]]-2)*2</f>
        <v>0.64466000000000001</v>
      </c>
      <c r="U12">
        <v>36.523400000000002</v>
      </c>
      <c r="V12">
        <v>2.32233</v>
      </c>
      <c r="W12">
        <f>(Table8[[#This Row],[time]]-2)*2</f>
        <v>0.64466000000000001</v>
      </c>
      <c r="X12">
        <v>12.524800000000001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28.317799999999998</v>
      </c>
      <c r="D13">
        <v>2.3587899999999999</v>
      </c>
      <c r="E13">
        <f>(Table2[[#This Row],[time]]-2)*2</f>
        <v>0.71757999999999988</v>
      </c>
      <c r="F13">
        <v>2.1168099999999998E-3</v>
      </c>
      <c r="G13">
        <v>2.3587899999999999</v>
      </c>
      <c r="H13">
        <f>(Table3[[#This Row],[time]]-2)*2</f>
        <v>0.71757999999999988</v>
      </c>
      <c r="I13">
        <v>25.168900000000001</v>
      </c>
      <c r="J13">
        <v>2.3587899999999999</v>
      </c>
      <c r="K13">
        <f>(Table4[[#This Row],[time]]-2)*2</f>
        <v>0.71757999999999988</v>
      </c>
      <c r="L13">
        <v>2.7890300000000001E-3</v>
      </c>
      <c r="M13">
        <v>2.3587899999999999</v>
      </c>
      <c r="N13">
        <f>(Table5[[#This Row],[time]]-2)*2</f>
        <v>0.71757999999999988</v>
      </c>
      <c r="O13">
        <v>27.9389</v>
      </c>
      <c r="P13">
        <v>2.3587899999999999</v>
      </c>
      <c r="Q13">
        <f>(Table6[[#This Row],[time]]-2)*2</f>
        <v>0.71757999999999988</v>
      </c>
      <c r="R13">
        <v>10.853400000000001</v>
      </c>
      <c r="S13">
        <v>2.3587899999999999</v>
      </c>
      <c r="T13">
        <f>(Table7[[#This Row],[time]]-2)*2</f>
        <v>0.71757999999999988</v>
      </c>
      <c r="U13">
        <v>39.976199999999999</v>
      </c>
      <c r="V13">
        <v>2.3587899999999999</v>
      </c>
      <c r="W13">
        <f>(Table8[[#This Row],[time]]-2)*2</f>
        <v>0.71757999999999988</v>
      </c>
      <c r="X13">
        <v>11.7683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30.444099999999999</v>
      </c>
      <c r="D14">
        <v>2.4015499999999999</v>
      </c>
      <c r="E14">
        <f>(Table2[[#This Row],[time]]-2)*2</f>
        <v>0.8030999999999997</v>
      </c>
      <c r="F14">
        <v>1.9325900000000001E-3</v>
      </c>
      <c r="G14">
        <v>2.4015499999999999</v>
      </c>
      <c r="H14">
        <f>(Table3[[#This Row],[time]]-2)*2</f>
        <v>0.8030999999999997</v>
      </c>
      <c r="I14">
        <v>26.624199999999998</v>
      </c>
      <c r="J14">
        <v>2.4015499999999999</v>
      </c>
      <c r="K14">
        <f>(Table4[[#This Row],[time]]-2)*2</f>
        <v>0.8030999999999997</v>
      </c>
      <c r="L14">
        <v>2.5794199999999998E-3</v>
      </c>
      <c r="M14">
        <v>2.4015499999999999</v>
      </c>
      <c r="N14">
        <f>(Table5[[#This Row],[time]]-2)*2</f>
        <v>0.8030999999999997</v>
      </c>
      <c r="O14">
        <v>29.737500000000001</v>
      </c>
      <c r="P14">
        <v>2.4015499999999999</v>
      </c>
      <c r="Q14">
        <f>(Table6[[#This Row],[time]]-2)*2</f>
        <v>0.8030999999999997</v>
      </c>
      <c r="R14">
        <v>10.5197</v>
      </c>
      <c r="S14">
        <v>2.4015499999999999</v>
      </c>
      <c r="T14">
        <f>(Table7[[#This Row],[time]]-2)*2</f>
        <v>0.8030999999999997</v>
      </c>
      <c r="U14">
        <v>41.969799999999999</v>
      </c>
      <c r="V14">
        <v>2.4015499999999999</v>
      </c>
      <c r="W14">
        <f>(Table8[[#This Row],[time]]-2)*2</f>
        <v>0.8030999999999997</v>
      </c>
      <c r="X14">
        <v>11.324999999999999</v>
      </c>
    </row>
    <row r="15" spans="1:24" x14ac:dyDescent="0.3">
      <c r="A15">
        <v>2.47973</v>
      </c>
      <c r="B15">
        <f>(Table1[[#This Row],[time]]-2)*2</f>
        <v>0.95945999999999998</v>
      </c>
      <c r="C15">
        <v>33.846899999999998</v>
      </c>
      <c r="D15">
        <v>2.47973</v>
      </c>
      <c r="E15">
        <f>(Table2[[#This Row],[time]]-2)*2</f>
        <v>0.95945999999999998</v>
      </c>
      <c r="F15">
        <v>1.6455199999999999E-3</v>
      </c>
      <c r="G15">
        <v>2.47973</v>
      </c>
      <c r="H15">
        <f>(Table3[[#This Row],[time]]-2)*2</f>
        <v>0.95945999999999998</v>
      </c>
      <c r="I15">
        <v>28.974299999999999</v>
      </c>
      <c r="J15">
        <v>2.47973</v>
      </c>
      <c r="K15">
        <f>(Table4[[#This Row],[time]]-2)*2</f>
        <v>0.95945999999999998</v>
      </c>
      <c r="L15">
        <v>2.2864399999999998E-3</v>
      </c>
      <c r="M15">
        <v>2.47973</v>
      </c>
      <c r="N15">
        <f>(Table5[[#This Row],[time]]-2)*2</f>
        <v>0.95945999999999998</v>
      </c>
      <c r="O15">
        <v>32.7438</v>
      </c>
      <c r="P15">
        <v>2.47973</v>
      </c>
      <c r="Q15">
        <f>(Table6[[#This Row],[time]]-2)*2</f>
        <v>0.95945999999999998</v>
      </c>
      <c r="R15">
        <v>9.9435699999999994</v>
      </c>
      <c r="S15">
        <v>2.47973</v>
      </c>
      <c r="T15">
        <f>(Table7[[#This Row],[time]]-2)*2</f>
        <v>0.95945999999999998</v>
      </c>
      <c r="U15">
        <v>45.3322</v>
      </c>
      <c r="V15">
        <v>2.47973</v>
      </c>
      <c r="W15">
        <f>(Table8[[#This Row],[time]]-2)*2</f>
        <v>0.95945999999999998</v>
      </c>
      <c r="X15">
        <v>10.667199999999999</v>
      </c>
    </row>
    <row r="16" spans="1:24" x14ac:dyDescent="0.3">
      <c r="A16">
        <v>2.51017</v>
      </c>
      <c r="B16">
        <f>(Table1[[#This Row],[time]]-2)*2</f>
        <v>1.02034</v>
      </c>
      <c r="C16">
        <v>36.379100000000001</v>
      </c>
      <c r="D16">
        <v>2.51017</v>
      </c>
      <c r="E16">
        <f>(Table2[[#This Row],[time]]-2)*2</f>
        <v>1.02034</v>
      </c>
      <c r="F16">
        <v>1.4348099999999999E-3</v>
      </c>
      <c r="G16">
        <v>2.51017</v>
      </c>
      <c r="H16">
        <f>(Table3[[#This Row],[time]]-2)*2</f>
        <v>1.02034</v>
      </c>
      <c r="I16">
        <v>30.802</v>
      </c>
      <c r="J16">
        <v>2.51017</v>
      </c>
      <c r="K16">
        <f>(Table4[[#This Row],[time]]-2)*2</f>
        <v>1.02034</v>
      </c>
      <c r="L16">
        <v>2.0500900000000001E-3</v>
      </c>
      <c r="M16">
        <v>2.51017</v>
      </c>
      <c r="N16">
        <f>(Table5[[#This Row],[time]]-2)*2</f>
        <v>1.02034</v>
      </c>
      <c r="O16">
        <v>35.072499999999998</v>
      </c>
      <c r="P16">
        <v>2.51017</v>
      </c>
      <c r="Q16">
        <f>(Table6[[#This Row],[time]]-2)*2</f>
        <v>1.02034</v>
      </c>
      <c r="R16">
        <v>9.3886000000000003</v>
      </c>
      <c r="S16">
        <v>2.51017</v>
      </c>
      <c r="T16">
        <f>(Table7[[#This Row],[time]]-2)*2</f>
        <v>1.02034</v>
      </c>
      <c r="U16">
        <v>48.090600000000002</v>
      </c>
      <c r="V16">
        <v>2.51017</v>
      </c>
      <c r="W16">
        <f>(Table8[[#This Row],[time]]-2)*2</f>
        <v>1.02034</v>
      </c>
      <c r="X16">
        <v>10.168900000000001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37.8277</v>
      </c>
      <c r="D17">
        <v>2.5632600000000001</v>
      </c>
      <c r="E17">
        <f>(Table2[[#This Row],[time]]-2)*2</f>
        <v>1.1265200000000002</v>
      </c>
      <c r="F17">
        <v>1.3146799999999999E-3</v>
      </c>
      <c r="G17">
        <v>2.5632600000000001</v>
      </c>
      <c r="H17">
        <f>(Table3[[#This Row],[time]]-2)*2</f>
        <v>1.1265200000000002</v>
      </c>
      <c r="I17">
        <v>31.934100000000001</v>
      </c>
      <c r="J17">
        <v>2.5632600000000001</v>
      </c>
      <c r="K17">
        <f>(Table4[[#This Row],[time]]-2)*2</f>
        <v>1.1265200000000002</v>
      </c>
      <c r="L17">
        <v>1.9111499999999999E-3</v>
      </c>
      <c r="M17">
        <v>2.5632600000000001</v>
      </c>
      <c r="N17">
        <f>(Table5[[#This Row],[time]]-2)*2</f>
        <v>1.1265200000000002</v>
      </c>
      <c r="O17">
        <v>36.520400000000002</v>
      </c>
      <c r="P17">
        <v>2.5632600000000001</v>
      </c>
      <c r="Q17">
        <f>(Table6[[#This Row],[time]]-2)*2</f>
        <v>1.1265200000000002</v>
      </c>
      <c r="R17">
        <v>8.9944000000000006</v>
      </c>
      <c r="S17">
        <v>2.5632600000000001</v>
      </c>
      <c r="T17">
        <f>(Table7[[#This Row],[time]]-2)*2</f>
        <v>1.1265200000000002</v>
      </c>
      <c r="U17">
        <v>49.796999999999997</v>
      </c>
      <c r="V17">
        <v>2.5632600000000001</v>
      </c>
      <c r="W17">
        <f>(Table8[[#This Row],[time]]-2)*2</f>
        <v>1.1265200000000002</v>
      </c>
      <c r="X17">
        <v>9.8139299999999992</v>
      </c>
    </row>
    <row r="18" spans="1:24" x14ac:dyDescent="0.3">
      <c r="A18">
        <v>2.61022</v>
      </c>
      <c r="B18">
        <f>(Table1[[#This Row],[time]]-2)*2</f>
        <v>1.22044</v>
      </c>
      <c r="C18">
        <v>39.717599999999997</v>
      </c>
      <c r="D18">
        <v>2.61022</v>
      </c>
      <c r="E18">
        <f>(Table2[[#This Row],[time]]-2)*2</f>
        <v>1.22044</v>
      </c>
      <c r="F18">
        <v>1.1603799999999999E-3</v>
      </c>
      <c r="G18">
        <v>2.61022</v>
      </c>
      <c r="H18">
        <f>(Table3[[#This Row],[time]]-2)*2</f>
        <v>1.22044</v>
      </c>
      <c r="I18">
        <v>33.453400000000002</v>
      </c>
      <c r="J18">
        <v>2.61022</v>
      </c>
      <c r="K18">
        <f>(Table4[[#This Row],[time]]-2)*2</f>
        <v>1.22044</v>
      </c>
      <c r="L18">
        <v>1.7336599999999999E-3</v>
      </c>
      <c r="M18">
        <v>2.61022</v>
      </c>
      <c r="N18">
        <f>(Table5[[#This Row],[time]]-2)*2</f>
        <v>1.22044</v>
      </c>
      <c r="O18">
        <v>38.539700000000003</v>
      </c>
      <c r="P18">
        <v>2.61022</v>
      </c>
      <c r="Q18">
        <f>(Table6[[#This Row],[time]]-2)*2</f>
        <v>1.22044</v>
      </c>
      <c r="R18">
        <v>8.4621099999999991</v>
      </c>
      <c r="S18">
        <v>2.61022</v>
      </c>
      <c r="T18">
        <f>(Table7[[#This Row],[time]]-2)*2</f>
        <v>1.22044</v>
      </c>
      <c r="U18">
        <v>52.206000000000003</v>
      </c>
      <c r="V18">
        <v>2.61022</v>
      </c>
      <c r="W18">
        <f>(Table8[[#This Row],[time]]-2)*2</f>
        <v>1.22044</v>
      </c>
      <c r="X18">
        <v>9.2803900000000006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41.590600000000002</v>
      </c>
      <c r="D19">
        <v>2.6619299999999999</v>
      </c>
      <c r="E19">
        <f>(Table2[[#This Row],[time]]-2)*2</f>
        <v>1.3238599999999998</v>
      </c>
      <c r="F19">
        <v>1.0122E-3</v>
      </c>
      <c r="G19">
        <v>2.6619299999999999</v>
      </c>
      <c r="H19">
        <f>(Table3[[#This Row],[time]]-2)*2</f>
        <v>1.3238599999999998</v>
      </c>
      <c r="I19">
        <v>34.984299999999998</v>
      </c>
      <c r="J19">
        <v>2.6619299999999999</v>
      </c>
      <c r="K19">
        <f>(Table4[[#This Row],[time]]-2)*2</f>
        <v>1.3238599999999998</v>
      </c>
      <c r="L19">
        <v>1.5569E-3</v>
      </c>
      <c r="M19">
        <v>2.6619299999999999</v>
      </c>
      <c r="N19">
        <f>(Table5[[#This Row],[time]]-2)*2</f>
        <v>1.3238599999999998</v>
      </c>
      <c r="O19">
        <v>40.623899999999999</v>
      </c>
      <c r="P19">
        <v>2.6619299999999999</v>
      </c>
      <c r="Q19">
        <f>(Table6[[#This Row],[time]]-2)*2</f>
        <v>1.3238599999999998</v>
      </c>
      <c r="R19">
        <v>7.7858999999999998</v>
      </c>
      <c r="S19">
        <v>2.6619299999999999</v>
      </c>
      <c r="T19">
        <f>(Table7[[#This Row],[time]]-2)*2</f>
        <v>1.3238599999999998</v>
      </c>
      <c r="U19">
        <v>54.709800000000001</v>
      </c>
      <c r="V19">
        <v>2.6619299999999999</v>
      </c>
      <c r="W19">
        <f>(Table8[[#This Row],[time]]-2)*2</f>
        <v>1.3238599999999998</v>
      </c>
      <c r="X19">
        <v>8.6642399999999995</v>
      </c>
    </row>
    <row r="20" spans="1:24" x14ac:dyDescent="0.3">
      <c r="A20">
        <v>2.70424</v>
      </c>
      <c r="B20">
        <f>(Table1[[#This Row],[time]]-2)*2</f>
        <v>1.40848</v>
      </c>
      <c r="C20">
        <v>43.451799999999999</v>
      </c>
      <c r="D20">
        <v>2.70424</v>
      </c>
      <c r="E20">
        <f>(Table2[[#This Row],[time]]-2)*2</f>
        <v>1.40848</v>
      </c>
      <c r="F20">
        <v>8.7487399999999999E-4</v>
      </c>
      <c r="G20">
        <v>2.70424</v>
      </c>
      <c r="H20">
        <f>(Table3[[#This Row],[time]]-2)*2</f>
        <v>1.40848</v>
      </c>
      <c r="I20">
        <v>36.459099999999999</v>
      </c>
      <c r="J20">
        <v>2.70424</v>
      </c>
      <c r="K20">
        <f>(Table4[[#This Row],[time]]-2)*2</f>
        <v>1.40848</v>
      </c>
      <c r="L20">
        <v>1.3928300000000001E-3</v>
      </c>
      <c r="M20">
        <v>2.70424</v>
      </c>
      <c r="N20">
        <f>(Table5[[#This Row],[time]]-2)*2</f>
        <v>1.40848</v>
      </c>
      <c r="O20">
        <v>42.745399999999997</v>
      </c>
      <c r="P20">
        <v>2.70424</v>
      </c>
      <c r="Q20">
        <f>(Table6[[#This Row],[time]]-2)*2</f>
        <v>1.40848</v>
      </c>
      <c r="R20">
        <v>7.08683</v>
      </c>
      <c r="S20">
        <v>2.70424</v>
      </c>
      <c r="T20">
        <f>(Table7[[#This Row],[time]]-2)*2</f>
        <v>1.40848</v>
      </c>
      <c r="U20">
        <v>57.142499999999998</v>
      </c>
      <c r="V20">
        <v>2.70424</v>
      </c>
      <c r="W20">
        <f>(Table8[[#This Row],[time]]-2)*2</f>
        <v>1.40848</v>
      </c>
      <c r="X20">
        <v>7.9886100000000004</v>
      </c>
    </row>
    <row r="21" spans="1:24" x14ac:dyDescent="0.3">
      <c r="A21">
        <v>2.75779</v>
      </c>
      <c r="B21">
        <f>(Table1[[#This Row],[time]]-2)*2</f>
        <v>1.5155799999999999</v>
      </c>
      <c r="C21">
        <v>45.4557</v>
      </c>
      <c r="D21">
        <v>2.75779</v>
      </c>
      <c r="E21">
        <f>(Table2[[#This Row],[time]]-2)*2</f>
        <v>1.5155799999999999</v>
      </c>
      <c r="F21">
        <v>7.2792600000000005E-4</v>
      </c>
      <c r="G21">
        <v>2.75779</v>
      </c>
      <c r="H21">
        <f>(Table3[[#This Row],[time]]-2)*2</f>
        <v>1.5155799999999999</v>
      </c>
      <c r="I21">
        <v>38.1036</v>
      </c>
      <c r="J21">
        <v>2.75779</v>
      </c>
      <c r="K21">
        <f>(Table4[[#This Row],[time]]-2)*2</f>
        <v>1.5155799999999999</v>
      </c>
      <c r="L21">
        <v>1.2241699999999999E-3</v>
      </c>
      <c r="M21">
        <v>2.75779</v>
      </c>
      <c r="N21">
        <f>(Table5[[#This Row],[time]]-2)*2</f>
        <v>1.5155799999999999</v>
      </c>
      <c r="O21">
        <v>45.124400000000001</v>
      </c>
      <c r="P21">
        <v>2.75779</v>
      </c>
      <c r="Q21">
        <f>(Table6[[#This Row],[time]]-2)*2</f>
        <v>1.5155799999999999</v>
      </c>
      <c r="R21">
        <v>6.3469499999999996</v>
      </c>
      <c r="S21">
        <v>2.75779</v>
      </c>
      <c r="T21">
        <f>(Table7[[#This Row],[time]]-2)*2</f>
        <v>1.5155799999999999</v>
      </c>
      <c r="U21">
        <v>59.797899999999998</v>
      </c>
      <c r="V21">
        <v>2.75779</v>
      </c>
      <c r="W21">
        <f>(Table8[[#This Row],[time]]-2)*2</f>
        <v>1.5155799999999999</v>
      </c>
      <c r="X21">
        <v>7.2704800000000001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46.636299999999999</v>
      </c>
      <c r="D22">
        <v>2.8044500000000001</v>
      </c>
      <c r="E22">
        <f>(Table2[[#This Row],[time]]-2)*2</f>
        <v>1.6089000000000002</v>
      </c>
      <c r="F22">
        <v>6.44149E-4</v>
      </c>
      <c r="G22">
        <v>2.8044500000000001</v>
      </c>
      <c r="H22">
        <f>(Table3[[#This Row],[time]]-2)*2</f>
        <v>1.6089000000000002</v>
      </c>
      <c r="I22">
        <v>39.1526</v>
      </c>
      <c r="J22">
        <v>2.8044500000000001</v>
      </c>
      <c r="K22">
        <f>(Table4[[#This Row],[time]]-2)*2</f>
        <v>1.6089000000000002</v>
      </c>
      <c r="L22">
        <v>1.1280699999999999E-3</v>
      </c>
      <c r="M22">
        <v>2.8044500000000001</v>
      </c>
      <c r="N22">
        <f>(Table5[[#This Row],[time]]-2)*2</f>
        <v>1.6089000000000002</v>
      </c>
      <c r="O22">
        <v>46.589599999999997</v>
      </c>
      <c r="P22">
        <v>2.8044500000000001</v>
      </c>
      <c r="Q22">
        <f>(Table6[[#This Row],[time]]-2)*2</f>
        <v>1.6089000000000002</v>
      </c>
      <c r="R22">
        <v>5.8986299999999998</v>
      </c>
      <c r="S22">
        <v>2.8044500000000001</v>
      </c>
      <c r="T22">
        <f>(Table7[[#This Row],[time]]-2)*2</f>
        <v>1.6089000000000002</v>
      </c>
      <c r="U22">
        <v>61.427999999999997</v>
      </c>
      <c r="V22">
        <v>2.8044500000000001</v>
      </c>
      <c r="W22">
        <f>(Table8[[#This Row],[time]]-2)*2</f>
        <v>1.6089000000000002</v>
      </c>
      <c r="X22">
        <v>6.8309600000000001</v>
      </c>
    </row>
    <row r="23" spans="1:24" x14ac:dyDescent="0.3">
      <c r="A23">
        <v>2.8546</v>
      </c>
      <c r="B23">
        <f>(Table1[[#This Row],[time]]-2)*2</f>
        <v>1.7092000000000001</v>
      </c>
      <c r="C23">
        <v>48.847099999999998</v>
      </c>
      <c r="D23">
        <v>2.8546</v>
      </c>
      <c r="E23">
        <f>(Table2[[#This Row],[time]]-2)*2</f>
        <v>1.7092000000000001</v>
      </c>
      <c r="F23">
        <v>4.88789E-4</v>
      </c>
      <c r="G23">
        <v>2.8546</v>
      </c>
      <c r="H23">
        <f>(Table3[[#This Row],[time]]-2)*2</f>
        <v>1.7092000000000001</v>
      </c>
      <c r="I23">
        <v>41.1999</v>
      </c>
      <c r="J23">
        <v>2.8546</v>
      </c>
      <c r="K23">
        <f>(Table4[[#This Row],[time]]-2)*2</f>
        <v>1.7092000000000001</v>
      </c>
      <c r="L23">
        <v>9.7200699999999999E-4</v>
      </c>
      <c r="M23">
        <v>2.8546</v>
      </c>
      <c r="N23">
        <f>(Table5[[#This Row],[time]]-2)*2</f>
        <v>1.7092000000000001</v>
      </c>
      <c r="O23">
        <v>49.454300000000003</v>
      </c>
      <c r="P23">
        <v>2.8546</v>
      </c>
      <c r="Q23">
        <f>(Table6[[#This Row],[time]]-2)*2</f>
        <v>1.7092000000000001</v>
      </c>
      <c r="R23">
        <v>5.0861400000000003</v>
      </c>
      <c r="S23">
        <v>2.8546</v>
      </c>
      <c r="T23">
        <f>(Table7[[#This Row],[time]]-2)*2</f>
        <v>1.7092000000000001</v>
      </c>
      <c r="U23">
        <v>64.537599999999998</v>
      </c>
      <c r="V23">
        <v>2.8546</v>
      </c>
      <c r="W23">
        <f>(Table8[[#This Row],[time]]-2)*2</f>
        <v>1.7092000000000001</v>
      </c>
      <c r="X23">
        <v>5.9787800000000004</v>
      </c>
    </row>
    <row r="24" spans="1:24" x14ac:dyDescent="0.3">
      <c r="A24">
        <v>2.90442</v>
      </c>
      <c r="B24">
        <f>(Table1[[#This Row],[time]]-2)*2</f>
        <v>1.80884</v>
      </c>
      <c r="C24">
        <v>50.356400000000001</v>
      </c>
      <c r="D24">
        <v>2.90442</v>
      </c>
      <c r="E24">
        <f>(Table2[[#This Row],[time]]-2)*2</f>
        <v>1.80884</v>
      </c>
      <c r="F24">
        <v>3.99923E-4</v>
      </c>
      <c r="G24">
        <v>2.90442</v>
      </c>
      <c r="H24">
        <f>(Table3[[#This Row],[time]]-2)*2</f>
        <v>1.80884</v>
      </c>
      <c r="I24">
        <v>42.641199999999998</v>
      </c>
      <c r="J24">
        <v>2.90442</v>
      </c>
      <c r="K24">
        <f>(Table4[[#This Row],[time]]-2)*2</f>
        <v>1.80884</v>
      </c>
      <c r="L24">
        <v>8.7393400000000004E-4</v>
      </c>
      <c r="M24">
        <v>2.90442</v>
      </c>
      <c r="N24">
        <f>(Table5[[#This Row],[time]]-2)*2</f>
        <v>1.80884</v>
      </c>
      <c r="O24">
        <v>51.488500000000002</v>
      </c>
      <c r="P24">
        <v>2.90442</v>
      </c>
      <c r="Q24">
        <f>(Table6[[#This Row],[time]]-2)*2</f>
        <v>1.80884</v>
      </c>
      <c r="R24">
        <v>4.58643</v>
      </c>
      <c r="S24">
        <v>2.90442</v>
      </c>
      <c r="T24">
        <f>(Table7[[#This Row],[time]]-2)*2</f>
        <v>1.80884</v>
      </c>
      <c r="U24">
        <v>66.648099999999999</v>
      </c>
      <c r="V24">
        <v>2.90442</v>
      </c>
      <c r="W24">
        <f>(Table8[[#This Row],[time]]-2)*2</f>
        <v>1.80884</v>
      </c>
      <c r="X24">
        <v>5.4010300000000004</v>
      </c>
    </row>
    <row r="25" spans="1:24" x14ac:dyDescent="0.3">
      <c r="A25">
        <v>2.95797</v>
      </c>
      <c r="B25">
        <f>(Table1[[#This Row],[time]]-2)*2</f>
        <v>1.91594</v>
      </c>
      <c r="C25">
        <v>51.4495</v>
      </c>
      <c r="D25">
        <v>2.95797</v>
      </c>
      <c r="E25">
        <f>(Table2[[#This Row],[time]]-2)*2</f>
        <v>1.91594</v>
      </c>
      <c r="F25">
        <v>3.4611700000000001E-4</v>
      </c>
      <c r="G25">
        <v>2.95797</v>
      </c>
      <c r="H25">
        <f>(Table3[[#This Row],[time]]-2)*2</f>
        <v>1.91594</v>
      </c>
      <c r="I25">
        <v>43.627299999999998</v>
      </c>
      <c r="J25">
        <v>2.95797</v>
      </c>
      <c r="K25">
        <f>(Table4[[#This Row],[time]]-2)*2</f>
        <v>1.91594</v>
      </c>
      <c r="L25">
        <v>8.1055099999999996E-4</v>
      </c>
      <c r="M25">
        <v>2.95797</v>
      </c>
      <c r="N25">
        <f>(Table5[[#This Row],[time]]-2)*2</f>
        <v>1.91594</v>
      </c>
      <c r="O25">
        <v>52.884999999999998</v>
      </c>
      <c r="P25">
        <v>2.95797</v>
      </c>
      <c r="Q25">
        <f>(Table6[[#This Row],[time]]-2)*2</f>
        <v>1.91594</v>
      </c>
      <c r="R25">
        <v>4.2662000000000004</v>
      </c>
      <c r="S25">
        <v>2.95797</v>
      </c>
      <c r="T25">
        <f>(Table7[[#This Row],[time]]-2)*2</f>
        <v>1.91594</v>
      </c>
      <c r="U25">
        <v>68.097200000000001</v>
      </c>
      <c r="V25">
        <v>2.95797</v>
      </c>
      <c r="W25">
        <f>(Table8[[#This Row],[time]]-2)*2</f>
        <v>1.91594</v>
      </c>
      <c r="X25">
        <v>4.9770300000000001</v>
      </c>
    </row>
    <row r="26" spans="1:24" x14ac:dyDescent="0.3">
      <c r="A26">
        <v>3</v>
      </c>
      <c r="B26">
        <f>(Table1[[#This Row],[time]]-2)*2</f>
        <v>2</v>
      </c>
      <c r="C26">
        <v>52.873399999999997</v>
      </c>
      <c r="D26">
        <v>3</v>
      </c>
      <c r="E26">
        <f>(Table2[[#This Row],[time]]-2)*2</f>
        <v>2</v>
      </c>
      <c r="F26">
        <v>2.9040899999999999E-4</v>
      </c>
      <c r="G26">
        <v>3</v>
      </c>
      <c r="H26">
        <f>(Table3[[#This Row],[time]]-2)*2</f>
        <v>2</v>
      </c>
      <c r="I26">
        <v>44.819000000000003</v>
      </c>
      <c r="J26">
        <v>3</v>
      </c>
      <c r="K26">
        <f>(Table4[[#This Row],[time]]-2)*2</f>
        <v>2</v>
      </c>
      <c r="L26">
        <v>7.3267600000000003E-4</v>
      </c>
      <c r="M26">
        <v>3</v>
      </c>
      <c r="N26">
        <f>(Table5[[#This Row],[time]]-2)*2</f>
        <v>2</v>
      </c>
      <c r="O26">
        <v>54.603900000000003</v>
      </c>
      <c r="P26">
        <v>3</v>
      </c>
      <c r="Q26">
        <f>(Table6[[#This Row],[time]]-2)*2</f>
        <v>2</v>
      </c>
      <c r="R26">
        <v>3.8541300000000001</v>
      </c>
      <c r="S26">
        <v>3</v>
      </c>
      <c r="T26">
        <f>(Table7[[#This Row],[time]]-2)*2</f>
        <v>2</v>
      </c>
      <c r="U26">
        <v>69.885000000000005</v>
      </c>
      <c r="V26">
        <v>3</v>
      </c>
      <c r="W26">
        <f>(Table8[[#This Row],[time]]-2)*2</f>
        <v>2</v>
      </c>
      <c r="X26">
        <v>4.4363400000000004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8.3138100000000001</v>
      </c>
      <c r="D35">
        <v>2</v>
      </c>
      <c r="E35">
        <f>-(Table134[[#This Row],[time]]-2)*2</f>
        <v>0</v>
      </c>
      <c r="F35">
        <v>1.4588099999999999</v>
      </c>
      <c r="G35">
        <v>2</v>
      </c>
      <c r="H35">
        <f>-(Table134[[#This Row],[time]]-2)*2</f>
        <v>0</v>
      </c>
      <c r="I35">
        <v>1.7889999999999999</v>
      </c>
      <c r="J35">
        <v>2</v>
      </c>
      <c r="K35">
        <f>-(Table134[[#This Row],[time]]-2)*2</f>
        <v>0</v>
      </c>
      <c r="L35">
        <v>2.8507699999999998</v>
      </c>
      <c r="M35">
        <v>2</v>
      </c>
      <c r="N35">
        <f>-(Table134[[#This Row],[time]]-2)*2</f>
        <v>0</v>
      </c>
      <c r="O35">
        <v>6.3959700000000002</v>
      </c>
      <c r="P35">
        <v>2</v>
      </c>
      <c r="Q35">
        <f>-(Table134[[#This Row],[time]]-2)*2</f>
        <v>0</v>
      </c>
      <c r="R35">
        <v>10.3024</v>
      </c>
      <c r="S35">
        <v>2</v>
      </c>
      <c r="T35">
        <f>-(Table134[[#This Row],[time]]-2)*2</f>
        <v>0</v>
      </c>
      <c r="U35">
        <v>18.997399999999999</v>
      </c>
      <c r="V35">
        <v>2</v>
      </c>
      <c r="W35">
        <f>-(Table134[[#This Row],[time]]-2)*2</f>
        <v>0</v>
      </c>
      <c r="X35">
        <v>18.324100000000001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7.9605600000000001</v>
      </c>
      <c r="D36">
        <v>2.0575000000000001</v>
      </c>
      <c r="E36">
        <f>-(Table134[[#This Row],[time]]-2)*2</f>
        <v>-0.11500000000000021</v>
      </c>
      <c r="F36">
        <v>6.1711099999999997</v>
      </c>
      <c r="G36">
        <v>2.0575000000000001</v>
      </c>
      <c r="H36">
        <f>-(Table134[[#This Row],[time]]-2)*2</f>
        <v>-0.11500000000000021</v>
      </c>
      <c r="I36">
        <v>0.243732</v>
      </c>
      <c r="J36">
        <v>2.0575000000000001</v>
      </c>
      <c r="K36">
        <f>-(Table134[[#This Row],[time]]-2)*2</f>
        <v>-0.11500000000000021</v>
      </c>
      <c r="L36">
        <v>8.2010900000000007</v>
      </c>
      <c r="M36">
        <v>2.0575000000000001</v>
      </c>
      <c r="N36">
        <f>-(Table134[[#This Row],[time]]-2)*2</f>
        <v>-0.11500000000000021</v>
      </c>
      <c r="O36">
        <v>4.2621000000000002</v>
      </c>
      <c r="P36">
        <v>2.0575000000000001</v>
      </c>
      <c r="Q36">
        <f>-(Table134[[#This Row],[time]]-2)*2</f>
        <v>-0.11500000000000021</v>
      </c>
      <c r="R36">
        <v>13.250999999999999</v>
      </c>
      <c r="S36">
        <v>2.0575000000000001</v>
      </c>
      <c r="T36">
        <f>-(Table134[[#This Row],[time]]-2)*2</f>
        <v>-0.11500000000000021</v>
      </c>
      <c r="U36">
        <v>17.523399999999999</v>
      </c>
      <c r="V36">
        <v>2.0575000000000001</v>
      </c>
      <c r="W36">
        <f>-(Table134[[#This Row],[time]]-2)*2</f>
        <v>-0.11500000000000021</v>
      </c>
      <c r="X36">
        <v>21.724299999999999</v>
      </c>
    </row>
    <row r="37" spans="1:24" x14ac:dyDescent="0.3">
      <c r="A37">
        <v>2.1025</v>
      </c>
      <c r="B37">
        <f>-(Table134[[#This Row],[time]]-2)*2</f>
        <v>-0.20500000000000007</v>
      </c>
      <c r="C37">
        <v>5.5203800000000003</v>
      </c>
      <c r="D37">
        <v>2.1025</v>
      </c>
      <c r="E37">
        <f>-(Table134[[#This Row],[time]]-2)*2</f>
        <v>-0.20500000000000007</v>
      </c>
      <c r="F37">
        <v>10.2239</v>
      </c>
      <c r="G37">
        <v>2.1025</v>
      </c>
      <c r="H37">
        <f>-(Table134[[#This Row],[time]]-2)*2</f>
        <v>-0.20500000000000007</v>
      </c>
      <c r="I37">
        <v>3.8376199999999999E-3</v>
      </c>
      <c r="J37">
        <v>2.1025</v>
      </c>
      <c r="K37">
        <f>-(Table134[[#This Row],[time]]-2)*2</f>
        <v>-0.20500000000000007</v>
      </c>
      <c r="L37">
        <v>11.535600000000001</v>
      </c>
      <c r="M37">
        <v>2.1025</v>
      </c>
      <c r="N37">
        <f>-(Table134[[#This Row],[time]]-2)*2</f>
        <v>-0.20500000000000007</v>
      </c>
      <c r="O37">
        <v>1.1610499999999999</v>
      </c>
      <c r="P37">
        <v>2.1025</v>
      </c>
      <c r="Q37">
        <f>-(Table134[[#This Row],[time]]-2)*2</f>
        <v>-0.20500000000000007</v>
      </c>
      <c r="R37">
        <v>12.763500000000001</v>
      </c>
      <c r="S37">
        <v>2.1025</v>
      </c>
      <c r="T37">
        <f>-(Table134[[#This Row],[time]]-2)*2</f>
        <v>-0.20500000000000007</v>
      </c>
      <c r="U37">
        <v>14.8087</v>
      </c>
      <c r="V37">
        <v>2.1025</v>
      </c>
      <c r="W37">
        <f>-(Table134[[#This Row],[time]]-2)*2</f>
        <v>-0.20500000000000007</v>
      </c>
      <c r="X37">
        <v>24.668099999999999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4.3029900000000003</v>
      </c>
      <c r="D38">
        <v>2.1671900000000002</v>
      </c>
      <c r="E38">
        <f>-(Table134[[#This Row],[time]]-2)*2</f>
        <v>-0.33438000000000034</v>
      </c>
      <c r="F38">
        <v>13.0976</v>
      </c>
      <c r="G38">
        <v>2.1671900000000002</v>
      </c>
      <c r="H38">
        <f>-(Table134[[#This Row],[time]]-2)*2</f>
        <v>-0.33438000000000034</v>
      </c>
      <c r="I38">
        <v>3.1437100000000001E-3</v>
      </c>
      <c r="J38">
        <v>2.1671900000000002</v>
      </c>
      <c r="K38">
        <f>-(Table134[[#This Row],[time]]-2)*2</f>
        <v>-0.33438000000000034</v>
      </c>
      <c r="L38">
        <v>13.9344</v>
      </c>
      <c r="M38">
        <v>2.1671900000000002</v>
      </c>
      <c r="N38">
        <f>-(Table134[[#This Row],[time]]-2)*2</f>
        <v>-0.33438000000000034</v>
      </c>
      <c r="O38">
        <v>0.26971800000000001</v>
      </c>
      <c r="P38">
        <v>2.1671900000000002</v>
      </c>
      <c r="Q38">
        <f>-(Table134[[#This Row],[time]]-2)*2</f>
        <v>-0.33438000000000034</v>
      </c>
      <c r="R38">
        <v>13.770200000000001</v>
      </c>
      <c r="S38">
        <v>2.1671900000000002</v>
      </c>
      <c r="T38">
        <f>-(Table134[[#This Row],[time]]-2)*2</f>
        <v>-0.33438000000000034</v>
      </c>
      <c r="U38">
        <v>13.2212</v>
      </c>
      <c r="V38">
        <v>2.1671900000000002</v>
      </c>
      <c r="W38">
        <f>-(Table134[[#This Row],[time]]-2)*2</f>
        <v>-0.33438000000000034</v>
      </c>
      <c r="X38">
        <v>26.742699999999999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3.0833900000000001</v>
      </c>
      <c r="D39">
        <v>2.2146499999999998</v>
      </c>
      <c r="E39">
        <f>-(Table134[[#This Row],[time]]-2)*2</f>
        <v>-0.42929999999999957</v>
      </c>
      <c r="F39">
        <v>16.296900000000001</v>
      </c>
      <c r="G39">
        <v>2.2146499999999998</v>
      </c>
      <c r="H39">
        <f>-(Table134[[#This Row],[time]]-2)*2</f>
        <v>-0.42929999999999957</v>
      </c>
      <c r="I39">
        <v>2.77195E-3</v>
      </c>
      <c r="J39">
        <v>2.2146499999999998</v>
      </c>
      <c r="K39">
        <f>-(Table134[[#This Row],[time]]-2)*2</f>
        <v>-0.42929999999999957</v>
      </c>
      <c r="L39">
        <v>16.558</v>
      </c>
      <c r="M39">
        <v>2.2146499999999998</v>
      </c>
      <c r="N39">
        <f>-(Table134[[#This Row],[time]]-2)*2</f>
        <v>-0.42929999999999957</v>
      </c>
      <c r="O39">
        <v>4.9251900000000003E-3</v>
      </c>
      <c r="P39">
        <v>2.2146499999999998</v>
      </c>
      <c r="Q39">
        <f>-(Table134[[#This Row],[time]]-2)*2</f>
        <v>-0.42929999999999957</v>
      </c>
      <c r="R39">
        <v>15.767799999999999</v>
      </c>
      <c r="S39">
        <v>2.2146499999999998</v>
      </c>
      <c r="T39">
        <f>-(Table134[[#This Row],[time]]-2)*2</f>
        <v>-0.42929999999999957</v>
      </c>
      <c r="U39">
        <v>11.666600000000001</v>
      </c>
      <c r="V39">
        <v>2.2146499999999998</v>
      </c>
      <c r="W39">
        <f>-(Table134[[#This Row],[time]]-2)*2</f>
        <v>-0.42929999999999957</v>
      </c>
      <c r="X39">
        <v>29.0428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2.2006899999999998</v>
      </c>
      <c r="D40">
        <v>2.2715999999999998</v>
      </c>
      <c r="E40">
        <f>-(Table134[[#This Row],[time]]-2)*2</f>
        <v>-0.54319999999999968</v>
      </c>
      <c r="F40">
        <v>18.918900000000001</v>
      </c>
      <c r="G40">
        <v>2.2715999999999998</v>
      </c>
      <c r="H40">
        <f>-(Table134[[#This Row],[time]]-2)*2</f>
        <v>-0.54319999999999968</v>
      </c>
      <c r="I40">
        <v>2.4903500000000001E-3</v>
      </c>
      <c r="J40">
        <v>2.2715999999999998</v>
      </c>
      <c r="K40">
        <f>-(Table134[[#This Row],[time]]-2)*2</f>
        <v>-0.54319999999999968</v>
      </c>
      <c r="L40">
        <v>18.712499999999999</v>
      </c>
      <c r="M40">
        <v>2.2715999999999998</v>
      </c>
      <c r="N40">
        <f>-(Table134[[#This Row],[time]]-2)*2</f>
        <v>-0.54319999999999968</v>
      </c>
      <c r="O40">
        <v>4.6686599999999998E-3</v>
      </c>
      <c r="P40">
        <v>2.2715999999999998</v>
      </c>
      <c r="Q40">
        <f>-(Table134[[#This Row],[time]]-2)*2</f>
        <v>-0.54319999999999968</v>
      </c>
      <c r="R40">
        <v>17.854900000000001</v>
      </c>
      <c r="S40">
        <v>2.2715999999999998</v>
      </c>
      <c r="T40">
        <f>-(Table134[[#This Row],[time]]-2)*2</f>
        <v>-0.54319999999999968</v>
      </c>
      <c r="U40">
        <v>10.5267</v>
      </c>
      <c r="V40">
        <v>2.2715999999999998</v>
      </c>
      <c r="W40">
        <f>-(Table134[[#This Row],[time]]-2)*2</f>
        <v>-0.54319999999999968</v>
      </c>
      <c r="X40">
        <v>31.007300000000001</v>
      </c>
    </row>
    <row r="41" spans="1:24" x14ac:dyDescent="0.3">
      <c r="A41">
        <v>2.32233</v>
      </c>
      <c r="B41">
        <f>-(Table134[[#This Row],[time]]-2)*2</f>
        <v>-0.64466000000000001</v>
      </c>
      <c r="C41">
        <v>1.3748899999999999</v>
      </c>
      <c r="D41">
        <v>2.32233</v>
      </c>
      <c r="E41">
        <f>-(Table134[[#This Row],[time]]-2)*2</f>
        <v>-0.64466000000000001</v>
      </c>
      <c r="F41">
        <v>21.590199999999999</v>
      </c>
      <c r="G41">
        <v>2.32233</v>
      </c>
      <c r="H41">
        <f>-(Table134[[#This Row],[time]]-2)*2</f>
        <v>-0.64466000000000001</v>
      </c>
      <c r="I41">
        <v>2.2119700000000002E-3</v>
      </c>
      <c r="J41">
        <v>2.32233</v>
      </c>
      <c r="K41">
        <f>-(Table134[[#This Row],[time]]-2)*2</f>
        <v>-0.64466000000000001</v>
      </c>
      <c r="L41">
        <v>20.945699999999999</v>
      </c>
      <c r="M41">
        <v>2.32233</v>
      </c>
      <c r="N41">
        <f>-(Table134[[#This Row],[time]]-2)*2</f>
        <v>-0.64466000000000001</v>
      </c>
      <c r="O41">
        <v>4.4834599999999999E-3</v>
      </c>
      <c r="P41">
        <v>2.32233</v>
      </c>
      <c r="Q41">
        <f>-(Table134[[#This Row],[time]]-2)*2</f>
        <v>-0.64466000000000001</v>
      </c>
      <c r="R41">
        <v>20.2361</v>
      </c>
      <c r="S41">
        <v>2.32233</v>
      </c>
      <c r="T41">
        <f>-(Table134[[#This Row],[time]]-2)*2</f>
        <v>-0.64466000000000001</v>
      </c>
      <c r="U41">
        <v>9.3607499999999995</v>
      </c>
      <c r="V41">
        <v>2.32233</v>
      </c>
      <c r="W41">
        <f>-(Table134[[#This Row],[time]]-2)*2</f>
        <v>-0.64466000000000001</v>
      </c>
      <c r="X41">
        <v>33.087200000000003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0.72292500000000004</v>
      </c>
      <c r="D42">
        <v>2.3587899999999999</v>
      </c>
      <c r="E42">
        <f>-(Table134[[#This Row],[time]]-2)*2</f>
        <v>-0.71757999999999988</v>
      </c>
      <c r="F42">
        <v>24.320699999999999</v>
      </c>
      <c r="G42">
        <v>2.3587899999999999</v>
      </c>
      <c r="H42">
        <f>-(Table134[[#This Row],[time]]-2)*2</f>
        <v>-0.71757999999999988</v>
      </c>
      <c r="I42">
        <v>1.9500400000000001E-3</v>
      </c>
      <c r="J42">
        <v>2.3587899999999999</v>
      </c>
      <c r="K42">
        <f>-(Table134[[#This Row],[time]]-2)*2</f>
        <v>-0.71757999999999988</v>
      </c>
      <c r="L42">
        <v>23.370100000000001</v>
      </c>
      <c r="M42">
        <v>2.3587899999999999</v>
      </c>
      <c r="N42">
        <f>-(Table134[[#This Row],[time]]-2)*2</f>
        <v>-0.71757999999999988</v>
      </c>
      <c r="O42">
        <v>4.3125799999999999E-3</v>
      </c>
      <c r="P42">
        <v>2.3587899999999999</v>
      </c>
      <c r="Q42">
        <f>-(Table134[[#This Row],[time]]-2)*2</f>
        <v>-0.71757999999999988</v>
      </c>
      <c r="R42">
        <v>22.821000000000002</v>
      </c>
      <c r="S42">
        <v>2.3587899999999999</v>
      </c>
      <c r="T42">
        <f>-(Table134[[#This Row],[time]]-2)*2</f>
        <v>-0.71757999999999988</v>
      </c>
      <c r="U42">
        <v>8.2409300000000005</v>
      </c>
      <c r="V42">
        <v>2.3587899999999999</v>
      </c>
      <c r="W42">
        <f>-(Table134[[#This Row],[time]]-2)*2</f>
        <v>-0.71757999999999988</v>
      </c>
      <c r="X42">
        <v>35.368600000000001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8.2897999999999999E-2</v>
      </c>
      <c r="D43">
        <v>2.4015499999999999</v>
      </c>
      <c r="E43">
        <f>-(Table134[[#This Row],[time]]-2)*2</f>
        <v>-0.8030999999999997</v>
      </c>
      <c r="F43">
        <v>27.9298</v>
      </c>
      <c r="G43">
        <v>2.4015499999999999</v>
      </c>
      <c r="H43">
        <f>-(Table134[[#This Row],[time]]-2)*2</f>
        <v>-0.8030999999999997</v>
      </c>
      <c r="I43">
        <v>1.63456E-3</v>
      </c>
      <c r="J43">
        <v>2.4015499999999999</v>
      </c>
      <c r="K43">
        <f>-(Table134[[#This Row],[time]]-2)*2</f>
        <v>-0.8030999999999997</v>
      </c>
      <c r="L43">
        <v>26.846900000000002</v>
      </c>
      <c r="M43">
        <v>2.4015499999999999</v>
      </c>
      <c r="N43">
        <f>-(Table134[[#This Row],[time]]-2)*2</f>
        <v>-0.8030999999999997</v>
      </c>
      <c r="O43">
        <v>4.0515300000000002E-3</v>
      </c>
      <c r="P43">
        <v>2.4015499999999999</v>
      </c>
      <c r="Q43">
        <f>-(Table134[[#This Row],[time]]-2)*2</f>
        <v>-0.8030999999999997</v>
      </c>
      <c r="R43">
        <v>26.363700000000001</v>
      </c>
      <c r="S43">
        <v>2.4015499999999999</v>
      </c>
      <c r="T43">
        <f>-(Table134[[#This Row],[time]]-2)*2</f>
        <v>-0.8030999999999997</v>
      </c>
      <c r="U43">
        <v>6.7629700000000001</v>
      </c>
      <c r="V43">
        <v>2.4015499999999999</v>
      </c>
      <c r="W43">
        <f>-(Table134[[#This Row],[time]]-2)*2</f>
        <v>-0.8030999999999997</v>
      </c>
      <c r="X43">
        <v>38.621200000000002</v>
      </c>
    </row>
    <row r="44" spans="1:24" x14ac:dyDescent="0.3">
      <c r="A44">
        <v>2.47973</v>
      </c>
      <c r="B44">
        <f>-(Table134[[#This Row],[time]]-2)*2</f>
        <v>-0.95945999999999998</v>
      </c>
      <c r="C44">
        <v>2.9091099999999999E-3</v>
      </c>
      <c r="D44">
        <v>2.47973</v>
      </c>
      <c r="E44">
        <f>-(Table134[[#This Row],[time]]-2)*2</f>
        <v>-0.95945999999999998</v>
      </c>
      <c r="F44">
        <v>29.582000000000001</v>
      </c>
      <c r="G44">
        <v>2.47973</v>
      </c>
      <c r="H44">
        <f>-(Table134[[#This Row],[time]]-2)*2</f>
        <v>-0.95945999999999998</v>
      </c>
      <c r="I44">
        <v>1.5024000000000001E-3</v>
      </c>
      <c r="J44">
        <v>2.47973</v>
      </c>
      <c r="K44">
        <f>-(Table134[[#This Row],[time]]-2)*2</f>
        <v>-0.95945999999999998</v>
      </c>
      <c r="L44">
        <v>28.560099999999998</v>
      </c>
      <c r="M44">
        <v>2.47973</v>
      </c>
      <c r="N44">
        <f>-(Table134[[#This Row],[time]]-2)*2</f>
        <v>-0.95945999999999998</v>
      </c>
      <c r="O44">
        <v>3.9103300000000001E-3</v>
      </c>
      <c r="P44">
        <v>2.47973</v>
      </c>
      <c r="Q44">
        <f>-(Table134[[#This Row],[time]]-2)*2</f>
        <v>-0.95945999999999998</v>
      </c>
      <c r="R44">
        <v>28.107299999999999</v>
      </c>
      <c r="S44">
        <v>2.47973</v>
      </c>
      <c r="T44">
        <f>-(Table134[[#This Row],[time]]-2)*2</f>
        <v>-0.95945999999999998</v>
      </c>
      <c r="U44">
        <v>6.0701099999999997</v>
      </c>
      <c r="V44">
        <v>2.47973</v>
      </c>
      <c r="W44">
        <f>-(Table134[[#This Row],[time]]-2)*2</f>
        <v>-0.95945999999999998</v>
      </c>
      <c r="X44">
        <v>40.278300000000002</v>
      </c>
    </row>
    <row r="45" spans="1:24" x14ac:dyDescent="0.3">
      <c r="A45">
        <v>2.51017</v>
      </c>
      <c r="B45">
        <f>-(Table134[[#This Row],[time]]-2)*2</f>
        <v>-1.02034</v>
      </c>
      <c r="C45">
        <v>2.4738799999999999E-3</v>
      </c>
      <c r="D45">
        <v>2.51017</v>
      </c>
      <c r="E45">
        <f>-(Table134[[#This Row],[time]]-2)*2</f>
        <v>-1.02034</v>
      </c>
      <c r="F45">
        <v>31.831199999999999</v>
      </c>
      <c r="G45">
        <v>2.51017</v>
      </c>
      <c r="H45">
        <f>-(Table134[[#This Row],[time]]-2)*2</f>
        <v>-1.02034</v>
      </c>
      <c r="I45">
        <v>1.3251999999999999E-3</v>
      </c>
      <c r="J45">
        <v>2.51017</v>
      </c>
      <c r="K45">
        <f>-(Table134[[#This Row],[time]]-2)*2</f>
        <v>-1.02034</v>
      </c>
      <c r="L45">
        <v>30.913</v>
      </c>
      <c r="M45">
        <v>2.51017</v>
      </c>
      <c r="N45">
        <f>-(Table134[[#This Row],[time]]-2)*2</f>
        <v>-1.02034</v>
      </c>
      <c r="O45">
        <v>3.7032300000000001E-3</v>
      </c>
      <c r="P45">
        <v>2.51017</v>
      </c>
      <c r="Q45">
        <f>-(Table134[[#This Row],[time]]-2)*2</f>
        <v>-1.02034</v>
      </c>
      <c r="R45">
        <v>30.5458</v>
      </c>
      <c r="S45">
        <v>2.51017</v>
      </c>
      <c r="T45">
        <f>-(Table134[[#This Row],[time]]-2)*2</f>
        <v>-1.02034</v>
      </c>
      <c r="U45">
        <v>5.17971</v>
      </c>
      <c r="V45">
        <v>2.51017</v>
      </c>
      <c r="W45">
        <f>-(Table134[[#This Row],[time]]-2)*2</f>
        <v>-1.02034</v>
      </c>
      <c r="X45">
        <v>42.605400000000003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2.29999E-3</v>
      </c>
      <c r="D46">
        <v>2.5632600000000001</v>
      </c>
      <c r="E46">
        <f>-(Table134[[#This Row],[time]]-2)*2</f>
        <v>-1.1265200000000002</v>
      </c>
      <c r="F46">
        <v>33.770000000000003</v>
      </c>
      <c r="G46">
        <v>2.5632600000000001</v>
      </c>
      <c r="H46">
        <f>-(Table134[[#This Row],[time]]-2)*2</f>
        <v>-1.1265200000000002</v>
      </c>
      <c r="I46">
        <v>1.1863399999999999E-3</v>
      </c>
      <c r="J46">
        <v>2.5632600000000001</v>
      </c>
      <c r="K46">
        <f>-(Table134[[#This Row],[time]]-2)*2</f>
        <v>-1.1265200000000002</v>
      </c>
      <c r="L46">
        <v>32.965600000000002</v>
      </c>
      <c r="M46">
        <v>2.5632600000000001</v>
      </c>
      <c r="N46">
        <f>-(Table134[[#This Row],[time]]-2)*2</f>
        <v>-1.1265200000000002</v>
      </c>
      <c r="O46">
        <v>3.5257499999999998E-3</v>
      </c>
      <c r="P46">
        <v>2.5632600000000001</v>
      </c>
      <c r="Q46">
        <f>-(Table134[[#This Row],[time]]-2)*2</f>
        <v>-1.1265200000000002</v>
      </c>
      <c r="R46">
        <v>32.655500000000004</v>
      </c>
      <c r="S46">
        <v>2.5632600000000001</v>
      </c>
      <c r="T46">
        <f>-(Table134[[#This Row],[time]]-2)*2</f>
        <v>-1.1265200000000002</v>
      </c>
      <c r="U46">
        <v>4.4484700000000004</v>
      </c>
      <c r="V46">
        <v>2.5632600000000001</v>
      </c>
      <c r="W46">
        <f>-(Table134[[#This Row],[time]]-2)*2</f>
        <v>-1.1265200000000002</v>
      </c>
      <c r="X46">
        <v>44.696399999999997</v>
      </c>
    </row>
    <row r="47" spans="1:24" x14ac:dyDescent="0.3">
      <c r="A47">
        <v>2.61022</v>
      </c>
      <c r="B47">
        <f>-(Table134[[#This Row],[time]]-2)*2</f>
        <v>-1.22044</v>
      </c>
      <c r="C47">
        <v>2.0873900000000002E-3</v>
      </c>
      <c r="D47">
        <v>2.61022</v>
      </c>
      <c r="E47">
        <f>-(Table134[[#This Row],[time]]-2)*2</f>
        <v>-1.22044</v>
      </c>
      <c r="F47">
        <v>36.049999999999997</v>
      </c>
      <c r="G47">
        <v>2.61022</v>
      </c>
      <c r="H47">
        <f>-(Table134[[#This Row],[time]]-2)*2</f>
        <v>-1.22044</v>
      </c>
      <c r="I47">
        <v>1.03085E-3</v>
      </c>
      <c r="J47">
        <v>2.61022</v>
      </c>
      <c r="K47">
        <f>-(Table134[[#This Row],[time]]-2)*2</f>
        <v>-1.22044</v>
      </c>
      <c r="L47">
        <v>35.465400000000002</v>
      </c>
      <c r="M47">
        <v>2.61022</v>
      </c>
      <c r="N47">
        <f>-(Table134[[#This Row],[time]]-2)*2</f>
        <v>-1.22044</v>
      </c>
      <c r="O47">
        <v>3.3125899999999998E-3</v>
      </c>
      <c r="P47">
        <v>2.61022</v>
      </c>
      <c r="Q47">
        <f>-(Table134[[#This Row],[time]]-2)*2</f>
        <v>-1.22044</v>
      </c>
      <c r="R47">
        <v>35.1952</v>
      </c>
      <c r="S47">
        <v>2.61022</v>
      </c>
      <c r="T47">
        <f>-(Table134[[#This Row],[time]]-2)*2</f>
        <v>-1.22044</v>
      </c>
      <c r="U47">
        <v>3.6371600000000002</v>
      </c>
      <c r="V47">
        <v>2.61022</v>
      </c>
      <c r="W47">
        <f>-(Table134[[#This Row],[time]]-2)*2</f>
        <v>-1.22044</v>
      </c>
      <c r="X47">
        <v>47.2791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1.93768E-3</v>
      </c>
      <c r="D48">
        <v>2.6619299999999999</v>
      </c>
      <c r="E48">
        <f>-(Table134[[#This Row],[time]]-2)*2</f>
        <v>-1.3238599999999998</v>
      </c>
      <c r="F48">
        <v>37.596600000000002</v>
      </c>
      <c r="G48">
        <v>2.6619299999999999</v>
      </c>
      <c r="H48">
        <f>-(Table134[[#This Row],[time]]-2)*2</f>
        <v>-1.3238599999999998</v>
      </c>
      <c r="I48">
        <v>9.2724099999999998E-4</v>
      </c>
      <c r="J48">
        <v>2.6619299999999999</v>
      </c>
      <c r="K48">
        <f>-(Table134[[#This Row],[time]]-2)*2</f>
        <v>-1.3238599999999998</v>
      </c>
      <c r="L48">
        <v>37.190199999999997</v>
      </c>
      <c r="M48">
        <v>2.6619299999999999</v>
      </c>
      <c r="N48">
        <f>-(Table134[[#This Row],[time]]-2)*2</f>
        <v>-1.3238599999999998</v>
      </c>
      <c r="O48">
        <v>3.1648499999999999E-3</v>
      </c>
      <c r="P48">
        <v>2.6619299999999999</v>
      </c>
      <c r="Q48">
        <f>-(Table134[[#This Row],[time]]-2)*2</f>
        <v>-1.3238599999999998</v>
      </c>
      <c r="R48">
        <v>36.980800000000002</v>
      </c>
      <c r="S48">
        <v>2.6619299999999999</v>
      </c>
      <c r="T48">
        <f>-(Table134[[#This Row],[time]]-2)*2</f>
        <v>-1.3238599999999998</v>
      </c>
      <c r="U48">
        <v>3.0888499999999999</v>
      </c>
      <c r="V48">
        <v>2.6619299999999999</v>
      </c>
      <c r="W48">
        <f>-(Table134[[#This Row],[time]]-2)*2</f>
        <v>-1.3238599999999998</v>
      </c>
      <c r="X48">
        <v>49.054600000000001</v>
      </c>
    </row>
    <row r="49" spans="1:24" x14ac:dyDescent="0.3">
      <c r="A49">
        <v>2.70424</v>
      </c>
      <c r="B49">
        <f>-(Table134[[#This Row],[time]]-2)*2</f>
        <v>-1.40848</v>
      </c>
      <c r="C49">
        <v>1.7909600000000001E-3</v>
      </c>
      <c r="D49">
        <v>2.70424</v>
      </c>
      <c r="E49">
        <f>-(Table134[[#This Row],[time]]-2)*2</f>
        <v>-1.40848</v>
      </c>
      <c r="F49">
        <v>39.108499999999999</v>
      </c>
      <c r="G49">
        <v>2.70424</v>
      </c>
      <c r="H49">
        <f>-(Table134[[#This Row],[time]]-2)*2</f>
        <v>-1.40848</v>
      </c>
      <c r="I49">
        <v>8.2853400000000002E-4</v>
      </c>
      <c r="J49">
        <v>2.70424</v>
      </c>
      <c r="K49">
        <f>-(Table134[[#This Row],[time]]-2)*2</f>
        <v>-1.40848</v>
      </c>
      <c r="L49">
        <v>38.846200000000003</v>
      </c>
      <c r="M49">
        <v>2.70424</v>
      </c>
      <c r="N49">
        <f>-(Table134[[#This Row],[time]]-2)*2</f>
        <v>-1.40848</v>
      </c>
      <c r="O49">
        <v>3.0152299999999998E-3</v>
      </c>
      <c r="P49">
        <v>2.70424</v>
      </c>
      <c r="Q49">
        <f>-(Table134[[#This Row],[time]]-2)*2</f>
        <v>-1.40848</v>
      </c>
      <c r="R49">
        <v>38.732300000000002</v>
      </c>
      <c r="S49">
        <v>2.70424</v>
      </c>
      <c r="T49">
        <f>-(Table134[[#This Row],[time]]-2)*2</f>
        <v>-1.40848</v>
      </c>
      <c r="U49">
        <v>2.54901</v>
      </c>
      <c r="V49">
        <v>2.70424</v>
      </c>
      <c r="W49">
        <f>-(Table134[[#This Row],[time]]-2)*2</f>
        <v>-1.40848</v>
      </c>
      <c r="X49">
        <v>50.795099999999998</v>
      </c>
    </row>
    <row r="50" spans="1:24" x14ac:dyDescent="0.3">
      <c r="A50">
        <v>2.75779</v>
      </c>
      <c r="B50">
        <f>-(Table134[[#This Row],[time]]-2)*2</f>
        <v>-1.5155799999999999</v>
      </c>
      <c r="C50">
        <v>1.52053E-3</v>
      </c>
      <c r="D50">
        <v>2.75779</v>
      </c>
      <c r="E50">
        <f>-(Table134[[#This Row],[time]]-2)*2</f>
        <v>-1.5155799999999999</v>
      </c>
      <c r="F50">
        <v>42.043300000000002</v>
      </c>
      <c r="G50">
        <v>2.75779</v>
      </c>
      <c r="H50">
        <f>-(Table134[[#This Row],[time]]-2)*2</f>
        <v>-1.5155799999999999</v>
      </c>
      <c r="I50">
        <v>6.3767399999999997E-4</v>
      </c>
      <c r="J50">
        <v>2.75779</v>
      </c>
      <c r="K50">
        <f>-(Table134[[#This Row],[time]]-2)*2</f>
        <v>-1.5155799999999999</v>
      </c>
      <c r="L50">
        <v>42.0381</v>
      </c>
      <c r="M50">
        <v>2.75779</v>
      </c>
      <c r="N50">
        <f>-(Table134[[#This Row],[time]]-2)*2</f>
        <v>-1.5155799999999999</v>
      </c>
      <c r="O50">
        <v>2.7098000000000001E-3</v>
      </c>
      <c r="P50">
        <v>2.75779</v>
      </c>
      <c r="Q50">
        <f>-(Table134[[#This Row],[time]]-2)*2</f>
        <v>-1.5155799999999999</v>
      </c>
      <c r="R50">
        <v>42.234699999999997</v>
      </c>
      <c r="S50">
        <v>2.75779</v>
      </c>
      <c r="T50">
        <f>-(Table134[[#This Row],[time]]-2)*2</f>
        <v>-1.5155799999999999</v>
      </c>
      <c r="U50">
        <v>1.74848</v>
      </c>
      <c r="V50">
        <v>2.75779</v>
      </c>
      <c r="W50">
        <f>-(Table134[[#This Row],[time]]-2)*2</f>
        <v>-1.5155799999999999</v>
      </c>
      <c r="X50">
        <v>54.141800000000003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1.3946099999999999E-3</v>
      </c>
      <c r="D51">
        <v>2.8044500000000001</v>
      </c>
      <c r="E51">
        <f>-(Table134[[#This Row],[time]]-2)*2</f>
        <v>-1.6089000000000002</v>
      </c>
      <c r="F51">
        <v>43.486499999999999</v>
      </c>
      <c r="G51">
        <v>2.8044500000000001</v>
      </c>
      <c r="H51">
        <f>-(Table134[[#This Row],[time]]-2)*2</f>
        <v>-1.6089000000000002</v>
      </c>
      <c r="I51">
        <v>5.5659100000000005E-4</v>
      </c>
      <c r="J51">
        <v>2.8044500000000001</v>
      </c>
      <c r="K51">
        <f>-(Table134[[#This Row],[time]]-2)*2</f>
        <v>-1.6089000000000002</v>
      </c>
      <c r="L51">
        <v>43.552900000000001</v>
      </c>
      <c r="M51">
        <v>2.8044500000000001</v>
      </c>
      <c r="N51">
        <f>-(Table134[[#This Row],[time]]-2)*2</f>
        <v>-1.6089000000000002</v>
      </c>
      <c r="O51">
        <v>2.5509700000000001E-3</v>
      </c>
      <c r="P51">
        <v>2.8044500000000001</v>
      </c>
      <c r="Q51">
        <f>-(Table134[[#This Row],[time]]-2)*2</f>
        <v>-1.6089000000000002</v>
      </c>
      <c r="R51">
        <v>43.9771</v>
      </c>
      <c r="S51">
        <v>2.8044500000000001</v>
      </c>
      <c r="T51">
        <f>-(Table134[[#This Row],[time]]-2)*2</f>
        <v>-1.6089000000000002</v>
      </c>
      <c r="U51">
        <v>1.4156500000000001</v>
      </c>
      <c r="V51">
        <v>2.8044500000000001</v>
      </c>
      <c r="W51">
        <f>-(Table134[[#This Row],[time]]-2)*2</f>
        <v>-1.6089000000000002</v>
      </c>
      <c r="X51">
        <v>55.769300000000001</v>
      </c>
    </row>
    <row r="52" spans="1:24" x14ac:dyDescent="0.3">
      <c r="A52">
        <v>2.8546</v>
      </c>
      <c r="B52">
        <f>-(Table134[[#This Row],[time]]-2)*2</f>
        <v>-1.7092000000000001</v>
      </c>
      <c r="C52">
        <v>1.2729799999999999E-3</v>
      </c>
      <c r="D52">
        <v>2.8546</v>
      </c>
      <c r="E52">
        <f>-(Table134[[#This Row],[time]]-2)*2</f>
        <v>-1.7092000000000001</v>
      </c>
      <c r="F52">
        <v>44.918300000000002</v>
      </c>
      <c r="G52">
        <v>2.8546</v>
      </c>
      <c r="H52">
        <f>-(Table134[[#This Row],[time]]-2)*2</f>
        <v>-1.7092000000000001</v>
      </c>
      <c r="I52">
        <v>4.81108E-4</v>
      </c>
      <c r="J52">
        <v>2.8546</v>
      </c>
      <c r="K52">
        <f>-(Table134[[#This Row],[time]]-2)*2</f>
        <v>-1.7092000000000001</v>
      </c>
      <c r="L52">
        <v>45.028300000000002</v>
      </c>
      <c r="M52">
        <v>2.8546</v>
      </c>
      <c r="N52">
        <f>-(Table134[[#This Row],[time]]-2)*2</f>
        <v>-1.7092000000000001</v>
      </c>
      <c r="O52">
        <v>2.3979499999999998E-3</v>
      </c>
      <c r="P52">
        <v>2.8546</v>
      </c>
      <c r="Q52">
        <f>-(Table134[[#This Row],[time]]-2)*2</f>
        <v>-1.7092000000000001</v>
      </c>
      <c r="R52">
        <v>45.694899999999997</v>
      </c>
      <c r="S52">
        <v>2.8546</v>
      </c>
      <c r="T52">
        <f>-(Table134[[#This Row],[time]]-2)*2</f>
        <v>-1.7092000000000001</v>
      </c>
      <c r="U52">
        <v>1.0926199999999999</v>
      </c>
      <c r="V52">
        <v>2.8546</v>
      </c>
      <c r="W52">
        <f>-(Table134[[#This Row],[time]]-2)*2</f>
        <v>-1.7092000000000001</v>
      </c>
      <c r="X52">
        <v>57.369100000000003</v>
      </c>
    </row>
    <row r="53" spans="1:24" x14ac:dyDescent="0.3">
      <c r="A53">
        <v>2.90442</v>
      </c>
      <c r="B53">
        <f>-(Table134[[#This Row],[time]]-2)*2</f>
        <v>-1.80884</v>
      </c>
      <c r="C53">
        <v>1.17377E-3</v>
      </c>
      <c r="D53">
        <v>2.90442</v>
      </c>
      <c r="E53">
        <f>-(Table134[[#This Row],[time]]-2)*2</f>
        <v>-1.80884</v>
      </c>
      <c r="F53">
        <v>46.16</v>
      </c>
      <c r="G53">
        <v>2.90442</v>
      </c>
      <c r="H53">
        <f>-(Table134[[#This Row],[time]]-2)*2</f>
        <v>-1.80884</v>
      </c>
      <c r="I53">
        <v>4.20577E-4</v>
      </c>
      <c r="J53">
        <v>2.90442</v>
      </c>
      <c r="K53">
        <f>-(Table134[[#This Row],[time]]-2)*2</f>
        <v>-1.80884</v>
      </c>
      <c r="L53">
        <v>46.292400000000001</v>
      </c>
      <c r="M53">
        <v>2.90442</v>
      </c>
      <c r="N53">
        <f>-(Table134[[#This Row],[time]]-2)*2</f>
        <v>-1.80884</v>
      </c>
      <c r="O53">
        <v>2.2650499999999998E-3</v>
      </c>
      <c r="P53">
        <v>2.90442</v>
      </c>
      <c r="Q53">
        <f>-(Table134[[#This Row],[time]]-2)*2</f>
        <v>-1.80884</v>
      </c>
      <c r="R53">
        <v>47.192100000000003</v>
      </c>
      <c r="S53">
        <v>2.90442</v>
      </c>
      <c r="T53">
        <f>-(Table134[[#This Row],[time]]-2)*2</f>
        <v>-1.80884</v>
      </c>
      <c r="U53">
        <v>0.83916000000000002</v>
      </c>
      <c r="V53">
        <v>2.90442</v>
      </c>
      <c r="W53">
        <f>-(Table134[[#This Row],[time]]-2)*2</f>
        <v>-1.80884</v>
      </c>
      <c r="X53">
        <v>58.742800000000003</v>
      </c>
    </row>
    <row r="54" spans="1:24" x14ac:dyDescent="0.3">
      <c r="A54">
        <v>2.95797</v>
      </c>
      <c r="B54">
        <f>-(Table134[[#This Row],[time]]-2)*2</f>
        <v>-1.91594</v>
      </c>
      <c r="C54">
        <v>1.03101E-3</v>
      </c>
      <c r="D54">
        <v>2.95797</v>
      </c>
      <c r="E54">
        <f>-(Table134[[#This Row],[time]]-2)*2</f>
        <v>-1.91594</v>
      </c>
      <c r="F54">
        <v>48.104399999999998</v>
      </c>
      <c r="G54">
        <v>2.95797</v>
      </c>
      <c r="H54">
        <f>-(Table134[[#This Row],[time]]-2)*2</f>
        <v>-1.91594</v>
      </c>
      <c r="I54">
        <v>3.2558700000000001E-4</v>
      </c>
      <c r="J54">
        <v>2.95797</v>
      </c>
      <c r="K54">
        <f>-(Table134[[#This Row],[time]]-2)*2</f>
        <v>-1.91594</v>
      </c>
      <c r="L54">
        <v>48.2637</v>
      </c>
      <c r="M54">
        <v>2.95797</v>
      </c>
      <c r="N54">
        <f>-(Table134[[#This Row],[time]]-2)*2</f>
        <v>-1.91594</v>
      </c>
      <c r="O54">
        <v>2.05601E-3</v>
      </c>
      <c r="P54">
        <v>2.95797</v>
      </c>
      <c r="Q54">
        <f>-(Table134[[#This Row],[time]]-2)*2</f>
        <v>-1.91594</v>
      </c>
      <c r="R54">
        <v>49.612900000000003</v>
      </c>
      <c r="S54">
        <v>2.95797</v>
      </c>
      <c r="T54">
        <f>-(Table134[[#This Row],[time]]-2)*2</f>
        <v>-1.91594</v>
      </c>
      <c r="U54">
        <v>0.51105299999999998</v>
      </c>
      <c r="V54">
        <v>2.95797</v>
      </c>
      <c r="W54">
        <f>-(Table134[[#This Row],[time]]-2)*2</f>
        <v>-1.91594</v>
      </c>
      <c r="X54">
        <v>60.889499999999998</v>
      </c>
    </row>
    <row r="55" spans="1:24" x14ac:dyDescent="0.3">
      <c r="A55">
        <v>3</v>
      </c>
      <c r="B55">
        <f>-(Table134[[#This Row],[time]]-2)*2</f>
        <v>-2</v>
      </c>
      <c r="C55">
        <v>9.6765100000000004E-4</v>
      </c>
      <c r="D55">
        <v>3</v>
      </c>
      <c r="E55">
        <f>-(Table134[[#This Row],[time]]-2)*2</f>
        <v>-2</v>
      </c>
      <c r="F55">
        <v>49.072899999999997</v>
      </c>
      <c r="G55">
        <v>3</v>
      </c>
      <c r="H55">
        <f>-(Table134[[#This Row],[time]]-2)*2</f>
        <v>-2</v>
      </c>
      <c r="I55">
        <v>2.8095000000000003E-4</v>
      </c>
      <c r="J55">
        <v>3</v>
      </c>
      <c r="K55">
        <f>-(Table134[[#This Row],[time]]-2)*2</f>
        <v>-2</v>
      </c>
      <c r="L55">
        <v>49.283700000000003</v>
      </c>
      <c r="M55">
        <v>3</v>
      </c>
      <c r="N55">
        <f>-(Table134[[#This Row],[time]]-2)*2</f>
        <v>-2</v>
      </c>
      <c r="O55">
        <v>1.95188E-3</v>
      </c>
      <c r="P55">
        <v>3</v>
      </c>
      <c r="Q55">
        <f>-(Table134[[#This Row],[time]]-2)*2</f>
        <v>-2</v>
      </c>
      <c r="R55">
        <v>50.852899999999998</v>
      </c>
      <c r="S55">
        <v>3</v>
      </c>
      <c r="T55">
        <f>-(Table134[[#This Row],[time]]-2)*2</f>
        <v>-2</v>
      </c>
      <c r="U55">
        <v>0.40638600000000002</v>
      </c>
      <c r="V55">
        <v>3</v>
      </c>
      <c r="W55">
        <f>-(Table134[[#This Row],[time]]-2)*2</f>
        <v>-2</v>
      </c>
      <c r="X55">
        <v>61.950699999999998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1CA339-1EA0-4898-A806-56837A64C0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BD34A2-7F39-4482-A8AD-5E8C6CDB4C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9ECFEE-9970-4161-A822-DA90B5331D9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2021-01-12T00:34:56Z</dcterms:created>
  <dcterms:modified xsi:type="dcterms:W3CDTF">2021-01-12T00:39:44Z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