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COR Data Files/"/>
    </mc:Choice>
  </mc:AlternateContent>
  <xr:revisionPtr revIDLastSave="173" documentId="8_{D47F1104-BFD5-40AA-A755-C4AE64BE103D}" xr6:coauthVersionLast="47" xr6:coauthVersionMax="47" xr10:uidLastSave="{C80A127A-470B-B74D-B52E-81D1E1BF2143}"/>
  <bookViews>
    <workbookView xWindow="0" yWindow="0" windowWidth="28800" windowHeight="18000" xr2:uid="{A0A9290F-2B6F-4B63-97B8-9E7F7C07D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5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A100" i="1"/>
  <c r="B99" i="1"/>
  <c r="A99" i="1"/>
  <c r="B98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A53" i="1"/>
  <c r="A52" i="1"/>
  <c r="B52" i="1" s="1"/>
  <c r="B51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6" i="1"/>
  <c r="B6" i="1" s="1"/>
  <c r="A5" i="1"/>
  <c r="B5" i="1" s="1"/>
  <c r="B4" i="1"/>
</calcChain>
</file>

<file path=xl/sharedStrings.xml><?xml version="1.0" encoding="utf-8"?>
<sst xmlns="http://schemas.openxmlformats.org/spreadsheetml/2006/main" count="127" uniqueCount="60">
  <si>
    <t>4NP</t>
  </si>
  <si>
    <t>U Mag</t>
  </si>
  <si>
    <t>Part-2-1</t>
  </si>
  <si>
    <t>C4</t>
  </si>
  <si>
    <t>Part-1-1</t>
  </si>
  <si>
    <t>node: 29146</t>
  </si>
  <si>
    <t>Node:  29055</t>
  </si>
  <si>
    <t>Node:27850</t>
  </si>
  <si>
    <t>Node: 27841</t>
  </si>
  <si>
    <t>Origin: 100356</t>
  </si>
  <si>
    <t>Node 18</t>
  </si>
  <si>
    <t xml:space="preserve">time </t>
  </si>
  <si>
    <t xml:space="preserve">moment </t>
  </si>
  <si>
    <t>X orig. Coords</t>
  </si>
  <si>
    <t>Y orig. Coords2</t>
  </si>
  <si>
    <t>Z orig. Coords3</t>
  </si>
  <si>
    <t xml:space="preserve">X def. Coords </t>
  </si>
  <si>
    <t>Y def. Coords 2</t>
  </si>
  <si>
    <t>Z def. Coords 3</t>
  </si>
  <si>
    <t>X orig. Coords2</t>
  </si>
  <si>
    <t>Y orig. Coords23</t>
  </si>
  <si>
    <t>Z orig. Coords34</t>
  </si>
  <si>
    <t>X def. Coords 5</t>
  </si>
  <si>
    <t>Y def. Coords 26</t>
  </si>
  <si>
    <t>Z def. Coords 37</t>
  </si>
  <si>
    <t>X orig. Coords8</t>
  </si>
  <si>
    <t>Y orig. Coords29</t>
  </si>
  <si>
    <t>Z orig. Coords310</t>
  </si>
  <si>
    <t>X def. Coords 11</t>
  </si>
  <si>
    <t>Y def. Coords 212</t>
  </si>
  <si>
    <t>Z def. Coords 313</t>
  </si>
  <si>
    <t>X orig. Coords14</t>
  </si>
  <si>
    <t>Y orig. Coords215</t>
  </si>
  <si>
    <t>Z orig. Coords316</t>
  </si>
  <si>
    <t>X def. Coords 17</t>
  </si>
  <si>
    <t>Y def. Coords 218</t>
  </si>
  <si>
    <t>Z def. Coords 319</t>
  </si>
  <si>
    <t>X orig. Coords142</t>
  </si>
  <si>
    <t>Y orig. Coords2153</t>
  </si>
  <si>
    <t>Z orig. Coords3162</t>
  </si>
  <si>
    <t>X def. Coords 23</t>
  </si>
  <si>
    <t>Y def. Coords 224</t>
  </si>
  <si>
    <t>Z def. Coords 325</t>
  </si>
  <si>
    <t xml:space="preserve">UR1 </t>
  </si>
  <si>
    <t xml:space="preserve">C5 </t>
  </si>
  <si>
    <t>node: 48088</t>
  </si>
  <si>
    <t>Node: 49594</t>
  </si>
  <si>
    <t>Node: 49874</t>
  </si>
  <si>
    <t xml:space="preserve">Node 19 </t>
  </si>
  <si>
    <t>C6</t>
  </si>
  <si>
    <t>node: 74858</t>
  </si>
  <si>
    <t>Node: 75035</t>
  </si>
  <si>
    <t>Node: 76472</t>
  </si>
  <si>
    <t>Node: 76613</t>
  </si>
  <si>
    <t>Node 20</t>
  </si>
  <si>
    <t>Z def. Coords</t>
  </si>
  <si>
    <t>Node:  48195</t>
  </si>
  <si>
    <t>Model 8</t>
  </si>
  <si>
    <t>S2_4N_PhysPhys_NoTether</t>
  </si>
  <si>
    <t>S2_4P_PhysPhys_NoTether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</si>
</sst>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7" borderId="0" xfId="6" applyFont="1"/>
    <xf numFmtId="0" fontId="4" fillId="3" borderId="0" xfId="2" applyFont="1"/>
    <xf numFmtId="0" fontId="4" fillId="5" borderId="0" xfId="4" applyFont="1"/>
    <xf numFmtId="0" fontId="4" fillId="4" borderId="0" xfId="3" applyFont="1"/>
    <xf numFmtId="0" fontId="5" fillId="6" borderId="0" xfId="5" applyFont="1"/>
    <xf numFmtId="0" fontId="1" fillId="7" borderId="0" xfId="6"/>
    <xf numFmtId="11" fontId="1" fillId="7" borderId="0" xfId="6" applyNumberFormat="1"/>
    <xf numFmtId="0" fontId="1" fillId="3" borderId="0" xfId="2"/>
    <xf numFmtId="11" fontId="1" fillId="3" borderId="0" xfId="2" applyNumberFormat="1"/>
    <xf numFmtId="0" fontId="1" fillId="5" borderId="0" xfId="4"/>
    <xf numFmtId="11" fontId="1" fillId="5" borderId="0" xfId="4" applyNumberFormat="1"/>
    <xf numFmtId="0" fontId="1" fillId="4" borderId="0" xfId="3"/>
    <xf numFmtId="11" fontId="1" fillId="4" borderId="0" xfId="3" applyNumberFormat="1"/>
    <xf numFmtId="0" fontId="1" fillId="6" borderId="0" xfId="5"/>
    <xf numFmtId="11" fontId="1" fillId="6" borderId="0" xfId="5" applyNumberFormat="1"/>
    <xf numFmtId="0" fontId="2" fillId="2" borderId="0" xfId="1"/>
  </cellXfs>
  <cellStyles count="7">
    <cellStyle name="20% - Accent5" xfId="5" builtinId="46"/>
    <cellStyle name="40% - Accent2" xfId="3" builtinId="35"/>
    <cellStyle name="60% - Accent1" xfId="2" builtinId="32"/>
    <cellStyle name="60% - Accent4" xfId="4" builtinId="44"/>
    <cellStyle name="60% - Accent6" xfId="6" builtinId="52"/>
    <cellStyle name="Good" xfId="1" builtinId="26"/>
    <cellStyle name="Normal" xfId="0" builtinId="0"/>
  </cellStyles>
  <dxfs count="4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5E71A-2355-4D16-90F7-C0569C57DE02}" name="Table22" displayName="Table22" ref="A3:AG45" totalsRowShown="0" headerRowCellStyle="Normal" dataCellStyle="Normal">
  <autoFilter ref="A3:AG45" xr:uid="{B7E40E56-C58D-4FE0-B1EB-94517F8BDABA}"/>
  <sortState xmlns:xlrd2="http://schemas.microsoft.com/office/spreadsheetml/2017/richdata2" ref="A4:AG45">
    <sortCondition ref="A3:A45"/>
  </sortState>
  <tableColumns count="33">
    <tableColumn id="1" xr3:uid="{92115EE1-6776-47E8-99B9-1ABEFEB21395}" name="time " dataCellStyle="Normal"/>
    <tableColumn id="2" xr3:uid="{6AAEB111-E323-41DA-BC03-34ECE4FB42B4}" name="moment " dataCellStyle="Normal">
      <calculatedColumnFormula>(A4-2)*2</calculatedColumnFormula>
    </tableColumn>
    <tableColumn id="3" xr3:uid="{BE6A4762-20FA-4A90-B156-0C959BEDF84B}" name="X orig. Coords" dataCellStyle="60% - Accent6"/>
    <tableColumn id="4" xr3:uid="{8488EC23-72A7-45A7-8703-FED5474D3E81}" name="Y orig. Coords2" dataCellStyle="60% - Accent6"/>
    <tableColumn id="5" xr3:uid="{7295496F-B581-4C85-AFC3-9F246BB42E33}" name="Z orig. Coords3" dataCellStyle="60% - Accent6"/>
    <tableColumn id="6" xr3:uid="{A25D8192-CF5A-4E63-B672-7997ACBCA26F}" name="X def. Coords " dataCellStyle="60% - Accent6"/>
    <tableColumn id="7" xr3:uid="{EF5907C3-4B5B-4AC5-BBFA-8B614105C173}" name="Y def. Coords 2" dataDxfId="11" dataCellStyle="60% - Accent6"/>
    <tableColumn id="8" xr3:uid="{B0477395-DD46-4365-A4DD-DFB9BC98767A}" name="Z def. Coords 3" dataDxfId="10" dataCellStyle="60% - Accent6"/>
    <tableColumn id="9" xr3:uid="{B77E78F6-65C3-4317-921F-5D40908F488F}" name="X orig. Coords2" dataCellStyle="60% - Accent1"/>
    <tableColumn id="10" xr3:uid="{A23383F8-4CBA-4911-945B-B9EE333C2534}" name="Y orig. Coords23" dataCellStyle="60% - Accent1"/>
    <tableColumn id="11" xr3:uid="{20D704D7-CA43-4073-B1CE-A4C2C67E53C8}" name="Z orig. Coords34" dataCellStyle="60% - Accent1"/>
    <tableColumn id="12" xr3:uid="{F62ABB2B-5057-4FA5-A252-E1738F56D6F2}" name="X def. Coords 5" dataCellStyle="60% - Accent1"/>
    <tableColumn id="13" xr3:uid="{A88C1B50-40F5-4A2B-A33F-8F7DAEAEA121}" name="Y def. Coords 26" dataDxfId="9" dataCellStyle="60% - Accent1"/>
    <tableColumn id="14" xr3:uid="{135C2EA9-EEC6-4440-B7FC-FE5DC2F66D14}" name="Z def. Coords 37" dataDxfId="8" dataCellStyle="60% - Accent1"/>
    <tableColumn id="15" xr3:uid="{A48D7837-30C0-42E4-A73D-8AC4B6A26DD2}" name="X orig. Coords8" dataCellStyle="60% - Accent4"/>
    <tableColumn id="16" xr3:uid="{858DEE9A-383F-49F6-80E1-399506C21A99}" name="Y orig. Coords29" dataCellStyle="60% - Accent4"/>
    <tableColumn id="17" xr3:uid="{D5614475-6A35-4D8B-8382-57F292DBA879}" name="Z orig. Coords310" dataCellStyle="60% - Accent4"/>
    <tableColumn id="18" xr3:uid="{40F99641-1A51-42D6-AD29-0B5A94171C20}" name="X def. Coords 11" dataCellStyle="60% - Accent4"/>
    <tableColumn id="19" xr3:uid="{ACE1054E-013D-4D05-9A2B-23CF9648CF03}" name="Y def. Coords 212" dataDxfId="7" dataCellStyle="60% - Accent4"/>
    <tableColumn id="20" xr3:uid="{82E1FBF2-2EC3-4FA4-B314-26C00298D557}" name="Z def. Coords 313" dataDxfId="6" dataCellStyle="60% - Accent4"/>
    <tableColumn id="21" xr3:uid="{48EBE2DD-84FD-4E09-8631-F12BDCB5B03D}" name="X orig. Coords14" dataCellStyle="40% - Accent2"/>
    <tableColumn id="22" xr3:uid="{E86000B5-DFDD-44C0-BC90-E14D59B9BEBA}" name="Y orig. Coords215" dataCellStyle="40% - Accent2"/>
    <tableColumn id="23" xr3:uid="{569C3C5E-738D-44D7-806F-6DFC741B257D}" name="Z orig. Coords316" dataCellStyle="40% - Accent2"/>
    <tableColumn id="24" xr3:uid="{4AF7DAF0-1157-4DEA-9531-9F9853B4FC46}" name="X def. Coords 17" dataCellStyle="40% - Accent2"/>
    <tableColumn id="25" xr3:uid="{47A4D8AC-7166-46C2-A26C-9AEDC2BD4152}" name="Y def. Coords 218" dataDxfId="5" dataCellStyle="40% - Accent2"/>
    <tableColumn id="26" xr3:uid="{CBCE4E2A-B69A-46B9-B297-53541175706E}" name="Z def. Coords 319" dataDxfId="4" dataCellStyle="40% - Accent2"/>
    <tableColumn id="27" xr3:uid="{47DE9B68-91B5-40E6-8052-22293C9B502C}" name="X orig. Coords142"/>
    <tableColumn id="28" xr3:uid="{B4342528-3C47-4FB2-A6D2-F89B60A6FA08}" name="Y orig. Coords2153"/>
    <tableColumn id="29" xr3:uid="{EC227A3B-F5F4-496C-8ECE-65D849E4C01C}" name="Z orig. Coords3162"/>
    <tableColumn id="30" xr3:uid="{2BDB44BE-DDE0-4738-BB0B-3D8BF9E1D200}" name="X def. Coords 23"/>
    <tableColumn id="31" xr3:uid="{09145B8D-6076-49C6-BDC9-71BA0AD5ACF2}" name="Y def. Coords 224"/>
    <tableColumn id="32" xr3:uid="{61C7D742-FB44-402A-9B65-42F8E9D20ABC}" name="Z def. Coords 325"/>
    <tableColumn id="33" xr3:uid="{9187D522-0EC1-400A-BA51-77C047EB541F}" name="UR1 " dataCellStyle="Goo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A75CBD-8825-4E72-AA12-A2025517466A}" name="Table223" displayName="Table223" ref="A50:AG92" totalsRowShown="0" headerRowCellStyle="Normal" dataCellStyle="20% - Accent5">
  <autoFilter ref="A50:AG92" xr:uid="{9ADCD45C-269A-4CE1-8C59-BCB9B863BFB5}"/>
  <sortState xmlns:xlrd2="http://schemas.microsoft.com/office/spreadsheetml/2017/richdata2" ref="A51:AG92">
    <sortCondition ref="A3:A45"/>
  </sortState>
  <tableColumns count="33">
    <tableColumn id="1" xr3:uid="{40E4F5D3-D55B-4B12-AD7C-42CD89533A0D}" name="time " dataCellStyle="Normal"/>
    <tableColumn id="2" xr3:uid="{3783D3E2-D52E-4F5D-9781-B91BD0C9C772}" name="moment " dataCellStyle="Normal"/>
    <tableColumn id="3" xr3:uid="{7FB4845A-B143-4979-89E4-3ED681BA0BD4}" name="X orig. Coords" dataCellStyle="60% - Accent6"/>
    <tableColumn id="4" xr3:uid="{FABBA22F-A5D2-4981-A6DC-CEE0B8789638}" name="Y orig. Coords2" dataDxfId="43" dataCellStyle="60% - Accent6"/>
    <tableColumn id="5" xr3:uid="{0C247137-A4A8-4117-8AE4-12B9CF309B71}" name="Z orig. Coords3" dataDxfId="42" dataCellStyle="60% - Accent6"/>
    <tableColumn id="6" xr3:uid="{5CD449B2-8765-4921-B165-643F1C0A2905}" name="X def. Coords " dataDxfId="14" dataCellStyle="60% - Accent6"/>
    <tableColumn id="7" xr3:uid="{A9B405AA-2673-445E-924D-8DA221E2F4DE}" name="Y def. Coords 2" dataDxfId="13" dataCellStyle="60% - Accent6"/>
    <tableColumn id="8" xr3:uid="{D89563C9-1CC1-4F0B-BF40-8B5C56BABA77}" name="Z def. Coords 3" dataDxfId="12" dataCellStyle="60% - Accent6"/>
    <tableColumn id="9" xr3:uid="{81EEFC2B-B591-4E11-AF27-8742D8863D59}" name="X orig. Coords2" dataCellStyle="60% - Accent1"/>
    <tableColumn id="10" xr3:uid="{648FC909-C4F5-4B4B-A2B3-BB5DD2C3EFEA}" name="Y orig. Coords23" dataDxfId="41" dataCellStyle="60% - Accent1"/>
    <tableColumn id="11" xr3:uid="{95EAEA95-89EC-45FB-8E26-F8994F3C8BAA}" name="Z orig. Coords34" dataDxfId="40" dataCellStyle="60% - Accent1"/>
    <tableColumn id="12" xr3:uid="{3CE59192-7588-4661-9A86-CC4D025B169D}" name="X def. Coords 5" dataCellStyle="60% - Accent1"/>
    <tableColumn id="13" xr3:uid="{872B6117-AAF5-49F4-8E78-3813AA788328}" name="Y def. Coords 26" dataDxfId="3" dataCellStyle="60% - Accent1"/>
    <tableColumn id="14" xr3:uid="{EDDC5007-B9AE-4556-AE08-21A9584975CD}" name="Z def. Coords 37" dataDxfId="2" dataCellStyle="60% - Accent1"/>
    <tableColumn id="15" xr3:uid="{3A1F5998-422D-4237-A9BB-4A3A63D1DA38}" name="X orig. Coords8" dataCellStyle="60% - Accent4"/>
    <tableColumn id="16" xr3:uid="{4C49339F-09B1-402D-A536-4EADA8EFB04C}" name="Y orig. Coords29" dataDxfId="39" dataCellStyle="60% - Accent4"/>
    <tableColumn id="17" xr3:uid="{C99529A8-6267-482D-A6F8-FAB8B3C99FB5}" name="Z orig. Coords310" dataDxfId="38" dataCellStyle="60% - Accent4"/>
    <tableColumn id="18" xr3:uid="{17EAF2F7-36FE-4D2E-9140-1E559899F769}" name="X def. Coords 11" dataCellStyle="60% - Accent4"/>
    <tableColumn id="19" xr3:uid="{1EA1FFE5-223F-40DF-A864-52B570DF1D13}" name="Y def. Coords 212" dataDxfId="1" dataCellStyle="60% - Accent4"/>
    <tableColumn id="20" xr3:uid="{BC319BB1-9A17-4466-AF25-FF90D4D5A3C8}" name="Z def. Coords 313" dataDxfId="0" dataCellStyle="60% - Accent4"/>
    <tableColumn id="21" xr3:uid="{6C1DE32F-E516-4BC1-B1A8-C00D10F3C7C9}" name="X orig. Coords14" dataCellStyle="40% - Accent2"/>
    <tableColumn id="22" xr3:uid="{A37C0BF4-6C70-4DE5-8D23-E78995AD904C}" name="Y orig. Coords215" dataDxfId="37" dataCellStyle="40% - Accent2"/>
    <tableColumn id="23" xr3:uid="{24E8959E-FEF5-4EAB-8E80-7EA0DFA4C53D}" name="Z orig. Coords316" dataDxfId="36" dataCellStyle="40% - Accent2"/>
    <tableColumn id="24" xr3:uid="{24E574FA-9261-40B1-8E6B-C23943AFAC88}" name="X def. Coords 17" dataCellStyle="40% - Accent2"/>
    <tableColumn id="25" xr3:uid="{63B8A070-6E39-4D47-A838-5072D99F98C2}" name="Y def. Coords 218" dataCellStyle="40% - Accent2"/>
    <tableColumn id="26" xr3:uid="{1922D20B-E71B-4A7A-B8A3-B2B8CCCD881D}" name="Z def. Coords 319" dataCellStyle="40% - Accent2"/>
    <tableColumn id="27" xr3:uid="{C3C5E6F9-6945-47EE-A4B0-CD23F3F14734}" name="X orig. Coords142" dataCellStyle="20% - Accent5"/>
    <tableColumn id="28" xr3:uid="{20D839E5-F187-4D55-B2FD-1079D468C929}" name="Y orig. Coords2153" dataDxfId="35" dataCellStyle="20% - Accent5"/>
    <tableColumn id="29" xr3:uid="{8073AFFD-CAA1-468E-B739-A2780B1FB7BB}" name="Z orig. Coords3162" dataDxfId="34" dataCellStyle="20% - Accent5"/>
    <tableColumn id="30" xr3:uid="{412C41F3-23A0-469E-B21A-E06F3AEF72B2}" name="X def. Coords 23" dataCellStyle="20% - Accent5"/>
    <tableColumn id="31" xr3:uid="{FEA53462-9796-4CF3-BA4C-C72E714B585F}" name="Y def. Coords 224" dataCellStyle="20% - Accent5"/>
    <tableColumn id="32" xr3:uid="{2EC332BE-29A6-4081-992D-42AF1DE59DFE}" name="Z def. Coords 325" dataCellStyle="20% - Accent5"/>
    <tableColumn id="33" xr3:uid="{781C6FEA-042D-439C-BCA2-291EDE3AD379}" name="UR1 " dataCellStyle="Goo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96A85F-55A9-4500-BC90-53292D5C2CC0}" name="Table2234" displayName="Table2234" ref="A97:AG139" totalsRowShown="0" headerRowCellStyle="Normal" dataCellStyle="20% - Accent5">
  <autoFilter ref="A97:AG139" xr:uid="{2F38695E-6F68-4222-B354-D43CD8387BD0}"/>
  <sortState xmlns:xlrd2="http://schemas.microsoft.com/office/spreadsheetml/2017/richdata2" ref="A98:AG139">
    <sortCondition ref="A3:A45"/>
  </sortState>
  <tableColumns count="33">
    <tableColumn id="1" xr3:uid="{34A1B062-8468-46EF-80A4-01B42B21518E}" name="time " dataCellStyle="Normal"/>
    <tableColumn id="2" xr3:uid="{33602698-C0E8-4B6A-AF6C-C8C33D1AB14B}" name="moment " dataCellStyle="Normal"/>
    <tableColumn id="3" xr3:uid="{B78E06E6-0864-4A7B-9017-7A84DEA8E4DC}" name="X orig. Coords" dataCellStyle="60% - Accent6"/>
    <tableColumn id="4" xr3:uid="{EC6A5EA6-19A0-49E9-95C4-E9921C180107}" name="Y orig. Coords2" dataDxfId="33" dataCellStyle="60% - Accent6"/>
    <tableColumn id="5" xr3:uid="{5BAB0D67-5B50-4FA0-8148-720769210F46}" name="Z orig. Coords3" dataDxfId="32" dataCellStyle="60% - Accent6"/>
    <tableColumn id="6" xr3:uid="{3D3B16DF-59EA-4BFA-B416-C6B90D31906A}" name="X def. Coords " dataDxfId="17" dataCellStyle="60% - Accent6"/>
    <tableColumn id="7" xr3:uid="{7A83892D-FFFA-451C-A205-D7E7090603FE}" name="Y def. Coords 2" dataDxfId="16" dataCellStyle="60% - Accent6"/>
    <tableColumn id="8" xr3:uid="{FE094485-F64D-4749-BFB1-8B613C32631C}" name="Z def. Coords 3" dataDxfId="15" dataCellStyle="60% - Accent6"/>
    <tableColumn id="9" xr3:uid="{39A86982-79DB-444E-B313-D4ED715AA88E}" name="X orig. Coords2" dataCellStyle="60% - Accent1"/>
    <tableColumn id="10" xr3:uid="{F6C50BC3-C16F-4771-A231-9B6B38D9573E}" name="Y orig. Coords23" dataDxfId="31" dataCellStyle="60% - Accent1"/>
    <tableColumn id="11" xr3:uid="{3B1699A7-14F9-497B-BAF2-10B52DDA5DD6}" name="Z orig. Coords34" dataDxfId="30" dataCellStyle="60% - Accent1"/>
    <tableColumn id="12" xr3:uid="{C5E2AE43-B2D2-433E-9769-27B3E457CAB1}" name="X def. Coords 5" dataCellStyle="60% - Accent1"/>
    <tableColumn id="13" xr3:uid="{35385C7A-8047-4B87-B5A5-EDEF8719EDAC}" name="Y def. Coords 26" dataDxfId="19" dataCellStyle="60% - Accent1"/>
    <tableColumn id="14" xr3:uid="{8B514CF0-F41F-47C4-B2F3-46B165F59E42}" name="Z def. Coords 37" dataDxfId="18" dataCellStyle="60% - Accent1"/>
    <tableColumn id="15" xr3:uid="{01F631FC-4ABA-4216-BEB2-32DBF873E4CE}" name="X orig. Coords8" dataCellStyle="60% - Accent4"/>
    <tableColumn id="16" xr3:uid="{9885A6E9-AADD-4607-A336-E65704B2E922}" name="Y orig. Coords29" dataDxfId="29" dataCellStyle="60% - Accent4"/>
    <tableColumn id="17" xr3:uid="{DE04CC74-5858-4D86-9DB2-B99F1C91DC87}" name="Z orig. Coords310" dataDxfId="28" dataCellStyle="60% - Accent4"/>
    <tableColumn id="18" xr3:uid="{4D1914BF-8085-418A-A302-A20E41C86E06}" name="X def. Coords 11" dataCellStyle="60% - Accent4"/>
    <tableColumn id="19" xr3:uid="{1B34DC90-382C-4D4B-BC59-165575A01FE9}" name="Y def. Coords 212" dataDxfId="21" dataCellStyle="60% - Accent4"/>
    <tableColumn id="20" xr3:uid="{10F26260-4B6F-44E5-9574-BDD8B6212CE7}" name="Z def. Coords" dataDxfId="20" dataCellStyle="60% - Accent4"/>
    <tableColumn id="21" xr3:uid="{8888177B-AB36-42B9-972D-963DF73F2C58}" name="X orig. Coords14" dataCellStyle="40% - Accent2"/>
    <tableColumn id="22" xr3:uid="{1788A298-2FF7-4FF4-8434-446C0E28866B}" name="Y orig. Coords215" dataDxfId="27" dataCellStyle="40% - Accent2"/>
    <tableColumn id="23" xr3:uid="{B6352EFA-9321-4C4E-B884-E6E0CFDC2188}" name="Z orig. Coords316" dataDxfId="26" dataCellStyle="40% - Accent2"/>
    <tableColumn id="24" xr3:uid="{4FDBB9C2-F5B5-4895-A47F-AEC375EC69F6}" name="X def. Coords 17" dataCellStyle="40% - Accent2"/>
    <tableColumn id="25" xr3:uid="{F5E812D0-E74D-4372-9987-A72EEB5AE4CE}" name="Y def. Coords 218" dataDxfId="23" dataCellStyle="40% - Accent2"/>
    <tableColumn id="26" xr3:uid="{C1C323C3-B903-4A67-BE44-B552C95FA643}" name="Z def. Coords 319" dataDxfId="22" dataCellStyle="40% - Accent2"/>
    <tableColumn id="27" xr3:uid="{F547611D-7DE0-4B45-A2F0-F662EA74F934}" name="X orig. Coords142" dataCellStyle="20% - Accent5"/>
    <tableColumn id="28" xr3:uid="{AAA2059F-23E3-4B9B-A93C-716F735D72A4}" name="Y orig. Coords2153" dataDxfId="25" dataCellStyle="20% - Accent5"/>
    <tableColumn id="29" xr3:uid="{2ED24D19-91ED-4D1B-99F6-5214B14EDD6B}" name="Z orig. Coords3162" dataDxfId="24" dataCellStyle="20% - Accent5"/>
    <tableColumn id="30" xr3:uid="{0DE0C26F-02FD-40BC-BAE2-BB3FFBE36457}" name="X def. Coords 23" dataCellStyle="20% - Accent5"/>
    <tableColumn id="31" xr3:uid="{A3796F75-AF32-4826-9834-870B5EADB78B}" name="Y def. Coords 224" dataCellStyle="20% - Accent5"/>
    <tableColumn id="32" xr3:uid="{EE39C9ED-F2A4-4C04-B713-FDB08EDA1628}" name="Z def. Coords 325" dataCellStyle="20% - Accent5"/>
    <tableColumn id="33" xr3:uid="{FD353722-6D67-4FCC-A71E-392343AAA3F5}" name="UR1 " dataCellStyle="Goo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839C-8C11-4022-B28D-6FCF6C63D005}">
  <dimension ref="A1:AG139"/>
  <sheetViews>
    <sheetView tabSelected="1" zoomScale="88" workbookViewId="0">
      <selection activeCell="Y92" sqref="Y92:Z92"/>
    </sheetView>
  </sheetViews>
  <sheetFormatPr baseColWidth="10" defaultColWidth="8.83203125" defaultRowHeight="15" x14ac:dyDescent="0.2"/>
  <cols>
    <col min="5" max="5" width="23.83203125" bestFit="1" customWidth="1"/>
    <col min="7" max="7" width="15.83203125" bestFit="1" customWidth="1"/>
    <col min="8" max="8" width="23.5" bestFit="1" customWidth="1"/>
    <col min="11" max="11" width="16.83203125" bestFit="1" customWidth="1"/>
    <col min="13" max="14" width="16.83203125" bestFit="1" customWidth="1"/>
    <col min="17" max="17" width="17.83203125" bestFit="1" customWidth="1"/>
    <col min="19" max="20" width="17.83203125" bestFit="1" customWidth="1"/>
    <col min="23" max="23" width="17.83203125" bestFit="1" customWidth="1"/>
    <col min="25" max="26" width="17.83203125" bestFit="1" customWidth="1"/>
    <col min="29" max="29" width="18.83203125" bestFit="1" customWidth="1"/>
  </cols>
  <sheetData>
    <row r="1" spans="1:33" x14ac:dyDescent="0.2">
      <c r="A1" s="1" t="s">
        <v>57</v>
      </c>
      <c r="B1" t="s">
        <v>0</v>
      </c>
      <c r="C1" t="s">
        <v>1</v>
      </c>
      <c r="E1" t="s">
        <v>58</v>
      </c>
      <c r="H1" t="s">
        <v>59</v>
      </c>
      <c r="AG1" t="s">
        <v>2</v>
      </c>
    </row>
    <row r="2" spans="1:33" x14ac:dyDescent="0.2">
      <c r="A2" t="s">
        <v>3</v>
      </c>
      <c r="B2" t="s">
        <v>4</v>
      </c>
      <c r="C2" t="s">
        <v>5</v>
      </c>
      <c r="I2" t="s">
        <v>6</v>
      </c>
      <c r="O2" t="s">
        <v>7</v>
      </c>
      <c r="U2" t="s">
        <v>8</v>
      </c>
      <c r="AA2" t="s">
        <v>9</v>
      </c>
      <c r="AG2" t="s">
        <v>10</v>
      </c>
    </row>
    <row r="3" spans="1:33" x14ac:dyDescent="0.2">
      <c r="A3" t="s">
        <v>11</v>
      </c>
      <c r="B3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4" t="s">
        <v>25</v>
      </c>
      <c r="P3" s="4" t="s">
        <v>26</v>
      </c>
      <c r="Q3" s="4" t="s">
        <v>27</v>
      </c>
      <c r="R3" s="4" t="s">
        <v>28</v>
      </c>
      <c r="S3" s="4" t="s">
        <v>29</v>
      </c>
      <c r="T3" s="4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6" t="s">
        <v>37</v>
      </c>
      <c r="AB3" s="6" t="s">
        <v>38</v>
      </c>
      <c r="AC3" s="6" t="s">
        <v>39</v>
      </c>
      <c r="AD3" s="6" t="s">
        <v>40</v>
      </c>
      <c r="AE3" s="6" t="s">
        <v>41</v>
      </c>
      <c r="AF3" s="6" t="s">
        <v>42</v>
      </c>
      <c r="AG3" t="s">
        <v>43</v>
      </c>
    </row>
    <row r="4" spans="1:33" x14ac:dyDescent="0.2">
      <c r="A4">
        <v>2</v>
      </c>
      <c r="B4">
        <f t="shared" ref="B4:B24" si="0">-(A4-2)*2</f>
        <v>0</v>
      </c>
      <c r="C4" s="7">
        <v>0</v>
      </c>
      <c r="D4" s="8">
        <v>447.92899999999997</v>
      </c>
      <c r="E4" s="8">
        <v>-700.25400000000002</v>
      </c>
      <c r="F4" s="8">
        <v>0</v>
      </c>
      <c r="G4" s="8">
        <v>449.46800000000002</v>
      </c>
      <c r="H4" s="8">
        <v>-700.22799999999995</v>
      </c>
      <c r="I4" s="9">
        <v>0</v>
      </c>
      <c r="J4" s="10">
        <v>447.05</v>
      </c>
      <c r="K4" s="10">
        <v>-706.29700000000003</v>
      </c>
      <c r="L4" s="9">
        <v>0</v>
      </c>
      <c r="M4" s="10">
        <v>448.21899999999999</v>
      </c>
      <c r="N4" s="10">
        <v>-706.20699999999999</v>
      </c>
      <c r="O4" s="11">
        <v>0</v>
      </c>
      <c r="P4" s="12">
        <v>433.60300000000001</v>
      </c>
      <c r="Q4" s="12">
        <v>-704.08600000000001</v>
      </c>
      <c r="R4" s="11">
        <v>0</v>
      </c>
      <c r="S4" s="12">
        <v>435.05599999999998</v>
      </c>
      <c r="T4" s="12">
        <v>-701.548</v>
      </c>
      <c r="U4" s="13">
        <v>0</v>
      </c>
      <c r="V4" s="14">
        <v>432.81799999999998</v>
      </c>
      <c r="W4" s="14">
        <v>-706.96699999999998</v>
      </c>
      <c r="X4" s="13">
        <v>0</v>
      </c>
      <c r="Y4" s="14">
        <v>433.99599999999998</v>
      </c>
      <c r="Z4" s="14">
        <v>-706.01800000000003</v>
      </c>
      <c r="AA4" s="15">
        <v>0</v>
      </c>
      <c r="AB4" s="16">
        <v>446.84</v>
      </c>
      <c r="AC4" s="16">
        <v>-762.19299999999998</v>
      </c>
      <c r="AD4" s="15"/>
      <c r="AE4" s="16"/>
      <c r="AF4" s="15"/>
      <c r="AG4" s="17">
        <v>-6.0262499999999997E-2</v>
      </c>
    </row>
    <row r="5" spans="1:33" x14ac:dyDescent="0.2">
      <c r="A5">
        <f>2+0.05</f>
        <v>2.0499999999999998</v>
      </c>
      <c r="B5">
        <f t="shared" si="0"/>
        <v>-9.9999999999999645E-2</v>
      </c>
      <c r="C5" s="7">
        <v>0</v>
      </c>
      <c r="D5" s="8">
        <v>447.92899999999997</v>
      </c>
      <c r="E5" s="8">
        <v>-700.25400000000002</v>
      </c>
      <c r="F5" s="8">
        <v>0</v>
      </c>
      <c r="G5" s="8">
        <v>449.28300000000002</v>
      </c>
      <c r="H5" s="8">
        <v>-701.39499999999998</v>
      </c>
      <c r="I5" s="9">
        <v>0</v>
      </c>
      <c r="J5" s="10">
        <v>447.05</v>
      </c>
      <c r="K5" s="10">
        <v>-706.29700000000003</v>
      </c>
      <c r="L5" s="9">
        <v>0</v>
      </c>
      <c r="M5" s="10">
        <v>448.04500000000002</v>
      </c>
      <c r="N5" s="10">
        <v>-707.37300000000005</v>
      </c>
      <c r="O5" s="11">
        <v>0</v>
      </c>
      <c r="P5" s="12">
        <v>433.60300000000001</v>
      </c>
      <c r="Q5" s="12">
        <v>-704.08600000000001</v>
      </c>
      <c r="R5" s="11">
        <v>0</v>
      </c>
      <c r="S5" s="12">
        <v>434.87900000000002</v>
      </c>
      <c r="T5" s="12">
        <v>-702.75800000000004</v>
      </c>
      <c r="U5" s="13">
        <v>0</v>
      </c>
      <c r="V5" s="14">
        <v>432.81799999999998</v>
      </c>
      <c r="W5" s="14">
        <v>-706.96699999999998</v>
      </c>
      <c r="X5" s="13">
        <v>0</v>
      </c>
      <c r="Y5" s="14">
        <v>433.82600000000002</v>
      </c>
      <c r="Z5" s="14">
        <v>-707.226</v>
      </c>
      <c r="AA5" s="15">
        <v>0</v>
      </c>
      <c r="AB5" s="16">
        <v>446.84</v>
      </c>
      <c r="AC5" s="16">
        <v>-762.19299999999998</v>
      </c>
      <c r="AD5" s="15"/>
      <c r="AE5" s="16"/>
      <c r="AF5" s="15"/>
      <c r="AG5" s="17">
        <v>-5.8215999999999997E-2</v>
      </c>
    </row>
    <row r="6" spans="1:33" x14ac:dyDescent="0.2">
      <c r="A6">
        <f>2+0.1</f>
        <v>2.1</v>
      </c>
      <c r="B6">
        <f t="shared" si="0"/>
        <v>-0.20000000000000018</v>
      </c>
      <c r="C6" s="7">
        <v>0</v>
      </c>
      <c r="D6" s="8">
        <v>447.92899999999997</v>
      </c>
      <c r="E6" s="8">
        <v>-700.25400000000002</v>
      </c>
      <c r="F6" s="8">
        <v>0</v>
      </c>
      <c r="G6" s="8">
        <v>449.32299999999998</v>
      </c>
      <c r="H6" s="8">
        <v>-701.51300000000003</v>
      </c>
      <c r="I6" s="9">
        <v>0</v>
      </c>
      <c r="J6" s="10">
        <v>447.05</v>
      </c>
      <c r="K6" s="10">
        <v>-706.29700000000003</v>
      </c>
      <c r="L6" s="9">
        <v>0</v>
      </c>
      <c r="M6" s="10">
        <v>448.00700000000001</v>
      </c>
      <c r="N6" s="10">
        <v>-707.47199999999998</v>
      </c>
      <c r="O6" s="11">
        <v>0</v>
      </c>
      <c r="P6" s="12">
        <v>433.60300000000001</v>
      </c>
      <c r="Q6" s="12">
        <v>-704.08600000000001</v>
      </c>
      <c r="R6" s="11">
        <v>0</v>
      </c>
      <c r="S6" s="12">
        <v>434.90699999999998</v>
      </c>
      <c r="T6" s="12">
        <v>-702.702</v>
      </c>
      <c r="U6" s="13">
        <v>0</v>
      </c>
      <c r="V6" s="14">
        <v>432.81799999999998</v>
      </c>
      <c r="W6" s="14">
        <v>-706.96699999999998</v>
      </c>
      <c r="X6" s="13">
        <v>0</v>
      </c>
      <c r="Y6" s="14">
        <v>433.79700000000003</v>
      </c>
      <c r="Z6" s="14">
        <v>-707.15599999999995</v>
      </c>
      <c r="AA6" s="15">
        <v>0</v>
      </c>
      <c r="AB6" s="16">
        <v>446.84</v>
      </c>
      <c r="AC6" s="16">
        <v>-762.19299999999998</v>
      </c>
      <c r="AD6" s="15"/>
      <c r="AE6" s="16"/>
      <c r="AF6" s="15"/>
      <c r="AG6" s="17">
        <v>-7.0710700000000001E-2</v>
      </c>
    </row>
    <row r="7" spans="1:33" x14ac:dyDescent="0.2">
      <c r="A7">
        <v>2.15</v>
      </c>
      <c r="B7">
        <f t="shared" si="0"/>
        <v>-0.29999999999999982</v>
      </c>
      <c r="C7" s="7">
        <v>0</v>
      </c>
      <c r="D7" s="8">
        <v>447.92899999999997</v>
      </c>
      <c r="E7" s="8">
        <v>-700.25400000000002</v>
      </c>
      <c r="F7" s="8">
        <v>0</v>
      </c>
      <c r="G7" s="8">
        <v>449.46199999999999</v>
      </c>
      <c r="H7" s="8">
        <v>-701.57899999999995</v>
      </c>
      <c r="I7" s="9">
        <v>0</v>
      </c>
      <c r="J7" s="10">
        <v>447.05</v>
      </c>
      <c r="K7" s="10">
        <v>-706.29700000000003</v>
      </c>
      <c r="L7" s="9">
        <v>0</v>
      </c>
      <c r="M7" s="10">
        <v>448.077</v>
      </c>
      <c r="N7" s="10">
        <v>-707.52</v>
      </c>
      <c r="O7" s="11">
        <v>0</v>
      </c>
      <c r="P7" s="12">
        <v>433.60300000000001</v>
      </c>
      <c r="Q7" s="12">
        <v>-704.08600000000001</v>
      </c>
      <c r="R7" s="11">
        <v>0</v>
      </c>
      <c r="S7" s="12">
        <v>435.03899999999999</v>
      </c>
      <c r="T7" s="12">
        <v>-702.60599999999999</v>
      </c>
      <c r="U7" s="13">
        <v>0</v>
      </c>
      <c r="V7" s="14">
        <v>432.81799999999998</v>
      </c>
      <c r="W7" s="14">
        <v>-706.96699999999998</v>
      </c>
      <c r="X7" s="13">
        <v>0</v>
      </c>
      <c r="Y7" s="14">
        <v>433.87599999999998</v>
      </c>
      <c r="Z7" s="14">
        <v>-707.04499999999996</v>
      </c>
      <c r="AA7" s="15">
        <v>0</v>
      </c>
      <c r="AB7" s="16">
        <v>446.84</v>
      </c>
      <c r="AC7" s="16">
        <v>-762.19299999999998</v>
      </c>
      <c r="AD7" s="15"/>
      <c r="AE7" s="16"/>
      <c r="AF7" s="15"/>
      <c r="AG7" s="17">
        <v>-8.2311700000000002E-2</v>
      </c>
    </row>
    <row r="8" spans="1:33" x14ac:dyDescent="0.2">
      <c r="A8">
        <v>2.2000000000000002</v>
      </c>
      <c r="B8">
        <f t="shared" si="0"/>
        <v>-0.40000000000000036</v>
      </c>
      <c r="C8" s="7">
        <v>0</v>
      </c>
      <c r="D8" s="8">
        <v>447.92899999999997</v>
      </c>
      <c r="E8" s="8">
        <v>-700.25400000000002</v>
      </c>
      <c r="F8" s="8">
        <v>0</v>
      </c>
      <c r="G8" s="8">
        <v>449.76499999999999</v>
      </c>
      <c r="H8" s="8">
        <v>-701.67100000000005</v>
      </c>
      <c r="I8" s="9">
        <v>0</v>
      </c>
      <c r="J8" s="10">
        <v>447.05</v>
      </c>
      <c r="K8" s="10">
        <v>-706.29700000000003</v>
      </c>
      <c r="L8" s="9">
        <v>0</v>
      </c>
      <c r="M8" s="10">
        <v>448.27699999999999</v>
      </c>
      <c r="N8" s="10">
        <v>-707.58600000000001</v>
      </c>
      <c r="O8" s="11">
        <v>0</v>
      </c>
      <c r="P8" s="12">
        <v>433.60300000000001</v>
      </c>
      <c r="Q8" s="12">
        <v>-704.08600000000001</v>
      </c>
      <c r="R8" s="11">
        <v>0</v>
      </c>
      <c r="S8" s="12">
        <v>435.33100000000002</v>
      </c>
      <c r="T8" s="12">
        <v>-702.46100000000001</v>
      </c>
      <c r="U8" s="13">
        <v>0</v>
      </c>
      <c r="V8" s="14">
        <v>432.81799999999998</v>
      </c>
      <c r="W8" s="14">
        <v>-706.96699999999998</v>
      </c>
      <c r="X8" s="13">
        <v>0</v>
      </c>
      <c r="Y8" s="14">
        <v>434.09199999999998</v>
      </c>
      <c r="Z8" s="14">
        <v>-706.87800000000004</v>
      </c>
      <c r="AA8" s="15">
        <v>0</v>
      </c>
      <c r="AB8" s="16">
        <v>446.84</v>
      </c>
      <c r="AC8" s="16">
        <v>-762.19299999999998</v>
      </c>
      <c r="AD8" s="15"/>
      <c r="AE8" s="16"/>
      <c r="AF8" s="15"/>
      <c r="AG8" s="17">
        <v>-9.9099699999999999E-2</v>
      </c>
    </row>
    <row r="9" spans="1:33" x14ac:dyDescent="0.2">
      <c r="A9">
        <v>2.25</v>
      </c>
      <c r="B9">
        <f t="shared" si="0"/>
        <v>-0.5</v>
      </c>
      <c r="C9" s="7">
        <v>0</v>
      </c>
      <c r="D9" s="8">
        <v>447.92899999999997</v>
      </c>
      <c r="E9" s="8">
        <v>-700.25400000000002</v>
      </c>
      <c r="F9" s="8">
        <v>0</v>
      </c>
      <c r="G9" s="8">
        <v>450.09300000000002</v>
      </c>
      <c r="H9" s="8">
        <v>-701.75400000000002</v>
      </c>
      <c r="I9" s="9">
        <v>0</v>
      </c>
      <c r="J9" s="10">
        <v>447.05</v>
      </c>
      <c r="K9" s="10">
        <v>-706.29700000000003</v>
      </c>
      <c r="L9" s="9">
        <v>0</v>
      </c>
      <c r="M9" s="10">
        <v>448.517</v>
      </c>
      <c r="N9" s="10">
        <v>-707.64499999999998</v>
      </c>
      <c r="O9" s="11">
        <v>0</v>
      </c>
      <c r="P9" s="12">
        <v>433.60300000000001</v>
      </c>
      <c r="Q9" s="12">
        <v>-704.08600000000001</v>
      </c>
      <c r="R9" s="11">
        <v>0</v>
      </c>
      <c r="S9" s="12">
        <v>435.65300000000002</v>
      </c>
      <c r="T9" s="12">
        <v>-702.33299999999997</v>
      </c>
      <c r="U9" s="13">
        <v>0</v>
      </c>
      <c r="V9" s="14">
        <v>432.81799999999998</v>
      </c>
      <c r="W9" s="14">
        <v>-706.96699999999998</v>
      </c>
      <c r="X9" s="13">
        <v>0</v>
      </c>
      <c r="Y9" s="14">
        <v>434.34800000000001</v>
      </c>
      <c r="Z9" s="14">
        <v>-706.73099999999999</v>
      </c>
      <c r="AA9" s="15">
        <v>0</v>
      </c>
      <c r="AB9" s="16">
        <v>446.84</v>
      </c>
      <c r="AC9" s="16">
        <v>-762.19299999999998</v>
      </c>
      <c r="AD9" s="15"/>
      <c r="AE9" s="16"/>
      <c r="AF9" s="15"/>
      <c r="AG9" s="17">
        <v>-0.113916</v>
      </c>
    </row>
    <row r="10" spans="1:33" x14ac:dyDescent="0.2">
      <c r="A10">
        <v>2.3019799999999999</v>
      </c>
      <c r="B10">
        <f t="shared" si="0"/>
        <v>-0.60395999999999983</v>
      </c>
      <c r="C10" s="7">
        <v>0</v>
      </c>
      <c r="D10" s="8">
        <v>447.92899999999997</v>
      </c>
      <c r="E10" s="8">
        <v>-700.25400000000002</v>
      </c>
      <c r="F10" s="8">
        <v>0</v>
      </c>
      <c r="G10" s="8">
        <v>450.57799999999997</v>
      </c>
      <c r="H10" s="8">
        <v>-701.86900000000003</v>
      </c>
      <c r="I10" s="9">
        <v>0</v>
      </c>
      <c r="J10" s="10">
        <v>447.05</v>
      </c>
      <c r="K10" s="10">
        <v>-706.29700000000003</v>
      </c>
      <c r="L10" s="9">
        <v>0</v>
      </c>
      <c r="M10" s="10">
        <v>448.88299999999998</v>
      </c>
      <c r="N10" s="10">
        <v>-707.726</v>
      </c>
      <c r="O10" s="11">
        <v>0</v>
      </c>
      <c r="P10" s="12">
        <v>433.60300000000001</v>
      </c>
      <c r="Q10" s="12">
        <v>-704.08600000000001</v>
      </c>
      <c r="R10" s="11">
        <v>0</v>
      </c>
      <c r="S10" s="12">
        <v>436.13299999999998</v>
      </c>
      <c r="T10" s="12">
        <v>-702.16300000000001</v>
      </c>
      <c r="U10" s="13">
        <v>0</v>
      </c>
      <c r="V10" s="14">
        <v>432.81799999999998</v>
      </c>
      <c r="W10" s="14">
        <v>-706.96699999999998</v>
      </c>
      <c r="X10" s="13">
        <v>0</v>
      </c>
      <c r="Y10" s="14">
        <v>434.74</v>
      </c>
      <c r="Z10" s="14">
        <v>-706.53300000000002</v>
      </c>
      <c r="AA10" s="15">
        <v>0</v>
      </c>
      <c r="AB10" s="16">
        <v>446.84</v>
      </c>
      <c r="AC10" s="16">
        <v>-762.19299999999998</v>
      </c>
      <c r="AD10" s="15"/>
      <c r="AE10" s="16"/>
      <c r="AF10" s="15"/>
      <c r="AG10" s="17">
        <v>-0.133858</v>
      </c>
    </row>
    <row r="11" spans="1:33" x14ac:dyDescent="0.2">
      <c r="A11">
        <v>2.35365</v>
      </c>
      <c r="B11">
        <f t="shared" si="0"/>
        <v>-0.70730000000000004</v>
      </c>
      <c r="C11" s="7">
        <v>0</v>
      </c>
      <c r="D11" s="8">
        <v>447.92899999999997</v>
      </c>
      <c r="E11" s="8">
        <v>-700.25400000000002</v>
      </c>
      <c r="F11" s="8">
        <v>0</v>
      </c>
      <c r="G11" s="8">
        <v>451.13499999999999</v>
      </c>
      <c r="H11" s="8">
        <v>-702</v>
      </c>
      <c r="I11" s="9">
        <v>0</v>
      </c>
      <c r="J11" s="10">
        <v>447.05</v>
      </c>
      <c r="K11" s="10">
        <v>-706.29700000000003</v>
      </c>
      <c r="L11" s="9">
        <v>0</v>
      </c>
      <c r="M11" s="10">
        <v>449.31400000000002</v>
      </c>
      <c r="N11" s="10">
        <v>-707.81899999999996</v>
      </c>
      <c r="O11" s="11">
        <v>0</v>
      </c>
      <c r="P11" s="12">
        <v>433.60300000000001</v>
      </c>
      <c r="Q11" s="12">
        <v>-704.08600000000001</v>
      </c>
      <c r="R11" s="11">
        <v>0</v>
      </c>
      <c r="S11" s="12">
        <v>436.69099999999997</v>
      </c>
      <c r="T11" s="12">
        <v>-701.98500000000001</v>
      </c>
      <c r="U11" s="13">
        <v>0</v>
      </c>
      <c r="V11" s="14">
        <v>432.81799999999998</v>
      </c>
      <c r="W11" s="14">
        <v>-706.96699999999998</v>
      </c>
      <c r="X11" s="13">
        <v>0</v>
      </c>
      <c r="Y11" s="14">
        <v>435.20400000000001</v>
      </c>
      <c r="Z11" s="14">
        <v>-706.32399999999996</v>
      </c>
      <c r="AA11" s="15">
        <v>0</v>
      </c>
      <c r="AB11" s="16">
        <v>446.84</v>
      </c>
      <c r="AC11" s="16">
        <v>-762.19299999999998</v>
      </c>
      <c r="AD11" s="15"/>
      <c r="AE11" s="16"/>
      <c r="AF11" s="15"/>
      <c r="AG11" s="17">
        <v>-0.15532399999999999</v>
      </c>
    </row>
    <row r="12" spans="1:33" x14ac:dyDescent="0.2">
      <c r="A12">
        <v>2.4035799999999998</v>
      </c>
      <c r="B12">
        <f t="shared" si="0"/>
        <v>-0.80715999999999966</v>
      </c>
      <c r="C12" s="7">
        <v>0</v>
      </c>
      <c r="D12" s="8">
        <v>447.92899999999997</v>
      </c>
      <c r="E12" s="8">
        <v>-700.25400000000002</v>
      </c>
      <c r="F12" s="8">
        <v>0</v>
      </c>
      <c r="G12" s="8">
        <v>451.80799999999999</v>
      </c>
      <c r="H12" s="8">
        <v>-702.15899999999999</v>
      </c>
      <c r="I12" s="9">
        <v>0</v>
      </c>
      <c r="J12" s="10">
        <v>447.05</v>
      </c>
      <c r="K12" s="10">
        <v>-706.29700000000003</v>
      </c>
      <c r="L12" s="9">
        <v>0</v>
      </c>
      <c r="M12" s="10">
        <v>449.84399999999999</v>
      </c>
      <c r="N12" s="10">
        <v>-707.93100000000004</v>
      </c>
      <c r="O12" s="11">
        <v>0</v>
      </c>
      <c r="P12" s="12">
        <v>433.60300000000001</v>
      </c>
      <c r="Q12" s="12">
        <v>-704.08600000000001</v>
      </c>
      <c r="R12" s="11">
        <v>0</v>
      </c>
      <c r="S12" s="12">
        <v>437.37099999999998</v>
      </c>
      <c r="T12" s="12">
        <v>-701.79100000000005</v>
      </c>
      <c r="U12" s="13">
        <v>0</v>
      </c>
      <c r="V12" s="14">
        <v>432.81799999999998</v>
      </c>
      <c r="W12" s="14">
        <v>-706.96699999999998</v>
      </c>
      <c r="X12" s="13">
        <v>0</v>
      </c>
      <c r="Y12" s="14">
        <v>435.77800000000002</v>
      </c>
      <c r="Z12" s="14">
        <v>-706.09299999999996</v>
      </c>
      <c r="AA12" s="15">
        <v>0</v>
      </c>
      <c r="AB12" s="16">
        <v>446.84</v>
      </c>
      <c r="AC12" s="16">
        <v>-762.19299999999998</v>
      </c>
      <c r="AD12" s="15"/>
      <c r="AE12" s="16"/>
      <c r="AF12" s="15"/>
      <c r="AG12" s="17">
        <v>-0.17974300000000001</v>
      </c>
    </row>
    <row r="13" spans="1:33" x14ac:dyDescent="0.2">
      <c r="A13">
        <v>2.4542099999999998</v>
      </c>
      <c r="B13">
        <f t="shared" si="0"/>
        <v>-0.90841999999999956</v>
      </c>
      <c r="C13" s="7">
        <v>0</v>
      </c>
      <c r="D13" s="8">
        <v>447.92899999999997</v>
      </c>
      <c r="E13" s="8">
        <v>-700.25400000000002</v>
      </c>
      <c r="F13" s="8">
        <v>0</v>
      </c>
      <c r="G13" s="8">
        <v>452.49299999999999</v>
      </c>
      <c r="H13" s="8">
        <v>-702.32399999999996</v>
      </c>
      <c r="I13" s="9">
        <v>0</v>
      </c>
      <c r="J13" s="10">
        <v>447.05</v>
      </c>
      <c r="K13" s="10">
        <v>-706.29700000000003</v>
      </c>
      <c r="L13" s="9">
        <v>0</v>
      </c>
      <c r="M13" s="10">
        <v>450.39100000000002</v>
      </c>
      <c r="N13" s="10">
        <v>-708.04899999999998</v>
      </c>
      <c r="O13" s="11">
        <v>0</v>
      </c>
      <c r="P13" s="12">
        <v>433.60300000000001</v>
      </c>
      <c r="Q13" s="12">
        <v>-704.08600000000001</v>
      </c>
      <c r="R13" s="11">
        <v>0</v>
      </c>
      <c r="S13" s="12">
        <v>438.07100000000003</v>
      </c>
      <c r="T13" s="12">
        <v>-701.61099999999999</v>
      </c>
      <c r="U13" s="13">
        <v>0</v>
      </c>
      <c r="V13" s="14">
        <v>432.81799999999998</v>
      </c>
      <c r="W13" s="14">
        <v>-706.96699999999998</v>
      </c>
      <c r="X13" s="13">
        <v>0</v>
      </c>
      <c r="Y13" s="14">
        <v>436.375</v>
      </c>
      <c r="Z13" s="14">
        <v>-705.87400000000002</v>
      </c>
      <c r="AA13" s="15">
        <v>0</v>
      </c>
      <c r="AB13" s="16">
        <v>446.84</v>
      </c>
      <c r="AC13" s="16">
        <v>-762.19299999999998</v>
      </c>
      <c r="AD13" s="15"/>
      <c r="AE13" s="16"/>
      <c r="AF13" s="15"/>
      <c r="AG13" s="17">
        <v>-0.20364699999999999</v>
      </c>
    </row>
    <row r="14" spans="1:33" x14ac:dyDescent="0.2">
      <c r="A14">
        <v>2.5032199999999998</v>
      </c>
      <c r="B14">
        <f t="shared" si="0"/>
        <v>-1.0064399999999996</v>
      </c>
      <c r="C14" s="7">
        <v>0</v>
      </c>
      <c r="D14" s="8">
        <v>447.92899999999997</v>
      </c>
      <c r="E14" s="8">
        <v>-700.25400000000002</v>
      </c>
      <c r="F14" s="8">
        <v>0</v>
      </c>
      <c r="G14" s="8">
        <v>453.26799999999997</v>
      </c>
      <c r="H14" s="8">
        <v>-702.46900000000005</v>
      </c>
      <c r="I14" s="9">
        <v>0</v>
      </c>
      <c r="J14" s="10">
        <v>447.05</v>
      </c>
      <c r="K14" s="10">
        <v>-706.29700000000003</v>
      </c>
      <c r="L14" s="9">
        <v>0</v>
      </c>
      <c r="M14" s="10">
        <v>450.98599999999999</v>
      </c>
      <c r="N14" s="10">
        <v>-708.125</v>
      </c>
      <c r="O14" s="11">
        <v>0</v>
      </c>
      <c r="P14" s="12">
        <v>433.60300000000001</v>
      </c>
      <c r="Q14" s="12">
        <v>-704.08600000000001</v>
      </c>
      <c r="R14" s="11">
        <v>0</v>
      </c>
      <c r="S14" s="12">
        <v>438.87799999999999</v>
      </c>
      <c r="T14" s="12">
        <v>-701.298</v>
      </c>
      <c r="U14" s="13">
        <v>0</v>
      </c>
      <c r="V14" s="14">
        <v>432.81799999999998</v>
      </c>
      <c r="W14" s="14">
        <v>-706.96699999999998</v>
      </c>
      <c r="X14" s="13">
        <v>0</v>
      </c>
      <c r="Y14" s="14">
        <v>437.04700000000003</v>
      </c>
      <c r="Z14" s="14">
        <v>-705.505</v>
      </c>
      <c r="AA14" s="15">
        <v>0</v>
      </c>
      <c r="AB14" s="16">
        <v>446.84</v>
      </c>
      <c r="AC14" s="16">
        <v>-762.19299999999998</v>
      </c>
      <c r="AD14" s="15"/>
      <c r="AE14" s="16"/>
      <c r="AF14" s="15"/>
      <c r="AG14" s="17">
        <v>-0.23532800000000001</v>
      </c>
    </row>
    <row r="15" spans="1:33" x14ac:dyDescent="0.2">
      <c r="A15">
        <v>2.5538400000000001</v>
      </c>
      <c r="B15">
        <f t="shared" si="0"/>
        <v>-1.1076800000000002</v>
      </c>
      <c r="C15" s="7">
        <v>0</v>
      </c>
      <c r="D15" s="8">
        <v>447.92899999999997</v>
      </c>
      <c r="E15" s="8">
        <v>-700.25400000000002</v>
      </c>
      <c r="F15" s="8">
        <v>0</v>
      </c>
      <c r="G15" s="8">
        <v>454.06</v>
      </c>
      <c r="H15" s="8">
        <v>-702.58500000000004</v>
      </c>
      <c r="I15" s="9">
        <v>0</v>
      </c>
      <c r="J15" s="10">
        <v>447.05</v>
      </c>
      <c r="K15" s="10">
        <v>-706.29700000000003</v>
      </c>
      <c r="L15" s="9">
        <v>0</v>
      </c>
      <c r="M15" s="10">
        <v>451.56700000000001</v>
      </c>
      <c r="N15" s="10">
        <v>-708.15200000000004</v>
      </c>
      <c r="O15" s="11">
        <v>0</v>
      </c>
      <c r="P15" s="12">
        <v>433.60300000000001</v>
      </c>
      <c r="Q15" s="12">
        <v>-704.08600000000001</v>
      </c>
      <c r="R15" s="11">
        <v>0</v>
      </c>
      <c r="S15" s="12">
        <v>439.72500000000002</v>
      </c>
      <c r="T15" s="12">
        <v>-700.87199999999996</v>
      </c>
      <c r="U15" s="13">
        <v>0</v>
      </c>
      <c r="V15" s="14">
        <v>432.81799999999998</v>
      </c>
      <c r="W15" s="14">
        <v>-706.96699999999998</v>
      </c>
      <c r="X15" s="13">
        <v>0</v>
      </c>
      <c r="Y15" s="14">
        <v>437.738</v>
      </c>
      <c r="Z15" s="14">
        <v>-705.00900000000001</v>
      </c>
      <c r="AA15" s="15">
        <v>0</v>
      </c>
      <c r="AB15" s="16">
        <v>446.84</v>
      </c>
      <c r="AC15" s="16">
        <v>-762.19299999999998</v>
      </c>
      <c r="AD15" s="15"/>
      <c r="AE15" s="16"/>
      <c r="AF15" s="15"/>
      <c r="AG15" s="17">
        <v>-0.27283299999999999</v>
      </c>
    </row>
    <row r="16" spans="1:33" x14ac:dyDescent="0.2">
      <c r="A16">
        <v>2.6038399999999999</v>
      </c>
      <c r="B16">
        <f t="shared" si="0"/>
        <v>-1.2076799999999999</v>
      </c>
      <c r="C16" s="7">
        <v>0</v>
      </c>
      <c r="D16" s="8">
        <v>447.92899999999997</v>
      </c>
      <c r="E16" s="8">
        <v>-700.25400000000002</v>
      </c>
      <c r="F16" s="8">
        <v>0</v>
      </c>
      <c r="G16" s="8">
        <v>454.87400000000002</v>
      </c>
      <c r="H16" s="8">
        <v>-702.71900000000005</v>
      </c>
      <c r="I16" s="9">
        <v>0</v>
      </c>
      <c r="J16" s="10">
        <v>447.05</v>
      </c>
      <c r="K16" s="10">
        <v>-706.29700000000003</v>
      </c>
      <c r="L16" s="9">
        <v>0</v>
      </c>
      <c r="M16" s="10">
        <v>452.16399999999999</v>
      </c>
      <c r="N16" s="10">
        <v>-708.18600000000004</v>
      </c>
      <c r="O16" s="11">
        <v>0</v>
      </c>
      <c r="P16" s="12">
        <v>433.60300000000001</v>
      </c>
      <c r="Q16" s="12">
        <v>-704.08600000000001</v>
      </c>
      <c r="R16" s="11">
        <v>0</v>
      </c>
      <c r="S16" s="12">
        <v>440.61799999999999</v>
      </c>
      <c r="T16" s="12">
        <v>-700.44299999999998</v>
      </c>
      <c r="U16" s="13">
        <v>0</v>
      </c>
      <c r="V16" s="14">
        <v>432.81799999999998</v>
      </c>
      <c r="W16" s="14">
        <v>-706.96699999999998</v>
      </c>
      <c r="X16" s="13">
        <v>0</v>
      </c>
      <c r="Y16" s="14">
        <v>438.47</v>
      </c>
      <c r="Z16" s="14">
        <v>-704.49900000000002</v>
      </c>
      <c r="AA16" s="15">
        <v>0</v>
      </c>
      <c r="AB16" s="16">
        <v>446.84</v>
      </c>
      <c r="AC16" s="16">
        <v>-762.19299999999998</v>
      </c>
      <c r="AD16" s="15"/>
      <c r="AE16" s="16"/>
      <c r="AF16" s="15"/>
      <c r="AG16" s="17">
        <v>-0.311971</v>
      </c>
    </row>
    <row r="17" spans="1:33" x14ac:dyDescent="0.2">
      <c r="A17">
        <v>2.6556500000000001</v>
      </c>
      <c r="B17">
        <f t="shared" si="0"/>
        <v>-1.3113000000000001</v>
      </c>
      <c r="C17" s="7">
        <v>0</v>
      </c>
      <c r="D17" s="8">
        <v>447.92899999999997</v>
      </c>
      <c r="E17" s="8">
        <v>-700.25400000000002</v>
      </c>
      <c r="F17" s="8">
        <v>0</v>
      </c>
      <c r="G17" s="8">
        <v>455.78699999999998</v>
      </c>
      <c r="H17" s="8">
        <v>-702.89800000000002</v>
      </c>
      <c r="I17" s="9">
        <v>0</v>
      </c>
      <c r="J17" s="10">
        <v>447.05</v>
      </c>
      <c r="K17" s="10">
        <v>-706.29700000000003</v>
      </c>
      <c r="L17" s="9">
        <v>0</v>
      </c>
      <c r="M17" s="10">
        <v>452.83699999999999</v>
      </c>
      <c r="N17" s="10">
        <v>-708.24099999999999</v>
      </c>
      <c r="O17" s="11">
        <v>0</v>
      </c>
      <c r="P17" s="12">
        <v>433.60300000000001</v>
      </c>
      <c r="Q17" s="12">
        <v>-704.08600000000001</v>
      </c>
      <c r="R17" s="11">
        <v>0</v>
      </c>
      <c r="S17" s="12">
        <v>441.64699999999999</v>
      </c>
      <c r="T17" s="12">
        <v>-699.98599999999999</v>
      </c>
      <c r="U17" s="13">
        <v>0</v>
      </c>
      <c r="V17" s="14">
        <v>432.81799999999998</v>
      </c>
      <c r="W17" s="14">
        <v>-706.96699999999998</v>
      </c>
      <c r="X17" s="13">
        <v>0</v>
      </c>
      <c r="Y17" s="14">
        <v>439.32100000000003</v>
      </c>
      <c r="Z17" s="14">
        <v>-703.94399999999996</v>
      </c>
      <c r="AA17" s="15">
        <v>0</v>
      </c>
      <c r="AB17" s="16">
        <v>446.84</v>
      </c>
      <c r="AC17" s="16">
        <v>-762.19299999999998</v>
      </c>
      <c r="AD17" s="15"/>
      <c r="AE17" s="16"/>
      <c r="AF17" s="15"/>
      <c r="AG17" s="17">
        <v>-0.356433</v>
      </c>
    </row>
    <row r="18" spans="1:33" x14ac:dyDescent="0.2">
      <c r="A18">
        <v>2.7022499999999998</v>
      </c>
      <c r="B18">
        <f t="shared" si="0"/>
        <v>-1.4044999999999996</v>
      </c>
      <c r="C18" s="7">
        <v>0</v>
      </c>
      <c r="D18" s="8">
        <v>447.92899999999997</v>
      </c>
      <c r="E18" s="8">
        <v>-700.25400000000002</v>
      </c>
      <c r="F18" s="8">
        <v>0</v>
      </c>
      <c r="G18" s="8">
        <v>456.63600000000002</v>
      </c>
      <c r="H18" s="8">
        <v>-703.08900000000006</v>
      </c>
      <c r="I18" s="9">
        <v>0</v>
      </c>
      <c r="J18" s="10">
        <v>447.05</v>
      </c>
      <c r="K18" s="10">
        <v>-706.29700000000003</v>
      </c>
      <c r="L18" s="9">
        <v>0</v>
      </c>
      <c r="M18" s="10">
        <v>453.459</v>
      </c>
      <c r="N18" s="10">
        <v>-708.30200000000002</v>
      </c>
      <c r="O18" s="11">
        <v>0</v>
      </c>
      <c r="P18" s="12">
        <v>433.60300000000001</v>
      </c>
      <c r="Q18" s="12">
        <v>-704.08600000000001</v>
      </c>
      <c r="R18" s="11">
        <v>0</v>
      </c>
      <c r="S18" s="12">
        <v>442.63400000000001</v>
      </c>
      <c r="T18" s="12">
        <v>-699.56700000000001</v>
      </c>
      <c r="U18" s="13">
        <v>0</v>
      </c>
      <c r="V18" s="14">
        <v>432.81799999999998</v>
      </c>
      <c r="W18" s="14">
        <v>-706.96699999999998</v>
      </c>
      <c r="X18" s="13">
        <v>0</v>
      </c>
      <c r="Y18" s="14">
        <v>440.14100000000002</v>
      </c>
      <c r="Z18" s="14">
        <v>-703.423</v>
      </c>
      <c r="AA18" s="15">
        <v>0</v>
      </c>
      <c r="AB18" s="16">
        <v>446.84</v>
      </c>
      <c r="AC18" s="16">
        <v>-762.19299999999998</v>
      </c>
      <c r="AD18" s="15"/>
      <c r="AE18" s="16"/>
      <c r="AF18" s="15"/>
      <c r="AG18" s="17">
        <v>-0.39946100000000001</v>
      </c>
    </row>
    <row r="19" spans="1:33" x14ac:dyDescent="0.2">
      <c r="A19">
        <v>2.7520600000000002</v>
      </c>
      <c r="B19">
        <f t="shared" si="0"/>
        <v>-1.5041200000000003</v>
      </c>
      <c r="C19" s="7">
        <v>0</v>
      </c>
      <c r="D19" s="8">
        <v>447.92899999999997</v>
      </c>
      <c r="E19" s="8">
        <v>-700.25400000000002</v>
      </c>
      <c r="F19" s="8">
        <v>0</v>
      </c>
      <c r="G19" s="8">
        <v>457.55599999999998</v>
      </c>
      <c r="H19" s="8">
        <v>-703.32799999999997</v>
      </c>
      <c r="I19" s="9">
        <v>0</v>
      </c>
      <c r="J19" s="10">
        <v>447.05</v>
      </c>
      <c r="K19" s="10">
        <v>-706.29700000000003</v>
      </c>
      <c r="L19" s="9">
        <v>0</v>
      </c>
      <c r="M19" s="10">
        <v>454.13600000000002</v>
      </c>
      <c r="N19" s="10">
        <v>-708.38699999999994</v>
      </c>
      <c r="O19" s="11">
        <v>0</v>
      </c>
      <c r="P19" s="12">
        <v>433.60300000000001</v>
      </c>
      <c r="Q19" s="12">
        <v>-704.08600000000001</v>
      </c>
      <c r="R19" s="11">
        <v>0</v>
      </c>
      <c r="S19" s="12">
        <v>443.73700000000002</v>
      </c>
      <c r="T19" s="12">
        <v>-699.14099999999996</v>
      </c>
      <c r="U19" s="13">
        <v>0</v>
      </c>
      <c r="V19" s="14">
        <v>432.81799999999998</v>
      </c>
      <c r="W19" s="14">
        <v>-706.96699999999998</v>
      </c>
      <c r="X19" s="13">
        <v>0</v>
      </c>
      <c r="Y19" s="14">
        <v>441.06400000000002</v>
      </c>
      <c r="Z19" s="14">
        <v>-702.87599999999998</v>
      </c>
      <c r="AA19" s="15">
        <v>0</v>
      </c>
      <c r="AB19" s="16">
        <v>446.84</v>
      </c>
      <c r="AC19" s="16">
        <v>-762.19299999999998</v>
      </c>
      <c r="AD19" s="15"/>
      <c r="AE19" s="16"/>
      <c r="AF19" s="15"/>
      <c r="AG19" s="17">
        <v>-0.44684499999999999</v>
      </c>
    </row>
    <row r="20" spans="1:33" x14ac:dyDescent="0.2">
      <c r="A20">
        <v>2.80139</v>
      </c>
      <c r="B20">
        <f t="shared" si="0"/>
        <v>-1.6027800000000001</v>
      </c>
      <c r="C20" s="7">
        <v>0</v>
      </c>
      <c r="D20" s="8">
        <v>447.92899999999997</v>
      </c>
      <c r="E20" s="8">
        <v>-700.25400000000002</v>
      </c>
      <c r="F20" s="8">
        <v>0</v>
      </c>
      <c r="G20" s="8">
        <v>458.476</v>
      </c>
      <c r="H20" s="8">
        <v>-703.59</v>
      </c>
      <c r="I20" s="9">
        <v>0</v>
      </c>
      <c r="J20" s="10">
        <v>447.05</v>
      </c>
      <c r="K20" s="10">
        <v>-706.29700000000003</v>
      </c>
      <c r="L20" s="9">
        <v>0</v>
      </c>
      <c r="M20" s="10">
        <v>454.82299999999998</v>
      </c>
      <c r="N20" s="10">
        <v>-708.48599999999999</v>
      </c>
      <c r="O20" s="11">
        <v>0</v>
      </c>
      <c r="P20" s="12">
        <v>433.60300000000001</v>
      </c>
      <c r="Q20" s="12">
        <v>-704.08600000000001</v>
      </c>
      <c r="R20" s="11">
        <v>0</v>
      </c>
      <c r="S20" s="12">
        <v>444.86700000000002</v>
      </c>
      <c r="T20" s="12">
        <v>-698.75599999999997</v>
      </c>
      <c r="U20" s="13">
        <v>0</v>
      </c>
      <c r="V20" s="14">
        <v>432.81799999999998</v>
      </c>
      <c r="W20" s="14">
        <v>-706.96699999999998</v>
      </c>
      <c r="X20" s="13">
        <v>0</v>
      </c>
      <c r="Y20" s="14">
        <v>442.02199999999999</v>
      </c>
      <c r="Z20" s="14">
        <v>-702.36300000000006</v>
      </c>
      <c r="AA20" s="15">
        <v>0</v>
      </c>
      <c r="AB20" s="16">
        <v>446.84</v>
      </c>
      <c r="AC20" s="16">
        <v>-762.19299999999998</v>
      </c>
      <c r="AD20" s="15"/>
      <c r="AE20" s="16"/>
      <c r="AF20" s="15"/>
      <c r="AG20" s="17">
        <v>-0.49364799999999998</v>
      </c>
    </row>
    <row r="21" spans="1:33" x14ac:dyDescent="0.2">
      <c r="A21">
        <v>2.8510800000000001</v>
      </c>
      <c r="B21">
        <f t="shared" si="0"/>
        <v>-1.7021600000000001</v>
      </c>
      <c r="C21" s="7">
        <v>0</v>
      </c>
      <c r="D21" s="8">
        <v>447.92899999999997</v>
      </c>
      <c r="E21" s="8">
        <v>-700.25400000000002</v>
      </c>
      <c r="F21" s="8">
        <v>0</v>
      </c>
      <c r="G21" s="8">
        <v>459.37200000000001</v>
      </c>
      <c r="H21" s="8">
        <v>-703.88099999999997</v>
      </c>
      <c r="I21" s="9">
        <v>0</v>
      </c>
      <c r="J21" s="10">
        <v>447.05</v>
      </c>
      <c r="K21" s="10">
        <v>-706.29700000000003</v>
      </c>
      <c r="L21" s="9">
        <v>0</v>
      </c>
      <c r="M21" s="10">
        <v>455.51</v>
      </c>
      <c r="N21" s="10">
        <v>-708.61500000000001</v>
      </c>
      <c r="O21" s="11">
        <v>0</v>
      </c>
      <c r="P21" s="12">
        <v>433.60300000000001</v>
      </c>
      <c r="Q21" s="12">
        <v>-704.08600000000001</v>
      </c>
      <c r="R21" s="11">
        <v>0</v>
      </c>
      <c r="S21" s="12">
        <v>445.988</v>
      </c>
      <c r="T21" s="12">
        <v>-698.45100000000002</v>
      </c>
      <c r="U21" s="13">
        <v>0</v>
      </c>
      <c r="V21" s="14">
        <v>432.81799999999998</v>
      </c>
      <c r="W21" s="14">
        <v>-706.96699999999998</v>
      </c>
      <c r="X21" s="13">
        <v>0</v>
      </c>
      <c r="Y21" s="14">
        <v>442.988</v>
      </c>
      <c r="Z21" s="14">
        <v>-701.93100000000004</v>
      </c>
      <c r="AA21" s="15">
        <v>0</v>
      </c>
      <c r="AB21" s="16">
        <v>446.84</v>
      </c>
      <c r="AC21" s="16">
        <v>-762.19299999999998</v>
      </c>
      <c r="AD21" s="15"/>
      <c r="AE21" s="16"/>
      <c r="AF21" s="15"/>
      <c r="AG21" s="17">
        <v>-0.53734300000000002</v>
      </c>
    </row>
    <row r="22" spans="1:33" x14ac:dyDescent="0.2">
      <c r="A22">
        <v>2.9033899999999999</v>
      </c>
      <c r="B22">
        <f t="shared" si="0"/>
        <v>-1.8067799999999998</v>
      </c>
      <c r="C22" s="7">
        <v>0</v>
      </c>
      <c r="D22" s="8">
        <v>447.92899999999997</v>
      </c>
      <c r="E22" s="8">
        <v>-700.25400000000002</v>
      </c>
      <c r="F22" s="8">
        <v>0</v>
      </c>
      <c r="G22" s="8">
        <v>460.27600000000001</v>
      </c>
      <c r="H22" s="8">
        <v>-704.202</v>
      </c>
      <c r="I22" s="9">
        <v>0</v>
      </c>
      <c r="J22" s="10">
        <v>447.05</v>
      </c>
      <c r="K22" s="10">
        <v>-706.29700000000003</v>
      </c>
      <c r="L22" s="9">
        <v>0</v>
      </c>
      <c r="M22" s="10">
        <v>456.21300000000002</v>
      </c>
      <c r="N22" s="10">
        <v>-708.76599999999996</v>
      </c>
      <c r="O22" s="11">
        <v>0</v>
      </c>
      <c r="P22" s="12">
        <v>433.60300000000001</v>
      </c>
      <c r="Q22" s="12">
        <v>-704.08600000000001</v>
      </c>
      <c r="R22" s="11">
        <v>0</v>
      </c>
      <c r="S22" s="12">
        <v>447.13799999999998</v>
      </c>
      <c r="T22" s="12">
        <v>-698.19200000000001</v>
      </c>
      <c r="U22" s="13">
        <v>0</v>
      </c>
      <c r="V22" s="14">
        <v>432.81799999999998</v>
      </c>
      <c r="W22" s="14">
        <v>-706.96699999999998</v>
      </c>
      <c r="X22" s="13">
        <v>0</v>
      </c>
      <c r="Y22" s="14">
        <v>443.99099999999999</v>
      </c>
      <c r="Z22" s="14">
        <v>-701.54200000000003</v>
      </c>
      <c r="AA22" s="15">
        <v>0</v>
      </c>
      <c r="AB22" s="16">
        <v>446.84</v>
      </c>
      <c r="AC22" s="16">
        <v>-762.19299999999998</v>
      </c>
      <c r="AD22" s="15"/>
      <c r="AE22" s="15"/>
      <c r="AF22" s="15"/>
      <c r="AG22" s="17">
        <v>-0.58050800000000002</v>
      </c>
    </row>
    <row r="23" spans="1:33" x14ac:dyDescent="0.2">
      <c r="A23">
        <v>2.95085</v>
      </c>
      <c r="B23">
        <f t="shared" si="0"/>
        <v>-1.9016999999999999</v>
      </c>
      <c r="C23" s="7">
        <v>0</v>
      </c>
      <c r="D23" s="8">
        <v>447.92899999999997</v>
      </c>
      <c r="E23" s="8">
        <v>-700.25400000000002</v>
      </c>
      <c r="F23" s="8">
        <v>0</v>
      </c>
      <c r="G23" s="8">
        <v>461.32600000000002</v>
      </c>
      <c r="H23" s="8">
        <v>-704.601</v>
      </c>
      <c r="I23" s="9">
        <v>0</v>
      </c>
      <c r="J23" s="10">
        <v>447.05</v>
      </c>
      <c r="K23" s="10">
        <v>-706.29700000000003</v>
      </c>
      <c r="L23" s="9">
        <v>0</v>
      </c>
      <c r="M23" s="10">
        <v>457.04599999999999</v>
      </c>
      <c r="N23" s="10">
        <v>-708.96500000000003</v>
      </c>
      <c r="O23" s="11">
        <v>0</v>
      </c>
      <c r="P23" s="12">
        <v>433.60300000000001</v>
      </c>
      <c r="Q23" s="12">
        <v>-704.08600000000001</v>
      </c>
      <c r="R23" s="11">
        <v>0</v>
      </c>
      <c r="S23" s="12">
        <v>448.49400000000003</v>
      </c>
      <c r="T23" s="12">
        <v>-697.95299999999997</v>
      </c>
      <c r="U23" s="13">
        <v>0</v>
      </c>
      <c r="V23" s="14">
        <v>432.81799999999998</v>
      </c>
      <c r="W23" s="14">
        <v>-706.96699999999998</v>
      </c>
      <c r="X23" s="13">
        <v>0</v>
      </c>
      <c r="Y23" s="14">
        <v>445.18799999999999</v>
      </c>
      <c r="Z23" s="14">
        <v>-701.14700000000005</v>
      </c>
      <c r="AA23" s="15">
        <v>0</v>
      </c>
      <c r="AB23" s="16">
        <v>446.84</v>
      </c>
      <c r="AC23" s="16">
        <v>-762.19299999999998</v>
      </c>
      <c r="AD23" s="15"/>
      <c r="AE23" s="16"/>
      <c r="AF23" s="15"/>
      <c r="AG23" s="17">
        <v>-0.62917999999999996</v>
      </c>
    </row>
    <row r="24" spans="1:33" x14ac:dyDescent="0.2">
      <c r="A24">
        <v>3</v>
      </c>
      <c r="B24">
        <f t="shared" si="0"/>
        <v>-2</v>
      </c>
      <c r="C24" s="7">
        <v>0</v>
      </c>
      <c r="D24" s="8">
        <v>447.92899999999997</v>
      </c>
      <c r="E24" s="8">
        <v>-700.25400000000002</v>
      </c>
      <c r="F24" s="8">
        <v>0</v>
      </c>
      <c r="G24" s="8">
        <v>462.11700000000002</v>
      </c>
      <c r="H24" s="8">
        <v>-704.92200000000003</v>
      </c>
      <c r="I24" s="9">
        <v>0</v>
      </c>
      <c r="J24" s="10">
        <v>447.05</v>
      </c>
      <c r="K24" s="10">
        <v>-706.29700000000003</v>
      </c>
      <c r="L24" s="9">
        <v>0</v>
      </c>
      <c r="M24" s="10">
        <v>457.67899999999997</v>
      </c>
      <c r="N24" s="10">
        <v>-709.12599999999998</v>
      </c>
      <c r="O24" s="11">
        <v>0</v>
      </c>
      <c r="P24" s="12">
        <v>433.60300000000001</v>
      </c>
      <c r="Q24" s="12">
        <v>-704.08600000000001</v>
      </c>
      <c r="R24" s="11">
        <v>0</v>
      </c>
      <c r="S24" s="12">
        <v>449.53899999999999</v>
      </c>
      <c r="T24" s="12">
        <v>-697.79700000000003</v>
      </c>
      <c r="U24" s="13">
        <v>0</v>
      </c>
      <c r="V24" s="14">
        <v>432.81799999999998</v>
      </c>
      <c r="W24" s="14">
        <v>-706.96699999999998</v>
      </c>
      <c r="X24" s="13">
        <v>0</v>
      </c>
      <c r="Y24" s="14">
        <v>446.11700000000002</v>
      </c>
      <c r="Z24" s="14">
        <v>-700.86800000000005</v>
      </c>
      <c r="AA24" s="15">
        <v>0</v>
      </c>
      <c r="AB24" s="16">
        <v>446.84</v>
      </c>
      <c r="AC24" s="16">
        <v>-762.19299999999998</v>
      </c>
      <c r="AD24" s="15"/>
      <c r="AE24" s="16"/>
      <c r="AF24" s="15"/>
      <c r="AG24" s="17">
        <v>-0.6663</v>
      </c>
    </row>
    <row r="25" spans="1:33" x14ac:dyDescent="0.2">
      <c r="A25">
        <v>2</v>
      </c>
      <c r="B25">
        <f>(Table22[[#This Row],[time ]]-2)*2</f>
        <v>0</v>
      </c>
      <c r="C25" s="7">
        <v>0</v>
      </c>
      <c r="D25" s="8">
        <v>447.92899999999997</v>
      </c>
      <c r="E25" s="8">
        <v>-700.25400000000002</v>
      </c>
      <c r="F25" s="8">
        <v>0</v>
      </c>
      <c r="G25" s="8">
        <v>449.46800000000002</v>
      </c>
      <c r="H25" s="8">
        <v>-700.22799999999995</v>
      </c>
      <c r="I25" s="9">
        <v>0</v>
      </c>
      <c r="J25" s="10">
        <v>447.05</v>
      </c>
      <c r="K25" s="10">
        <v>-706.29700000000003</v>
      </c>
      <c r="L25" s="9">
        <v>0</v>
      </c>
      <c r="M25" s="10">
        <v>448.21899999999999</v>
      </c>
      <c r="N25" s="10">
        <v>-706.20699999999999</v>
      </c>
      <c r="O25" s="11">
        <v>0</v>
      </c>
      <c r="P25" s="12">
        <v>433.60300000000001</v>
      </c>
      <c r="Q25" s="12">
        <v>-704.08600000000001</v>
      </c>
      <c r="R25" s="11">
        <v>0</v>
      </c>
      <c r="S25" s="12">
        <v>435.05599999999998</v>
      </c>
      <c r="T25" s="12">
        <v>-701.548</v>
      </c>
      <c r="U25" s="13">
        <v>0</v>
      </c>
      <c r="V25" s="14">
        <v>432.81799999999998</v>
      </c>
      <c r="W25" s="14">
        <v>-706.96699999999998</v>
      </c>
      <c r="X25" s="13">
        <v>0</v>
      </c>
      <c r="Y25" s="14">
        <v>433.99599999999998</v>
      </c>
      <c r="Z25" s="14">
        <v>-706.01800000000003</v>
      </c>
      <c r="AA25" s="15">
        <v>0</v>
      </c>
      <c r="AB25" s="16">
        <v>446.84</v>
      </c>
      <c r="AC25" s="16">
        <v>-762.19299999999998</v>
      </c>
      <c r="AD25" s="15"/>
      <c r="AE25" s="15"/>
      <c r="AF25" s="15"/>
      <c r="AG25" s="17">
        <v>-6.0262499999999997E-2</v>
      </c>
    </row>
    <row r="26" spans="1:33" x14ac:dyDescent="0.2">
      <c r="A26">
        <v>2.0575000000000001</v>
      </c>
      <c r="B26">
        <f>(Table22[[#This Row],[time ]]-2)*2</f>
        <v>0.11500000000000021</v>
      </c>
      <c r="C26" s="7">
        <v>0</v>
      </c>
      <c r="D26" s="8">
        <v>447.92899999999997</v>
      </c>
      <c r="E26" s="8">
        <v>-700.25400000000002</v>
      </c>
      <c r="F26" s="8">
        <v>0</v>
      </c>
      <c r="G26" s="8">
        <v>449.18700000000001</v>
      </c>
      <c r="H26" s="8">
        <v>-701.30700000000002</v>
      </c>
      <c r="I26" s="9">
        <v>0</v>
      </c>
      <c r="J26" s="10">
        <v>447.05</v>
      </c>
      <c r="K26" s="10">
        <v>-706.29700000000003</v>
      </c>
      <c r="L26" s="9">
        <v>0</v>
      </c>
      <c r="M26" s="10">
        <v>448.04700000000003</v>
      </c>
      <c r="N26" s="10">
        <v>-707.30399999999997</v>
      </c>
      <c r="O26" s="11">
        <v>0</v>
      </c>
      <c r="P26" s="12">
        <v>433.60300000000001</v>
      </c>
      <c r="Q26" s="12">
        <v>-704.08600000000001</v>
      </c>
      <c r="R26" s="11">
        <v>0</v>
      </c>
      <c r="S26" s="12">
        <v>434.80799999999999</v>
      </c>
      <c r="T26" s="12">
        <v>-702.90899999999999</v>
      </c>
      <c r="U26" s="13">
        <v>0</v>
      </c>
      <c r="V26" s="14">
        <v>432.81799999999998</v>
      </c>
      <c r="W26" s="14">
        <v>-706.96699999999998</v>
      </c>
      <c r="X26" s="13">
        <v>0</v>
      </c>
      <c r="Y26" s="14">
        <v>433.82799999999997</v>
      </c>
      <c r="Z26" s="14">
        <v>-707.39400000000001</v>
      </c>
      <c r="AA26" s="15">
        <v>0</v>
      </c>
      <c r="AB26" s="16">
        <v>446.84</v>
      </c>
      <c r="AC26" s="16">
        <v>-762.19299999999998</v>
      </c>
      <c r="AD26" s="15"/>
      <c r="AE26" s="15"/>
      <c r="AF26" s="15"/>
      <c r="AG26" s="17">
        <v>-4.1629399999999997E-2</v>
      </c>
    </row>
    <row r="27" spans="1:33" x14ac:dyDescent="0.2">
      <c r="A27">
        <v>2.1025</v>
      </c>
      <c r="B27">
        <f>(Table22[[#This Row],[time ]]-2)*2</f>
        <v>0.20500000000000007</v>
      </c>
      <c r="C27" s="7">
        <v>0</v>
      </c>
      <c r="D27" s="8">
        <v>447.92899999999997</v>
      </c>
      <c r="E27" s="8">
        <v>-700.25400000000002</v>
      </c>
      <c r="F27" s="8">
        <v>0</v>
      </c>
      <c r="G27" s="8">
        <v>448.75599999999997</v>
      </c>
      <c r="H27" s="8">
        <v>-701.23699999999997</v>
      </c>
      <c r="I27" s="9">
        <v>0</v>
      </c>
      <c r="J27" s="10">
        <v>447.05</v>
      </c>
      <c r="K27" s="10">
        <v>-706.29700000000003</v>
      </c>
      <c r="L27" s="9">
        <v>0</v>
      </c>
      <c r="M27" s="10">
        <v>447.75700000000001</v>
      </c>
      <c r="N27" s="10">
        <v>-707.25400000000002</v>
      </c>
      <c r="O27" s="11">
        <v>0</v>
      </c>
      <c r="P27" s="12">
        <v>433.60300000000001</v>
      </c>
      <c r="Q27" s="12">
        <v>-704.08600000000001</v>
      </c>
      <c r="R27" s="11">
        <v>0</v>
      </c>
      <c r="S27" s="12">
        <v>434.42700000000002</v>
      </c>
      <c r="T27" s="12">
        <v>-703.19500000000005</v>
      </c>
      <c r="U27" s="13">
        <v>0</v>
      </c>
      <c r="V27" s="14">
        <v>432.81799999999998</v>
      </c>
      <c r="W27" s="14">
        <v>-706.96699999999998</v>
      </c>
      <c r="X27" s="13">
        <v>0</v>
      </c>
      <c r="Y27" s="14">
        <v>433.55399999999997</v>
      </c>
      <c r="Z27" s="14">
        <v>-707.69899999999996</v>
      </c>
      <c r="AA27" s="15">
        <v>0</v>
      </c>
      <c r="AB27" s="16">
        <v>446.84</v>
      </c>
      <c r="AC27" s="16">
        <v>-762.19299999999998</v>
      </c>
      <c r="AD27" s="15"/>
      <c r="AE27" s="15"/>
      <c r="AF27" s="15"/>
      <c r="AG27" s="17">
        <v>-1.76299E-2</v>
      </c>
    </row>
    <row r="28" spans="1:33" x14ac:dyDescent="0.2">
      <c r="A28">
        <v>2.1671900000000002</v>
      </c>
      <c r="B28">
        <f>(Table22[[#This Row],[time ]]-2)*2</f>
        <v>0.33438000000000034</v>
      </c>
      <c r="C28" s="7">
        <v>0</v>
      </c>
      <c r="D28" s="8">
        <v>447.92899999999997</v>
      </c>
      <c r="E28" s="8">
        <v>-700.25400000000002</v>
      </c>
      <c r="F28" s="8">
        <v>0</v>
      </c>
      <c r="G28" s="8">
        <v>448.51</v>
      </c>
      <c r="H28" s="8">
        <v>-701.18799999999999</v>
      </c>
      <c r="I28" s="9">
        <v>0</v>
      </c>
      <c r="J28" s="10">
        <v>447.05</v>
      </c>
      <c r="K28" s="10">
        <v>-706.29700000000003</v>
      </c>
      <c r="L28" s="9">
        <v>0</v>
      </c>
      <c r="M28" s="10">
        <v>447.58</v>
      </c>
      <c r="N28" s="10">
        <v>-707.21500000000003</v>
      </c>
      <c r="O28" s="11">
        <v>0</v>
      </c>
      <c r="P28" s="12">
        <v>433.60300000000001</v>
      </c>
      <c r="Q28" s="12">
        <v>-704.08600000000001</v>
      </c>
      <c r="R28" s="11">
        <v>0</v>
      </c>
      <c r="S28" s="12">
        <v>434.209</v>
      </c>
      <c r="T28" s="12">
        <v>-703.31700000000001</v>
      </c>
      <c r="U28" s="13">
        <v>0</v>
      </c>
      <c r="V28" s="14">
        <v>432.81799999999998</v>
      </c>
      <c r="W28" s="14">
        <v>-706.96699999999998</v>
      </c>
      <c r="X28" s="13">
        <v>0</v>
      </c>
      <c r="Y28" s="14">
        <v>433.38799999999998</v>
      </c>
      <c r="Z28" s="14">
        <v>-707.83100000000002</v>
      </c>
      <c r="AA28" s="15">
        <v>0</v>
      </c>
      <c r="AB28" s="16">
        <v>446.84</v>
      </c>
      <c r="AC28" s="16">
        <v>-762.19299999999998</v>
      </c>
      <c r="AD28" s="15"/>
      <c r="AE28" s="15"/>
      <c r="AF28" s="15"/>
      <c r="AG28" s="17">
        <v>-5.97256E-3</v>
      </c>
    </row>
    <row r="29" spans="1:33" x14ac:dyDescent="0.2">
      <c r="A29">
        <v>2.2146499999999998</v>
      </c>
      <c r="B29">
        <f>(Table22[[#This Row],[time ]]-2)*2</f>
        <v>0.42929999999999957</v>
      </c>
      <c r="C29" s="7">
        <v>0</v>
      </c>
      <c r="D29" s="8">
        <v>447.92899999999997</v>
      </c>
      <c r="E29" s="8">
        <v>-700.25400000000002</v>
      </c>
      <c r="F29" s="8">
        <v>0</v>
      </c>
      <c r="G29" s="8">
        <v>447.81700000000001</v>
      </c>
      <c r="H29" s="8">
        <v>-701.07600000000002</v>
      </c>
      <c r="I29" s="9">
        <v>0</v>
      </c>
      <c r="J29" s="10">
        <v>447.05</v>
      </c>
      <c r="K29" s="10">
        <v>-706.29700000000003</v>
      </c>
      <c r="L29" s="9">
        <v>0</v>
      </c>
      <c r="M29" s="10">
        <v>447.05399999999997</v>
      </c>
      <c r="N29" s="10">
        <v>-707.12199999999996</v>
      </c>
      <c r="O29" s="11">
        <v>0</v>
      </c>
      <c r="P29" s="12">
        <v>433.60300000000001</v>
      </c>
      <c r="Q29" s="12">
        <v>-704.08600000000001</v>
      </c>
      <c r="R29" s="11">
        <v>0</v>
      </c>
      <c r="S29" s="12">
        <v>433.58699999999999</v>
      </c>
      <c r="T29" s="12">
        <v>-703.61400000000003</v>
      </c>
      <c r="U29" s="13">
        <v>0</v>
      </c>
      <c r="V29" s="14">
        <v>432.81799999999998</v>
      </c>
      <c r="W29" s="14">
        <v>-706.96699999999998</v>
      </c>
      <c r="X29" s="13">
        <v>0</v>
      </c>
      <c r="Y29" s="14">
        <v>432.89100000000002</v>
      </c>
      <c r="Z29" s="14">
        <v>-708.14599999999996</v>
      </c>
      <c r="AA29" s="15">
        <v>0</v>
      </c>
      <c r="AB29" s="16">
        <v>446.84</v>
      </c>
      <c r="AC29" s="16">
        <v>-762.19299999999998</v>
      </c>
      <c r="AD29" s="15"/>
      <c r="AE29" s="15"/>
      <c r="AF29" s="15"/>
      <c r="AG29" s="17">
        <v>2.2069499999999999E-2</v>
      </c>
    </row>
    <row r="30" spans="1:33" x14ac:dyDescent="0.2">
      <c r="A30">
        <v>2.2715999999999998</v>
      </c>
      <c r="B30">
        <f>(Table22[[#This Row],[time ]]-2)*2</f>
        <v>0.54319999999999968</v>
      </c>
      <c r="C30" s="7">
        <v>0</v>
      </c>
      <c r="D30" s="8">
        <v>447.92899999999997</v>
      </c>
      <c r="E30" s="8">
        <v>-700.25400000000002</v>
      </c>
      <c r="F30" s="8">
        <v>0</v>
      </c>
      <c r="G30" s="8">
        <v>447.24099999999999</v>
      </c>
      <c r="H30" s="8">
        <v>-701.02200000000005</v>
      </c>
      <c r="I30" s="9">
        <v>0</v>
      </c>
      <c r="J30" s="10">
        <v>447.05</v>
      </c>
      <c r="K30" s="10">
        <v>-706.29700000000003</v>
      </c>
      <c r="L30" s="9">
        <v>0</v>
      </c>
      <c r="M30" s="10">
        <v>446.59399999999999</v>
      </c>
      <c r="N30" s="10">
        <v>-707.08100000000002</v>
      </c>
      <c r="O30" s="11">
        <v>0</v>
      </c>
      <c r="P30" s="12">
        <v>433.60300000000001</v>
      </c>
      <c r="Q30" s="12">
        <v>-704.08600000000001</v>
      </c>
      <c r="R30" s="11">
        <v>0</v>
      </c>
      <c r="S30" s="12">
        <v>433.06700000000001</v>
      </c>
      <c r="T30" s="12">
        <v>-703.84100000000001</v>
      </c>
      <c r="U30" s="13">
        <v>0</v>
      </c>
      <c r="V30" s="14">
        <v>432.81799999999998</v>
      </c>
      <c r="W30" s="14">
        <v>-706.96699999999998</v>
      </c>
      <c r="X30" s="13">
        <v>0</v>
      </c>
      <c r="Y30" s="14">
        <v>432.45699999999999</v>
      </c>
      <c r="Z30" s="14">
        <v>-708.38400000000001</v>
      </c>
      <c r="AA30" s="15">
        <v>0</v>
      </c>
      <c r="AB30" s="16">
        <v>446.84</v>
      </c>
      <c r="AC30" s="16">
        <v>-762.19299999999998</v>
      </c>
      <c r="AD30" s="15"/>
      <c r="AE30" s="15"/>
      <c r="AF30" s="15"/>
      <c r="AG30" s="17">
        <v>4.1397900000000001E-2</v>
      </c>
    </row>
    <row r="31" spans="1:33" x14ac:dyDescent="0.2">
      <c r="A31">
        <v>2.32233</v>
      </c>
      <c r="B31">
        <f>(Table22[[#This Row],[time ]]-2)*2</f>
        <v>0.64466000000000001</v>
      </c>
      <c r="C31" s="7">
        <v>0</v>
      </c>
      <c r="D31" s="8">
        <v>447.92899999999997</v>
      </c>
      <c r="E31" s="8">
        <v>-700.25400000000002</v>
      </c>
      <c r="F31" s="8">
        <v>0</v>
      </c>
      <c r="G31" s="8">
        <v>446.60399999999998</v>
      </c>
      <c r="H31" s="8">
        <v>-700.98</v>
      </c>
      <c r="I31" s="9">
        <v>0</v>
      </c>
      <c r="J31" s="10">
        <v>447.05</v>
      </c>
      <c r="K31" s="10">
        <v>-706.29700000000003</v>
      </c>
      <c r="L31" s="9">
        <v>0</v>
      </c>
      <c r="M31" s="10">
        <v>446.07600000000002</v>
      </c>
      <c r="N31" s="10">
        <v>-707.048</v>
      </c>
      <c r="O31" s="11">
        <v>0</v>
      </c>
      <c r="P31" s="12">
        <v>433.60300000000001</v>
      </c>
      <c r="Q31" s="12">
        <v>-704.08600000000001</v>
      </c>
      <c r="R31" s="11">
        <v>0</v>
      </c>
      <c r="S31" s="12">
        <v>432.49099999999999</v>
      </c>
      <c r="T31" s="12">
        <v>-704.08199999999999</v>
      </c>
      <c r="U31" s="13">
        <v>0</v>
      </c>
      <c r="V31" s="14">
        <v>432.81799999999998</v>
      </c>
      <c r="W31" s="14">
        <v>-706.96699999999998</v>
      </c>
      <c r="X31" s="13">
        <v>0</v>
      </c>
      <c r="Y31" s="14">
        <v>431.97</v>
      </c>
      <c r="Z31" s="14">
        <v>-708.63499999999999</v>
      </c>
      <c r="AA31" s="15">
        <v>0</v>
      </c>
      <c r="AB31" s="16">
        <v>446.84</v>
      </c>
      <c r="AC31" s="16">
        <v>-762.19299999999998</v>
      </c>
      <c r="AD31" s="15"/>
      <c r="AE31" s="15"/>
      <c r="AF31" s="15"/>
      <c r="AG31" s="17">
        <v>6.11535E-2</v>
      </c>
    </row>
    <row r="32" spans="1:33" x14ac:dyDescent="0.2">
      <c r="A32">
        <v>2.3587899999999999</v>
      </c>
      <c r="B32">
        <f>(Table22[[#This Row],[time ]]-2)*2</f>
        <v>0.71757999999999988</v>
      </c>
      <c r="C32" s="7">
        <v>0</v>
      </c>
      <c r="D32" s="8">
        <v>447.92899999999997</v>
      </c>
      <c r="E32" s="8">
        <v>-700.25400000000002</v>
      </c>
      <c r="F32" s="8">
        <v>0</v>
      </c>
      <c r="G32" s="8">
        <v>446.18900000000002</v>
      </c>
      <c r="H32" s="8">
        <v>-700.95899999999995</v>
      </c>
      <c r="I32" s="9">
        <v>0</v>
      </c>
      <c r="J32" s="10">
        <v>447.05</v>
      </c>
      <c r="K32" s="10">
        <v>-706.29700000000003</v>
      </c>
      <c r="L32" s="9">
        <v>0</v>
      </c>
      <c r="M32" s="10">
        <v>445.73599999999999</v>
      </c>
      <c r="N32" s="10">
        <v>-707.03300000000002</v>
      </c>
      <c r="O32" s="11">
        <v>0</v>
      </c>
      <c r="P32" s="12">
        <v>433.60300000000001</v>
      </c>
      <c r="Q32" s="12">
        <v>-704.08600000000001</v>
      </c>
      <c r="R32" s="11">
        <v>0</v>
      </c>
      <c r="S32" s="12">
        <v>432.11700000000002</v>
      </c>
      <c r="T32" s="12">
        <v>-704.24099999999999</v>
      </c>
      <c r="U32" s="13">
        <v>0</v>
      </c>
      <c r="V32" s="14">
        <v>432.81799999999998</v>
      </c>
      <c r="W32" s="14">
        <v>-706.96699999999998</v>
      </c>
      <c r="X32" s="13">
        <v>0</v>
      </c>
      <c r="Y32" s="14">
        <v>431.654</v>
      </c>
      <c r="Z32" s="14">
        <v>-708.8</v>
      </c>
      <c r="AA32" s="15">
        <v>0</v>
      </c>
      <c r="AB32" s="16">
        <v>446.84</v>
      </c>
      <c r="AC32" s="16">
        <v>-762.19299999999998</v>
      </c>
      <c r="AD32" s="15"/>
      <c r="AE32" s="15"/>
      <c r="AF32" s="15"/>
      <c r="AG32" s="17">
        <v>7.3771699999999996E-2</v>
      </c>
    </row>
    <row r="33" spans="1:33" x14ac:dyDescent="0.2">
      <c r="A33">
        <v>2.4015499999999999</v>
      </c>
      <c r="B33">
        <f>(Table22[[#This Row],[time ]]-2)*2</f>
        <v>0.8030999999999997</v>
      </c>
      <c r="C33" s="7">
        <v>0</v>
      </c>
      <c r="D33" s="8">
        <v>447.92899999999997</v>
      </c>
      <c r="E33" s="8">
        <v>-700.25400000000002</v>
      </c>
      <c r="F33" s="8">
        <v>0</v>
      </c>
      <c r="G33" s="8">
        <v>445.42</v>
      </c>
      <c r="H33" s="8">
        <v>-700.94</v>
      </c>
      <c r="I33" s="9">
        <v>0</v>
      </c>
      <c r="J33" s="10">
        <v>447.05</v>
      </c>
      <c r="K33" s="10">
        <v>-706.29700000000003</v>
      </c>
      <c r="L33" s="9">
        <v>0</v>
      </c>
      <c r="M33" s="10">
        <v>445.10500000000002</v>
      </c>
      <c r="N33" s="10">
        <v>-707.02099999999996</v>
      </c>
      <c r="O33" s="11">
        <v>0</v>
      </c>
      <c r="P33" s="12">
        <v>433.60300000000001</v>
      </c>
      <c r="Q33" s="12">
        <v>-704.08600000000001</v>
      </c>
      <c r="R33" s="11">
        <v>0</v>
      </c>
      <c r="S33" s="12">
        <v>431.43099999999998</v>
      </c>
      <c r="T33" s="12">
        <v>-704.54899999999998</v>
      </c>
      <c r="U33" s="13">
        <v>0</v>
      </c>
      <c r="V33" s="14">
        <v>432.81799999999998</v>
      </c>
      <c r="W33" s="14">
        <v>-706.96699999999998</v>
      </c>
      <c r="X33" s="13">
        <v>0</v>
      </c>
      <c r="Y33" s="14">
        <v>431.07100000000003</v>
      </c>
      <c r="Z33" s="14">
        <v>-709.11599999999999</v>
      </c>
      <c r="AA33" s="15">
        <v>0</v>
      </c>
      <c r="AB33" s="16">
        <v>446.84</v>
      </c>
      <c r="AC33" s="16">
        <v>-762.19299999999998</v>
      </c>
      <c r="AD33" s="15"/>
      <c r="AE33" s="15"/>
      <c r="AF33" s="15"/>
      <c r="AG33" s="17">
        <v>9.6812300000000004E-2</v>
      </c>
    </row>
    <row r="34" spans="1:33" x14ac:dyDescent="0.2">
      <c r="A34">
        <v>2.47973</v>
      </c>
      <c r="B34">
        <f>(Table22[[#This Row],[time ]]-2)*2</f>
        <v>0.95945999999999998</v>
      </c>
      <c r="C34" s="7">
        <v>0</v>
      </c>
      <c r="D34" s="8">
        <v>447.92899999999997</v>
      </c>
      <c r="E34" s="8">
        <v>-700.25400000000002</v>
      </c>
      <c r="F34" s="8">
        <v>0</v>
      </c>
      <c r="G34" s="8">
        <v>444.59300000000002</v>
      </c>
      <c r="H34" s="8">
        <v>-700.952</v>
      </c>
      <c r="I34" s="9">
        <v>0</v>
      </c>
      <c r="J34" s="10">
        <v>447.05</v>
      </c>
      <c r="K34" s="10">
        <v>-706.29700000000003</v>
      </c>
      <c r="L34" s="9">
        <v>0</v>
      </c>
      <c r="M34" s="10">
        <v>444.43299999999999</v>
      </c>
      <c r="N34" s="10">
        <v>-707.03800000000001</v>
      </c>
      <c r="O34" s="11">
        <v>0</v>
      </c>
      <c r="P34" s="12">
        <v>433.60300000000001</v>
      </c>
      <c r="Q34" s="12">
        <v>-704.08600000000001</v>
      </c>
      <c r="R34" s="11">
        <v>0</v>
      </c>
      <c r="S34" s="12">
        <v>430.702</v>
      </c>
      <c r="T34" s="12">
        <v>-704.91899999999998</v>
      </c>
      <c r="U34" s="13">
        <v>0</v>
      </c>
      <c r="V34" s="14">
        <v>432.81799999999998</v>
      </c>
      <c r="W34" s="14">
        <v>-706.96699999999998</v>
      </c>
      <c r="X34" s="13">
        <v>0</v>
      </c>
      <c r="Y34" s="14">
        <v>430.45800000000003</v>
      </c>
      <c r="Z34" s="14">
        <v>-709.49300000000005</v>
      </c>
      <c r="AA34" s="15">
        <v>0</v>
      </c>
      <c r="AB34" s="16">
        <v>446.84</v>
      </c>
      <c r="AC34" s="16">
        <v>-762.19299999999998</v>
      </c>
      <c r="AD34" s="15"/>
      <c r="AE34" s="15"/>
      <c r="AF34" s="15"/>
      <c r="AG34" s="17">
        <v>0.122241</v>
      </c>
    </row>
    <row r="35" spans="1:33" x14ac:dyDescent="0.2">
      <c r="A35">
        <v>2.51017</v>
      </c>
      <c r="B35">
        <f>(Table22[[#This Row],[time ]]-2)*2</f>
        <v>1.02034</v>
      </c>
      <c r="C35" s="7">
        <v>0</v>
      </c>
      <c r="D35" s="8">
        <v>447.92899999999997</v>
      </c>
      <c r="E35" s="8">
        <v>-700.25400000000002</v>
      </c>
      <c r="F35" s="8">
        <v>0</v>
      </c>
      <c r="G35" s="8">
        <v>443.78199999999998</v>
      </c>
      <c r="H35" s="8">
        <v>-700.98699999999997</v>
      </c>
      <c r="I35" s="9">
        <v>0</v>
      </c>
      <c r="J35" s="10">
        <v>447.05</v>
      </c>
      <c r="K35" s="10">
        <v>-706.29700000000003</v>
      </c>
      <c r="L35" s="9">
        <v>0</v>
      </c>
      <c r="M35" s="10">
        <v>443.774</v>
      </c>
      <c r="N35" s="10">
        <v>-707.07299999999998</v>
      </c>
      <c r="O35" s="11">
        <v>0</v>
      </c>
      <c r="P35" s="12">
        <v>433.60300000000001</v>
      </c>
      <c r="Q35" s="12">
        <v>-704.08600000000001</v>
      </c>
      <c r="R35" s="11">
        <v>0</v>
      </c>
      <c r="S35" s="12">
        <v>429.99299999999999</v>
      </c>
      <c r="T35" s="12">
        <v>-705.30200000000002</v>
      </c>
      <c r="U35" s="13">
        <v>0</v>
      </c>
      <c r="V35" s="14">
        <v>432.81799999999998</v>
      </c>
      <c r="W35" s="14">
        <v>-706.96699999999998</v>
      </c>
      <c r="X35" s="13">
        <v>0</v>
      </c>
      <c r="Y35" s="14">
        <v>429.86399999999998</v>
      </c>
      <c r="Z35" s="14">
        <v>-709.88</v>
      </c>
      <c r="AA35" s="15">
        <v>0</v>
      </c>
      <c r="AB35" s="16">
        <v>446.84</v>
      </c>
      <c r="AC35" s="16">
        <v>-762.19299999999998</v>
      </c>
      <c r="AD35" s="15"/>
      <c r="AE35" s="15"/>
      <c r="AF35" s="15"/>
      <c r="AG35" s="17">
        <v>0.14721600000000001</v>
      </c>
    </row>
    <row r="36" spans="1:33" x14ac:dyDescent="0.2">
      <c r="A36">
        <v>2.5632600000000001</v>
      </c>
      <c r="B36">
        <f>(Table22[[#This Row],[time ]]-2)*2</f>
        <v>1.1265200000000002</v>
      </c>
      <c r="C36" s="7">
        <v>0</v>
      </c>
      <c r="D36" s="8">
        <v>447.92899999999997</v>
      </c>
      <c r="E36" s="8">
        <v>-700.25400000000002</v>
      </c>
      <c r="F36" s="8">
        <v>0</v>
      </c>
      <c r="G36" s="8">
        <v>443.42700000000002</v>
      </c>
      <c r="H36" s="8">
        <v>-701.00800000000004</v>
      </c>
      <c r="I36" s="9">
        <v>0</v>
      </c>
      <c r="J36" s="10">
        <v>447.05</v>
      </c>
      <c r="K36" s="10">
        <v>-706.29700000000003</v>
      </c>
      <c r="L36" s="9">
        <v>0</v>
      </c>
      <c r="M36" s="10">
        <v>443.48500000000001</v>
      </c>
      <c r="N36" s="10">
        <v>-707.09299999999996</v>
      </c>
      <c r="O36" s="11">
        <v>0</v>
      </c>
      <c r="P36" s="12">
        <v>433.60300000000001</v>
      </c>
      <c r="Q36" s="12">
        <v>-704.08600000000001</v>
      </c>
      <c r="R36" s="11">
        <v>0</v>
      </c>
      <c r="S36" s="12">
        <v>429.68599999999998</v>
      </c>
      <c r="T36" s="12">
        <v>-705.47400000000005</v>
      </c>
      <c r="U36" s="13">
        <v>0</v>
      </c>
      <c r="V36" s="14">
        <v>432.81799999999998</v>
      </c>
      <c r="W36" s="14">
        <v>-706.96699999999998</v>
      </c>
      <c r="X36" s="13">
        <v>0</v>
      </c>
      <c r="Y36" s="14">
        <v>429.60599999999999</v>
      </c>
      <c r="Z36" s="14">
        <v>-710.053</v>
      </c>
      <c r="AA36" s="15">
        <v>0</v>
      </c>
      <c r="AB36" s="16">
        <v>446.84</v>
      </c>
      <c r="AC36" s="16">
        <v>-762.19299999999998</v>
      </c>
      <c r="AD36" s="15"/>
      <c r="AE36" s="15"/>
      <c r="AF36" s="15"/>
      <c r="AG36" s="17">
        <v>0.158111</v>
      </c>
    </row>
    <row r="37" spans="1:33" x14ac:dyDescent="0.2">
      <c r="A37">
        <v>2.61022</v>
      </c>
      <c r="B37">
        <f>(Table22[[#This Row],[time ]]-2)*2</f>
        <v>1.22044</v>
      </c>
      <c r="C37" s="7">
        <v>0</v>
      </c>
      <c r="D37" s="8">
        <v>447.92899999999997</v>
      </c>
      <c r="E37" s="8">
        <v>-700.25400000000002</v>
      </c>
      <c r="F37" s="8">
        <v>0</v>
      </c>
      <c r="G37" s="8">
        <v>442.73200000000003</v>
      </c>
      <c r="H37" s="8">
        <v>-701.05700000000002</v>
      </c>
      <c r="I37" s="9">
        <v>0</v>
      </c>
      <c r="J37" s="10">
        <v>447.05</v>
      </c>
      <c r="K37" s="10">
        <v>-706.29700000000003</v>
      </c>
      <c r="L37" s="9">
        <v>0</v>
      </c>
      <c r="M37" s="10">
        <v>442.92</v>
      </c>
      <c r="N37" s="10">
        <v>-707.13900000000001</v>
      </c>
      <c r="O37" s="11">
        <v>0</v>
      </c>
      <c r="P37" s="12">
        <v>433.60300000000001</v>
      </c>
      <c r="Q37" s="12">
        <v>-704.08600000000001</v>
      </c>
      <c r="R37" s="11">
        <v>0</v>
      </c>
      <c r="S37" s="12">
        <v>429.08699999999999</v>
      </c>
      <c r="T37" s="12">
        <v>-705.81899999999996</v>
      </c>
      <c r="U37" s="13">
        <v>0</v>
      </c>
      <c r="V37" s="14">
        <v>432.81799999999998</v>
      </c>
      <c r="W37" s="14">
        <v>-706.96699999999998</v>
      </c>
      <c r="X37" s="13">
        <v>0</v>
      </c>
      <c r="Y37" s="14">
        <v>429.10599999999999</v>
      </c>
      <c r="Z37" s="14">
        <v>-710.39700000000005</v>
      </c>
      <c r="AA37" s="15">
        <v>0</v>
      </c>
      <c r="AB37" s="16">
        <v>446.84</v>
      </c>
      <c r="AC37" s="16">
        <v>-762.19299999999998</v>
      </c>
      <c r="AD37" s="15"/>
      <c r="AE37" s="15"/>
      <c r="AF37" s="15"/>
      <c r="AG37" s="17">
        <v>0.179479</v>
      </c>
    </row>
    <row r="38" spans="1:33" x14ac:dyDescent="0.2">
      <c r="A38">
        <v>2.6619299999999999</v>
      </c>
      <c r="B38">
        <f>(Table22[[#This Row],[time ]]-2)*2</f>
        <v>1.3238599999999998</v>
      </c>
      <c r="C38" s="7">
        <v>0</v>
      </c>
      <c r="D38" s="8">
        <v>447.92899999999997</v>
      </c>
      <c r="E38" s="8">
        <v>-700.25400000000002</v>
      </c>
      <c r="F38" s="8">
        <v>0</v>
      </c>
      <c r="G38" s="8">
        <v>442.09500000000003</v>
      </c>
      <c r="H38" s="8">
        <v>-701.11300000000006</v>
      </c>
      <c r="I38" s="9">
        <v>0</v>
      </c>
      <c r="J38" s="10">
        <v>447.05</v>
      </c>
      <c r="K38" s="10">
        <v>-706.29700000000003</v>
      </c>
      <c r="L38" s="9">
        <v>0</v>
      </c>
      <c r="M38" s="10">
        <v>442.40300000000002</v>
      </c>
      <c r="N38" s="10">
        <v>-707.18899999999996</v>
      </c>
      <c r="O38" s="11">
        <v>0</v>
      </c>
      <c r="P38" s="12">
        <v>433.60300000000001</v>
      </c>
      <c r="Q38" s="12">
        <v>-704.08600000000001</v>
      </c>
      <c r="R38" s="11">
        <v>0</v>
      </c>
      <c r="S38" s="12">
        <v>428.54399999999998</v>
      </c>
      <c r="T38" s="12">
        <v>-706.14200000000005</v>
      </c>
      <c r="U38" s="13">
        <v>0</v>
      </c>
      <c r="V38" s="14">
        <v>432.81799999999998</v>
      </c>
      <c r="W38" s="14">
        <v>-706.96699999999998</v>
      </c>
      <c r="X38" s="13">
        <v>0</v>
      </c>
      <c r="Y38" s="14">
        <v>428.65300000000002</v>
      </c>
      <c r="Z38" s="14">
        <v>-710.71799999999996</v>
      </c>
      <c r="AA38" s="15">
        <v>0</v>
      </c>
      <c r="AB38" s="16">
        <v>446.84</v>
      </c>
      <c r="AC38" s="16">
        <v>-762.19299999999998</v>
      </c>
      <c r="AD38" s="15"/>
      <c r="AE38" s="15"/>
      <c r="AF38" s="15"/>
      <c r="AG38" s="17">
        <v>0.19903699999999999</v>
      </c>
    </row>
    <row r="39" spans="1:33" x14ac:dyDescent="0.2">
      <c r="A39">
        <v>2.70424</v>
      </c>
      <c r="B39">
        <f>(Table22[[#This Row],[time ]]-2)*2</f>
        <v>1.40848</v>
      </c>
      <c r="C39" s="7">
        <v>0</v>
      </c>
      <c r="D39" s="8">
        <v>447.92899999999997</v>
      </c>
      <c r="E39" s="8">
        <v>-700.25400000000002</v>
      </c>
      <c r="F39" s="8">
        <v>0</v>
      </c>
      <c r="G39" s="8">
        <v>441.45699999999999</v>
      </c>
      <c r="H39" s="8">
        <v>-701.178</v>
      </c>
      <c r="I39" s="9">
        <v>0</v>
      </c>
      <c r="J39" s="10">
        <v>447.05</v>
      </c>
      <c r="K39" s="10">
        <v>-706.29700000000003</v>
      </c>
      <c r="L39" s="9">
        <v>0</v>
      </c>
      <c r="M39" s="10">
        <v>441.88499999999999</v>
      </c>
      <c r="N39" s="10">
        <v>-707.245</v>
      </c>
      <c r="O39" s="11">
        <v>0</v>
      </c>
      <c r="P39" s="12">
        <v>433.60300000000001</v>
      </c>
      <c r="Q39" s="12">
        <v>-704.08600000000001</v>
      </c>
      <c r="R39" s="11">
        <v>0</v>
      </c>
      <c r="S39" s="12">
        <v>428.00599999999997</v>
      </c>
      <c r="T39" s="12">
        <v>-706.47199999999998</v>
      </c>
      <c r="U39" s="13">
        <v>0</v>
      </c>
      <c r="V39" s="14">
        <v>432.81799999999998</v>
      </c>
      <c r="W39" s="14">
        <v>-706.96699999999998</v>
      </c>
      <c r="X39" s="13">
        <v>0</v>
      </c>
      <c r="Y39" s="14">
        <v>428.20400000000001</v>
      </c>
      <c r="Z39" s="14">
        <v>-711.04499999999996</v>
      </c>
      <c r="AA39" s="15">
        <v>0</v>
      </c>
      <c r="AB39" s="16">
        <v>446.84</v>
      </c>
      <c r="AC39" s="16">
        <v>-762.19299999999998</v>
      </c>
      <c r="AD39" s="15"/>
      <c r="AE39" s="15"/>
      <c r="AF39" s="15"/>
      <c r="AG39" s="17">
        <v>0.21856500000000001</v>
      </c>
    </row>
    <row r="40" spans="1:33" x14ac:dyDescent="0.2">
      <c r="A40">
        <v>2.75779</v>
      </c>
      <c r="B40">
        <f>(Table22[[#This Row],[time ]]-2)*2</f>
        <v>1.5155799999999999</v>
      </c>
      <c r="C40" s="7">
        <v>0</v>
      </c>
      <c r="D40" s="8">
        <v>447.92899999999997</v>
      </c>
      <c r="E40" s="8">
        <v>-700.25400000000002</v>
      </c>
      <c r="F40" s="8">
        <v>0</v>
      </c>
      <c r="G40" s="8">
        <v>440.86</v>
      </c>
      <c r="H40" s="8">
        <v>-701.24699999999996</v>
      </c>
      <c r="I40" s="9">
        <v>0</v>
      </c>
      <c r="J40" s="10">
        <v>447.05</v>
      </c>
      <c r="K40" s="10">
        <v>-706.29700000000003</v>
      </c>
      <c r="L40" s="9">
        <v>0</v>
      </c>
      <c r="M40" s="10">
        <v>441.399</v>
      </c>
      <c r="N40" s="10">
        <v>-707.30499999999995</v>
      </c>
      <c r="O40" s="11">
        <v>0</v>
      </c>
      <c r="P40" s="12">
        <v>433.60300000000001</v>
      </c>
      <c r="Q40" s="12">
        <v>-704.08600000000001</v>
      </c>
      <c r="R40" s="11">
        <v>0</v>
      </c>
      <c r="S40" s="12">
        <v>427.50599999999997</v>
      </c>
      <c r="T40" s="12">
        <v>-706.78700000000003</v>
      </c>
      <c r="U40" s="13">
        <v>0</v>
      </c>
      <c r="V40" s="14">
        <v>432.81799999999998</v>
      </c>
      <c r="W40" s="14">
        <v>-706.96699999999998</v>
      </c>
      <c r="X40" s="13">
        <v>0</v>
      </c>
      <c r="Y40" s="14">
        <v>427.78800000000001</v>
      </c>
      <c r="Z40" s="14">
        <v>-711.35500000000002</v>
      </c>
      <c r="AA40" s="15">
        <v>0</v>
      </c>
      <c r="AB40" s="16">
        <v>446.84</v>
      </c>
      <c r="AC40" s="16">
        <v>-762.19299999999998</v>
      </c>
      <c r="AD40" s="15"/>
      <c r="AE40" s="15"/>
      <c r="AF40" s="15"/>
      <c r="AG40" s="17">
        <v>0.23681099999999999</v>
      </c>
    </row>
    <row r="41" spans="1:33" x14ac:dyDescent="0.2">
      <c r="A41">
        <v>2.8044500000000001</v>
      </c>
      <c r="B41">
        <f>(Table22[[#This Row],[time ]]-2)*2</f>
        <v>1.6089000000000002</v>
      </c>
      <c r="C41" s="7">
        <v>0</v>
      </c>
      <c r="D41" s="8">
        <v>447.92899999999997</v>
      </c>
      <c r="E41" s="8">
        <v>-700.25400000000002</v>
      </c>
      <c r="F41" s="8">
        <v>0</v>
      </c>
      <c r="G41" s="8">
        <v>440.21199999999999</v>
      </c>
      <c r="H41" s="8">
        <v>-701.33299999999997</v>
      </c>
      <c r="I41" s="9">
        <v>0</v>
      </c>
      <c r="J41" s="10">
        <v>447.05</v>
      </c>
      <c r="K41" s="10">
        <v>-706.29700000000003</v>
      </c>
      <c r="L41" s="9">
        <v>0</v>
      </c>
      <c r="M41" s="10">
        <v>440.87099999999998</v>
      </c>
      <c r="N41" s="10">
        <v>-707.37800000000004</v>
      </c>
      <c r="O41" s="11">
        <v>0</v>
      </c>
      <c r="P41" s="12">
        <v>433.60300000000001</v>
      </c>
      <c r="Q41" s="12">
        <v>-704.08600000000001</v>
      </c>
      <c r="R41" s="11">
        <v>0</v>
      </c>
      <c r="S41" s="12">
        <v>426.96800000000002</v>
      </c>
      <c r="T41" s="12">
        <v>-707.13800000000003</v>
      </c>
      <c r="U41" s="13">
        <v>0</v>
      </c>
      <c r="V41" s="14">
        <v>432.81799999999998</v>
      </c>
      <c r="W41" s="14">
        <v>-706.96699999999998</v>
      </c>
      <c r="X41" s="13">
        <v>0</v>
      </c>
      <c r="Y41" s="14">
        <v>427.34100000000001</v>
      </c>
      <c r="Z41" s="14">
        <v>-711.69899999999996</v>
      </c>
      <c r="AA41" s="15">
        <v>0</v>
      </c>
      <c r="AB41" s="16">
        <v>446.84</v>
      </c>
      <c r="AC41" s="16">
        <v>-762.19299999999998</v>
      </c>
      <c r="AD41" s="15"/>
      <c r="AE41" s="15"/>
      <c r="AF41" s="15"/>
      <c r="AG41" s="17">
        <v>0.25665199999999999</v>
      </c>
    </row>
    <row r="42" spans="1:33" x14ac:dyDescent="0.2">
      <c r="A42">
        <v>2.8546</v>
      </c>
      <c r="B42">
        <f>(Table22[[#This Row],[time ]]-2)*2</f>
        <v>1.7092000000000001</v>
      </c>
      <c r="C42" s="7">
        <v>0</v>
      </c>
      <c r="D42" s="8">
        <v>447.92899999999997</v>
      </c>
      <c r="E42" s="8">
        <v>-700.25400000000002</v>
      </c>
      <c r="F42" s="8">
        <v>0</v>
      </c>
      <c r="G42" s="8">
        <v>439.62</v>
      </c>
      <c r="H42" s="8">
        <v>-701.42</v>
      </c>
      <c r="I42" s="9">
        <v>0</v>
      </c>
      <c r="J42" s="10">
        <v>447.05</v>
      </c>
      <c r="K42" s="10">
        <v>-706.29700000000003</v>
      </c>
      <c r="L42" s="9">
        <v>0</v>
      </c>
      <c r="M42" s="10">
        <v>440.39</v>
      </c>
      <c r="N42" s="10">
        <v>-707.452</v>
      </c>
      <c r="O42" s="11">
        <v>0</v>
      </c>
      <c r="P42" s="12">
        <v>433.60300000000001</v>
      </c>
      <c r="Q42" s="12">
        <v>-704.08600000000001</v>
      </c>
      <c r="R42" s="11">
        <v>0</v>
      </c>
      <c r="S42" s="12">
        <v>426.48200000000003</v>
      </c>
      <c r="T42" s="12">
        <v>-707.46600000000001</v>
      </c>
      <c r="U42" s="13">
        <v>0</v>
      </c>
      <c r="V42" s="14">
        <v>432.81799999999998</v>
      </c>
      <c r="W42" s="14">
        <v>-706.96699999999998</v>
      </c>
      <c r="X42" s="13">
        <v>0</v>
      </c>
      <c r="Y42" s="14">
        <v>426.93799999999999</v>
      </c>
      <c r="Z42" s="14">
        <v>-712.01900000000001</v>
      </c>
      <c r="AA42" s="15">
        <v>0</v>
      </c>
      <c r="AB42" s="16">
        <v>446.84</v>
      </c>
      <c r="AC42" s="16">
        <v>-762.19299999999998</v>
      </c>
      <c r="AD42" s="15"/>
      <c r="AE42" s="15"/>
      <c r="AF42" s="15"/>
      <c r="AG42" s="17">
        <v>0.27477699999999999</v>
      </c>
    </row>
    <row r="43" spans="1:33" x14ac:dyDescent="0.2">
      <c r="A43">
        <v>2.90442</v>
      </c>
      <c r="B43">
        <f>(Table22[[#This Row],[time ]]-2)*2</f>
        <v>1.80884</v>
      </c>
      <c r="C43" s="7">
        <v>0</v>
      </c>
      <c r="D43" s="8">
        <v>447.92899999999997</v>
      </c>
      <c r="E43" s="8">
        <v>-700.25400000000002</v>
      </c>
      <c r="F43" s="8">
        <v>0</v>
      </c>
      <c r="G43" s="8">
        <v>439.10300000000001</v>
      </c>
      <c r="H43" s="8">
        <v>-701.50400000000002</v>
      </c>
      <c r="I43" s="9">
        <v>0</v>
      </c>
      <c r="J43" s="10">
        <v>447.05</v>
      </c>
      <c r="K43" s="10">
        <v>-706.29700000000003</v>
      </c>
      <c r="L43" s="9">
        <v>0</v>
      </c>
      <c r="M43" s="10">
        <v>439.96899999999999</v>
      </c>
      <c r="N43" s="10">
        <v>-707.52099999999996</v>
      </c>
      <c r="O43" s="11">
        <v>0</v>
      </c>
      <c r="P43" s="12">
        <v>433.60300000000001</v>
      </c>
      <c r="Q43" s="12">
        <v>-704.08600000000001</v>
      </c>
      <c r="R43" s="11">
        <v>0</v>
      </c>
      <c r="S43" s="12">
        <v>426.06</v>
      </c>
      <c r="T43" s="12">
        <v>-707.75800000000004</v>
      </c>
      <c r="U43" s="13">
        <v>0</v>
      </c>
      <c r="V43" s="14">
        <v>432.81799999999998</v>
      </c>
      <c r="W43" s="14">
        <v>-706.96699999999998</v>
      </c>
      <c r="X43" s="13">
        <v>0</v>
      </c>
      <c r="Y43" s="14">
        <v>426.589</v>
      </c>
      <c r="Z43" s="14">
        <v>-712.303</v>
      </c>
      <c r="AA43" s="15">
        <v>0</v>
      </c>
      <c r="AB43" s="16">
        <v>446.84</v>
      </c>
      <c r="AC43" s="16">
        <v>-762.19299999999998</v>
      </c>
      <c r="AD43" s="15"/>
      <c r="AE43" s="15"/>
      <c r="AF43" s="15"/>
      <c r="AG43" s="17">
        <v>0.29070400000000002</v>
      </c>
    </row>
    <row r="44" spans="1:33" x14ac:dyDescent="0.2">
      <c r="A44">
        <v>2.95797</v>
      </c>
      <c r="B44">
        <f>(Table22[[#This Row],[time ]]-2)*2</f>
        <v>1.91594</v>
      </c>
      <c r="C44" s="7">
        <v>0</v>
      </c>
      <c r="D44" s="8">
        <v>447.92899999999997</v>
      </c>
      <c r="E44" s="8">
        <v>-700.25400000000002</v>
      </c>
      <c r="F44" s="8">
        <v>0</v>
      </c>
      <c r="G44" s="8">
        <v>438.55900000000003</v>
      </c>
      <c r="H44" s="8">
        <v>-701.59799999999996</v>
      </c>
      <c r="I44" s="9">
        <v>0</v>
      </c>
      <c r="J44" s="10">
        <v>447.05</v>
      </c>
      <c r="K44" s="10">
        <v>-706.29700000000003</v>
      </c>
      <c r="L44" s="9">
        <v>0</v>
      </c>
      <c r="M44" s="10">
        <v>439.52600000000001</v>
      </c>
      <c r="N44" s="10">
        <v>-707.59900000000005</v>
      </c>
      <c r="O44" s="11">
        <v>0</v>
      </c>
      <c r="P44" s="12">
        <v>433.60300000000001</v>
      </c>
      <c r="Q44" s="12">
        <v>-704.08600000000001</v>
      </c>
      <c r="R44" s="11">
        <v>0</v>
      </c>
      <c r="S44" s="12">
        <v>425.62099999999998</v>
      </c>
      <c r="T44" s="12">
        <v>-708.072</v>
      </c>
      <c r="U44" s="13">
        <v>0</v>
      </c>
      <c r="V44" s="14">
        <v>432.81799999999998</v>
      </c>
      <c r="W44" s="14">
        <v>-706.96699999999998</v>
      </c>
      <c r="X44" s="13">
        <v>0</v>
      </c>
      <c r="Y44" s="14">
        <v>426.22699999999998</v>
      </c>
      <c r="Z44" s="14">
        <v>-712.60699999999997</v>
      </c>
      <c r="AA44" s="15">
        <v>0</v>
      </c>
      <c r="AB44" s="16">
        <v>446.84</v>
      </c>
      <c r="AC44" s="16">
        <v>-762.19299999999998</v>
      </c>
      <c r="AD44" s="15"/>
      <c r="AE44" s="15"/>
      <c r="AF44" s="15"/>
      <c r="AG44" s="17">
        <v>0.30753000000000003</v>
      </c>
    </row>
    <row r="45" spans="1:33" x14ac:dyDescent="0.2">
      <c r="A45">
        <v>3</v>
      </c>
      <c r="B45">
        <f>(Table22[[#This Row],[time ]]-2)*2</f>
        <v>2</v>
      </c>
      <c r="C45" s="7">
        <v>0</v>
      </c>
      <c r="D45" s="8">
        <v>447.92899999999997</v>
      </c>
      <c r="E45" s="8">
        <v>-700.25400000000002</v>
      </c>
      <c r="F45" s="8">
        <v>0</v>
      </c>
      <c r="G45" s="8">
        <v>438.012</v>
      </c>
      <c r="H45" s="8">
        <v>-701.69799999999998</v>
      </c>
      <c r="I45" s="9">
        <v>0</v>
      </c>
      <c r="J45" s="10">
        <v>447.05</v>
      </c>
      <c r="K45" s="10">
        <v>-706.29700000000003</v>
      </c>
      <c r="L45" s="9">
        <v>0</v>
      </c>
      <c r="M45" s="10">
        <v>439.08199999999999</v>
      </c>
      <c r="N45" s="10">
        <v>-707.68200000000002</v>
      </c>
      <c r="O45" s="11">
        <v>0</v>
      </c>
      <c r="P45" s="12">
        <v>433.60300000000001</v>
      </c>
      <c r="Q45" s="12">
        <v>-704.08600000000001</v>
      </c>
      <c r="R45" s="11">
        <v>0</v>
      </c>
      <c r="S45" s="12">
        <v>425.18400000000003</v>
      </c>
      <c r="T45" s="12">
        <v>-708.39300000000003</v>
      </c>
      <c r="U45" s="13">
        <v>0</v>
      </c>
      <c r="V45" s="14">
        <v>432.81799999999998</v>
      </c>
      <c r="W45" s="14">
        <v>-706.96699999999998</v>
      </c>
      <c r="X45" s="13">
        <v>0</v>
      </c>
      <c r="Y45" s="14">
        <v>425.86700000000002</v>
      </c>
      <c r="Z45" s="14">
        <v>-712.91600000000005</v>
      </c>
      <c r="AA45" s="15">
        <v>0</v>
      </c>
      <c r="AB45" s="16">
        <v>446.84</v>
      </c>
      <c r="AC45" s="16">
        <v>-762.19299999999998</v>
      </c>
      <c r="AD45" s="15"/>
      <c r="AE45" s="15"/>
      <c r="AF45" s="15"/>
      <c r="AG45" s="17">
        <v>0.324517</v>
      </c>
    </row>
    <row r="48" spans="1:33" x14ac:dyDescent="0.2">
      <c r="A48" t="s">
        <v>44</v>
      </c>
    </row>
    <row r="49" spans="1:33" x14ac:dyDescent="0.2">
      <c r="C49" t="s">
        <v>45</v>
      </c>
      <c r="I49" t="s">
        <v>56</v>
      </c>
      <c r="O49" t="s">
        <v>46</v>
      </c>
      <c r="U49" t="s">
        <v>47</v>
      </c>
      <c r="AA49" t="s">
        <v>9</v>
      </c>
      <c r="AG49" t="s">
        <v>48</v>
      </c>
    </row>
    <row r="50" spans="1:33" x14ac:dyDescent="0.2">
      <c r="A50" t="s">
        <v>11</v>
      </c>
      <c r="B50" t="s">
        <v>12</v>
      </c>
      <c r="C50" s="2" t="s">
        <v>13</v>
      </c>
      <c r="D50" s="2" t="s">
        <v>14</v>
      </c>
      <c r="E50" s="2" t="s">
        <v>15</v>
      </c>
      <c r="F50" s="2" t="s">
        <v>16</v>
      </c>
      <c r="G50" s="2" t="s">
        <v>17</v>
      </c>
      <c r="H50" s="2" t="s">
        <v>18</v>
      </c>
      <c r="I50" s="3" t="s">
        <v>19</v>
      </c>
      <c r="J50" s="3" t="s">
        <v>20</v>
      </c>
      <c r="K50" s="3" t="s">
        <v>21</v>
      </c>
      <c r="L50" s="3" t="s">
        <v>22</v>
      </c>
      <c r="M50" s="3" t="s">
        <v>23</v>
      </c>
      <c r="N50" s="3" t="s">
        <v>24</v>
      </c>
      <c r="O50" s="4" t="s">
        <v>25</v>
      </c>
      <c r="P50" s="4" t="s">
        <v>26</v>
      </c>
      <c r="Q50" s="4" t="s">
        <v>27</v>
      </c>
      <c r="R50" s="4" t="s">
        <v>28</v>
      </c>
      <c r="S50" s="4" t="s">
        <v>29</v>
      </c>
      <c r="T50" s="4" t="s">
        <v>30</v>
      </c>
      <c r="U50" s="5" t="s">
        <v>31</v>
      </c>
      <c r="V50" s="5" t="s">
        <v>32</v>
      </c>
      <c r="W50" s="5" t="s">
        <v>33</v>
      </c>
      <c r="X50" s="5" t="s">
        <v>34</v>
      </c>
      <c r="Y50" s="5" t="s">
        <v>35</v>
      </c>
      <c r="Z50" s="5" t="s">
        <v>36</v>
      </c>
      <c r="AA50" s="6" t="s">
        <v>37</v>
      </c>
      <c r="AB50" s="6" t="s">
        <v>38</v>
      </c>
      <c r="AC50" s="6" t="s">
        <v>39</v>
      </c>
      <c r="AD50" s="6" t="s">
        <v>40</v>
      </c>
      <c r="AE50" s="6" t="s">
        <v>41</v>
      </c>
      <c r="AF50" s="6" t="s">
        <v>42</v>
      </c>
      <c r="AG50" t="s">
        <v>43</v>
      </c>
    </row>
    <row r="51" spans="1:33" x14ac:dyDescent="0.2">
      <c r="A51">
        <v>2</v>
      </c>
      <c r="B51">
        <f t="shared" ref="B51:B71" si="1">-(A51-2)*2</f>
        <v>0</v>
      </c>
      <c r="C51" s="7">
        <v>0</v>
      </c>
      <c r="D51" s="8">
        <v>433.66399999999999</v>
      </c>
      <c r="E51" s="8">
        <v>-726.596</v>
      </c>
      <c r="F51" s="8">
        <v>0</v>
      </c>
      <c r="G51" s="8">
        <v>433.93400000000003</v>
      </c>
      <c r="H51" s="8">
        <v>-725.91800000000001</v>
      </c>
      <c r="I51" s="9">
        <v>0</v>
      </c>
      <c r="J51" s="10">
        <v>437.839</v>
      </c>
      <c r="K51" s="10">
        <v>-722.78800000000001</v>
      </c>
      <c r="L51" s="9">
        <v>0</v>
      </c>
      <c r="M51" s="10">
        <v>434.209</v>
      </c>
      <c r="N51" s="10">
        <v>-721.65099999999995</v>
      </c>
      <c r="O51" s="11">
        <v>0</v>
      </c>
      <c r="P51" s="12">
        <v>447.66199999999998</v>
      </c>
      <c r="Q51" s="12">
        <v>-724.38900000000001</v>
      </c>
      <c r="R51" s="11">
        <v>0</v>
      </c>
      <c r="S51" s="12">
        <v>448.017</v>
      </c>
      <c r="T51" s="12">
        <v>-724.26900000000001</v>
      </c>
      <c r="U51" s="13">
        <v>0</v>
      </c>
      <c r="V51" s="14">
        <v>447.49799999999999</v>
      </c>
      <c r="W51" s="14">
        <v>-715.73900000000003</v>
      </c>
      <c r="X51" s="13">
        <v>0</v>
      </c>
      <c r="Y51" s="14">
        <v>448.2</v>
      </c>
      <c r="Z51" s="14">
        <v>-715.61900000000003</v>
      </c>
      <c r="AA51" s="15">
        <v>0</v>
      </c>
      <c r="AB51" s="16">
        <v>446.84</v>
      </c>
      <c r="AC51" s="16">
        <v>-762.19299999999998</v>
      </c>
      <c r="AD51" s="15"/>
      <c r="AE51" s="16"/>
      <c r="AF51" s="15"/>
      <c r="AG51" s="17">
        <v>-4.0128799999999999E-2</v>
      </c>
    </row>
    <row r="52" spans="1:33" x14ac:dyDescent="0.2">
      <c r="A52">
        <f>2+0.05</f>
        <v>2.0499999999999998</v>
      </c>
      <c r="B52">
        <f t="shared" si="1"/>
        <v>-9.9999999999999645E-2</v>
      </c>
      <c r="C52" s="7">
        <v>0</v>
      </c>
      <c r="D52" s="8">
        <v>433.66399999999999</v>
      </c>
      <c r="E52" s="8">
        <v>-726.596</v>
      </c>
      <c r="F52" s="8">
        <v>0</v>
      </c>
      <c r="G52" s="8">
        <v>433.83699999999999</v>
      </c>
      <c r="H52" s="8">
        <v>-727.15499999999997</v>
      </c>
      <c r="I52" s="9">
        <v>0</v>
      </c>
      <c r="J52" s="10">
        <v>437.839</v>
      </c>
      <c r="K52" s="10">
        <v>-722.78800000000001</v>
      </c>
      <c r="L52" s="9">
        <v>0</v>
      </c>
      <c r="M52" s="10">
        <v>434.03500000000003</v>
      </c>
      <c r="N52" s="10">
        <v>-722.88300000000004</v>
      </c>
      <c r="O52" s="11">
        <v>0</v>
      </c>
      <c r="P52" s="12">
        <v>447.66199999999998</v>
      </c>
      <c r="Q52" s="12">
        <v>-724.38900000000001</v>
      </c>
      <c r="R52" s="11">
        <v>0</v>
      </c>
      <c r="S52" s="12">
        <v>447.88200000000001</v>
      </c>
      <c r="T52" s="12">
        <v>-725.245</v>
      </c>
      <c r="U52" s="13">
        <v>0</v>
      </c>
      <c r="V52" s="14">
        <v>447.49799999999999</v>
      </c>
      <c r="W52" s="14">
        <v>-715.73900000000003</v>
      </c>
      <c r="X52" s="13">
        <v>0</v>
      </c>
      <c r="Y52" s="14">
        <v>447.90300000000002</v>
      </c>
      <c r="Z52" s="14">
        <v>-716.59400000000005</v>
      </c>
      <c r="AA52" s="15">
        <v>0</v>
      </c>
      <c r="AB52" s="16">
        <v>446.84</v>
      </c>
      <c r="AC52" s="16">
        <v>-762.19299999999998</v>
      </c>
      <c r="AD52" s="15"/>
      <c r="AE52" s="16"/>
      <c r="AF52" s="15"/>
      <c r="AG52" s="17">
        <v>-2.13688E-2</v>
      </c>
    </row>
    <row r="53" spans="1:33" x14ac:dyDescent="0.2">
      <c r="A53">
        <f>2+0.1</f>
        <v>2.1</v>
      </c>
      <c r="B53">
        <f t="shared" si="1"/>
        <v>-0.20000000000000018</v>
      </c>
      <c r="C53" s="7">
        <v>0</v>
      </c>
      <c r="D53" s="8">
        <v>433.66399999999999</v>
      </c>
      <c r="E53" s="8">
        <v>-726.596</v>
      </c>
      <c r="F53" s="8">
        <v>0</v>
      </c>
      <c r="G53" s="8">
        <v>433.65699999999998</v>
      </c>
      <c r="H53" s="8">
        <v>-727.20500000000004</v>
      </c>
      <c r="I53" s="9">
        <v>0</v>
      </c>
      <c r="J53" s="10">
        <v>437.839</v>
      </c>
      <c r="K53" s="10">
        <v>-722.78800000000001</v>
      </c>
      <c r="L53" s="9">
        <v>0</v>
      </c>
      <c r="M53" s="10">
        <v>433.846</v>
      </c>
      <c r="N53" s="10">
        <v>-722.928</v>
      </c>
      <c r="O53" s="11">
        <v>0</v>
      </c>
      <c r="P53" s="12">
        <v>447.66199999999998</v>
      </c>
      <c r="Q53" s="12">
        <v>-724.38900000000001</v>
      </c>
      <c r="R53" s="11">
        <v>0</v>
      </c>
      <c r="S53" s="12">
        <v>447.70299999999997</v>
      </c>
      <c r="T53" s="12">
        <v>-725.27800000000002</v>
      </c>
      <c r="U53" s="13">
        <v>0</v>
      </c>
      <c r="V53" s="14">
        <v>447.49799999999999</v>
      </c>
      <c r="W53" s="14">
        <v>-715.73900000000003</v>
      </c>
      <c r="X53" s="13">
        <v>0</v>
      </c>
      <c r="Y53" s="14">
        <v>447.709</v>
      </c>
      <c r="Z53" s="14">
        <v>-716.62599999999998</v>
      </c>
      <c r="AA53" s="15">
        <v>0</v>
      </c>
      <c r="AB53" s="16">
        <v>446.84</v>
      </c>
      <c r="AC53" s="16">
        <v>-762.19299999999998</v>
      </c>
      <c r="AD53" s="15"/>
      <c r="AE53" s="16"/>
      <c r="AF53" s="15"/>
      <c r="AG53" s="17">
        <v>-1.97156E-2</v>
      </c>
    </row>
    <row r="54" spans="1:33" x14ac:dyDescent="0.2">
      <c r="A54">
        <v>2.15</v>
      </c>
      <c r="B54">
        <f t="shared" si="1"/>
        <v>-0.29999999999999982</v>
      </c>
      <c r="C54" s="7">
        <v>0</v>
      </c>
      <c r="D54" s="8">
        <v>433.66399999999999</v>
      </c>
      <c r="E54" s="8">
        <v>-726.596</v>
      </c>
      <c r="F54" s="8">
        <v>0</v>
      </c>
      <c r="G54" s="8">
        <v>433.56900000000002</v>
      </c>
      <c r="H54" s="8">
        <v>-727.17600000000004</v>
      </c>
      <c r="I54" s="9">
        <v>0</v>
      </c>
      <c r="J54" s="10">
        <v>437.839</v>
      </c>
      <c r="K54" s="10">
        <v>-722.78800000000001</v>
      </c>
      <c r="L54" s="9">
        <v>0</v>
      </c>
      <c r="M54" s="10">
        <v>433.76400000000001</v>
      </c>
      <c r="N54" s="10">
        <v>-722.89800000000002</v>
      </c>
      <c r="O54" s="11">
        <v>0</v>
      </c>
      <c r="P54" s="12">
        <v>447.66199999999998</v>
      </c>
      <c r="Q54" s="12">
        <v>-724.38900000000001</v>
      </c>
      <c r="R54" s="11">
        <v>0</v>
      </c>
      <c r="S54" s="12">
        <v>447.62</v>
      </c>
      <c r="T54" s="12">
        <v>-725.279</v>
      </c>
      <c r="U54" s="13">
        <v>0</v>
      </c>
      <c r="V54" s="14">
        <v>447.49799999999999</v>
      </c>
      <c r="W54" s="14">
        <v>-715.73900000000003</v>
      </c>
      <c r="X54" s="13">
        <v>0</v>
      </c>
      <c r="Y54" s="14">
        <v>447.642</v>
      </c>
      <c r="Z54" s="14">
        <v>-716.62699999999995</v>
      </c>
      <c r="AA54" s="15">
        <v>0</v>
      </c>
      <c r="AB54" s="16">
        <v>446.84</v>
      </c>
      <c r="AC54" s="16">
        <v>-762.19299999999998</v>
      </c>
      <c r="AD54" s="15"/>
      <c r="AE54" s="16"/>
      <c r="AF54" s="15"/>
      <c r="AG54" s="17">
        <v>-2.1490599999999999E-2</v>
      </c>
    </row>
    <row r="55" spans="1:33" x14ac:dyDescent="0.2">
      <c r="A55">
        <v>2.2000000000000002</v>
      </c>
      <c r="B55">
        <f t="shared" si="1"/>
        <v>-0.40000000000000036</v>
      </c>
      <c r="C55" s="7">
        <v>0</v>
      </c>
      <c r="D55" s="8">
        <v>433.66399999999999</v>
      </c>
      <c r="E55" s="8">
        <v>-726.596</v>
      </c>
      <c r="F55" s="8">
        <v>0</v>
      </c>
      <c r="G55" s="8">
        <v>433.52499999999998</v>
      </c>
      <c r="H55" s="8">
        <v>-727.10500000000002</v>
      </c>
      <c r="I55" s="9">
        <v>0</v>
      </c>
      <c r="J55" s="10">
        <v>437.839</v>
      </c>
      <c r="K55" s="10">
        <v>-722.78800000000001</v>
      </c>
      <c r="L55" s="9">
        <v>0</v>
      </c>
      <c r="M55" s="10">
        <v>433.74</v>
      </c>
      <c r="N55" s="10">
        <v>-722.82500000000005</v>
      </c>
      <c r="O55" s="11">
        <v>0</v>
      </c>
      <c r="P55" s="12">
        <v>447.66199999999998</v>
      </c>
      <c r="Q55" s="12">
        <v>-724.38900000000001</v>
      </c>
      <c r="R55" s="11">
        <v>0</v>
      </c>
      <c r="S55" s="12">
        <v>447.589</v>
      </c>
      <c r="T55" s="12">
        <v>-725.28200000000004</v>
      </c>
      <c r="U55" s="13">
        <v>0</v>
      </c>
      <c r="V55" s="14">
        <v>447.49799999999999</v>
      </c>
      <c r="W55" s="14">
        <v>-715.73900000000003</v>
      </c>
      <c r="X55" s="13">
        <v>0</v>
      </c>
      <c r="Y55" s="14">
        <v>447.654</v>
      </c>
      <c r="Z55" s="14">
        <v>-716.63099999999997</v>
      </c>
      <c r="AA55" s="15">
        <v>0</v>
      </c>
      <c r="AB55" s="16">
        <v>446.84</v>
      </c>
      <c r="AC55" s="16">
        <v>-762.19299999999998</v>
      </c>
      <c r="AD55" s="15"/>
      <c r="AE55" s="16"/>
      <c r="AF55" s="15"/>
      <c r="AG55" s="17">
        <v>-2.64969E-2</v>
      </c>
    </row>
    <row r="56" spans="1:33" x14ac:dyDescent="0.2">
      <c r="A56">
        <v>2.25</v>
      </c>
      <c r="B56">
        <f t="shared" si="1"/>
        <v>-0.5</v>
      </c>
      <c r="C56" s="7">
        <v>0</v>
      </c>
      <c r="D56" s="8">
        <v>433.66399999999999</v>
      </c>
      <c r="E56" s="8">
        <v>-726.596</v>
      </c>
      <c r="F56" s="8">
        <v>0</v>
      </c>
      <c r="G56" s="8">
        <v>433.54</v>
      </c>
      <c r="H56" s="8">
        <v>-727.03399999999999</v>
      </c>
      <c r="I56" s="9">
        <v>0</v>
      </c>
      <c r="J56" s="10">
        <v>437.839</v>
      </c>
      <c r="K56" s="10">
        <v>-722.78800000000001</v>
      </c>
      <c r="L56" s="9">
        <v>0</v>
      </c>
      <c r="M56" s="10">
        <v>433.77800000000002</v>
      </c>
      <c r="N56" s="10">
        <v>-722.75400000000002</v>
      </c>
      <c r="O56" s="11">
        <v>0</v>
      </c>
      <c r="P56" s="12">
        <v>447.66199999999998</v>
      </c>
      <c r="Q56" s="12">
        <v>-724.38900000000001</v>
      </c>
      <c r="R56" s="11">
        <v>0</v>
      </c>
      <c r="S56" s="12">
        <v>447.61599999999999</v>
      </c>
      <c r="T56" s="12">
        <v>-725.29</v>
      </c>
      <c r="U56" s="13">
        <v>0</v>
      </c>
      <c r="V56" s="14">
        <v>447.49799999999999</v>
      </c>
      <c r="W56" s="14">
        <v>-715.73900000000003</v>
      </c>
      <c r="X56" s="13">
        <v>0</v>
      </c>
      <c r="Y56" s="14">
        <v>447.72800000000001</v>
      </c>
      <c r="Z56" s="14">
        <v>-716.63900000000001</v>
      </c>
      <c r="AA56" s="15">
        <v>0</v>
      </c>
      <c r="AB56" s="16">
        <v>446.84</v>
      </c>
      <c r="AC56" s="16">
        <v>-762.19299999999998</v>
      </c>
      <c r="AD56" s="15"/>
      <c r="AE56" s="16"/>
      <c r="AF56" s="15"/>
      <c r="AG56" s="17">
        <v>-3.1916600000000003E-2</v>
      </c>
    </row>
    <row r="57" spans="1:33" x14ac:dyDescent="0.2">
      <c r="A57">
        <v>2.3019799999999999</v>
      </c>
      <c r="B57">
        <f t="shared" si="1"/>
        <v>-0.60395999999999983</v>
      </c>
      <c r="C57" s="7">
        <v>0</v>
      </c>
      <c r="D57" s="8">
        <v>433.66399999999999</v>
      </c>
      <c r="E57" s="8">
        <v>-726.596</v>
      </c>
      <c r="F57" s="8">
        <v>0</v>
      </c>
      <c r="G57" s="8">
        <v>433.59699999999998</v>
      </c>
      <c r="H57" s="8">
        <v>-726.92700000000002</v>
      </c>
      <c r="I57" s="9">
        <v>0</v>
      </c>
      <c r="J57" s="10">
        <v>437.839</v>
      </c>
      <c r="K57" s="10">
        <v>-722.78800000000001</v>
      </c>
      <c r="L57" s="9">
        <v>0</v>
      </c>
      <c r="M57" s="10">
        <v>433.87</v>
      </c>
      <c r="N57" s="10">
        <v>-722.649</v>
      </c>
      <c r="O57" s="11">
        <v>0</v>
      </c>
      <c r="P57" s="12">
        <v>447.66199999999998</v>
      </c>
      <c r="Q57" s="12">
        <v>-724.38900000000001</v>
      </c>
      <c r="R57" s="11">
        <v>0</v>
      </c>
      <c r="S57" s="12">
        <v>447.68900000000002</v>
      </c>
      <c r="T57" s="12">
        <v>-725.30499999999995</v>
      </c>
      <c r="U57" s="13">
        <v>0</v>
      </c>
      <c r="V57" s="14">
        <v>447.49799999999999</v>
      </c>
      <c r="W57" s="14">
        <v>-715.73900000000003</v>
      </c>
      <c r="X57" s="13">
        <v>0</v>
      </c>
      <c r="Y57" s="14">
        <v>447.875</v>
      </c>
      <c r="Z57" s="14">
        <v>-716.65599999999995</v>
      </c>
      <c r="AA57" s="15">
        <v>0</v>
      </c>
      <c r="AB57" s="16">
        <v>446.84</v>
      </c>
      <c r="AC57" s="16">
        <v>-762.19299999999998</v>
      </c>
      <c r="AD57" s="15"/>
      <c r="AE57" s="16"/>
      <c r="AF57" s="15"/>
      <c r="AG57" s="17">
        <v>-4.0430800000000003E-2</v>
      </c>
    </row>
    <row r="58" spans="1:33" x14ac:dyDescent="0.2">
      <c r="A58">
        <v>2.35365</v>
      </c>
      <c r="B58">
        <f t="shared" si="1"/>
        <v>-0.70730000000000004</v>
      </c>
      <c r="C58" s="7">
        <v>0</v>
      </c>
      <c r="D58" s="8">
        <v>433.66399999999999</v>
      </c>
      <c r="E58" s="8">
        <v>-726.596</v>
      </c>
      <c r="F58" s="8">
        <v>0</v>
      </c>
      <c r="G58" s="8">
        <v>433.69200000000001</v>
      </c>
      <c r="H58" s="8">
        <v>-726.8</v>
      </c>
      <c r="I58" s="9">
        <v>0</v>
      </c>
      <c r="J58" s="10">
        <v>437.839</v>
      </c>
      <c r="K58" s="10">
        <v>-722.78800000000001</v>
      </c>
      <c r="L58" s="9">
        <v>0</v>
      </c>
      <c r="M58" s="10">
        <v>434.00900000000001</v>
      </c>
      <c r="N58" s="10">
        <v>-722.524</v>
      </c>
      <c r="O58" s="11">
        <v>0</v>
      </c>
      <c r="P58" s="12">
        <v>447.66199999999998</v>
      </c>
      <c r="Q58" s="12">
        <v>-724.38900000000001</v>
      </c>
      <c r="R58" s="11">
        <v>0</v>
      </c>
      <c r="S58" s="12">
        <v>447.8</v>
      </c>
      <c r="T58" s="12">
        <v>-725.32600000000002</v>
      </c>
      <c r="U58" s="13">
        <v>0</v>
      </c>
      <c r="V58" s="14">
        <v>447.49799999999999</v>
      </c>
      <c r="W58" s="14">
        <v>-715.73900000000003</v>
      </c>
      <c r="X58" s="13">
        <v>0</v>
      </c>
      <c r="Y58" s="14">
        <v>448.077</v>
      </c>
      <c r="Z58" s="14">
        <v>-716.67899999999997</v>
      </c>
      <c r="AA58" s="15">
        <v>0</v>
      </c>
      <c r="AB58" s="16">
        <v>446.84</v>
      </c>
      <c r="AC58" s="16">
        <v>-762.19299999999998</v>
      </c>
      <c r="AD58" s="15"/>
      <c r="AE58" s="16"/>
      <c r="AF58" s="15"/>
      <c r="AG58" s="17">
        <v>-5.0890199999999997E-2</v>
      </c>
    </row>
    <row r="59" spans="1:33" x14ac:dyDescent="0.2">
      <c r="A59">
        <v>2.4035799999999998</v>
      </c>
      <c r="B59">
        <f t="shared" si="1"/>
        <v>-0.80715999999999966</v>
      </c>
      <c r="C59" s="7">
        <v>0</v>
      </c>
      <c r="D59" s="8">
        <v>433.66399999999999</v>
      </c>
      <c r="E59" s="8">
        <v>-726.596</v>
      </c>
      <c r="F59" s="8">
        <v>0</v>
      </c>
      <c r="G59" s="8">
        <v>433.83600000000001</v>
      </c>
      <c r="H59" s="8">
        <v>-726.64200000000005</v>
      </c>
      <c r="I59" s="9">
        <v>0</v>
      </c>
      <c r="J59" s="10">
        <v>437.839</v>
      </c>
      <c r="K59" s="10">
        <v>-722.78800000000001</v>
      </c>
      <c r="L59" s="9">
        <v>0</v>
      </c>
      <c r="M59" s="10">
        <v>434.20800000000003</v>
      </c>
      <c r="N59" s="10">
        <v>-722.37099999999998</v>
      </c>
      <c r="O59" s="11">
        <v>0</v>
      </c>
      <c r="P59" s="12">
        <v>447.66199999999998</v>
      </c>
      <c r="Q59" s="12">
        <v>-724.38900000000001</v>
      </c>
      <c r="R59" s="11">
        <v>0</v>
      </c>
      <c r="S59" s="12">
        <v>447.96300000000002</v>
      </c>
      <c r="T59" s="12">
        <v>-725.35400000000004</v>
      </c>
      <c r="U59" s="13">
        <v>0</v>
      </c>
      <c r="V59" s="14">
        <v>447.49799999999999</v>
      </c>
      <c r="W59" s="14">
        <v>-715.73900000000003</v>
      </c>
      <c r="X59" s="13">
        <v>0</v>
      </c>
      <c r="Y59" s="14">
        <v>448.35399999999998</v>
      </c>
      <c r="Z59" s="14">
        <v>-716.71199999999999</v>
      </c>
      <c r="AA59" s="15">
        <v>0</v>
      </c>
      <c r="AB59" s="16">
        <v>446.84</v>
      </c>
      <c r="AC59" s="16">
        <v>-762.19299999999998</v>
      </c>
      <c r="AD59" s="15"/>
      <c r="AE59" s="16"/>
      <c r="AF59" s="15"/>
      <c r="AG59" s="17">
        <v>-6.4043600000000006E-2</v>
      </c>
    </row>
    <row r="60" spans="1:33" x14ac:dyDescent="0.2">
      <c r="A60">
        <v>2.4542099999999998</v>
      </c>
      <c r="B60">
        <f t="shared" si="1"/>
        <v>-0.90841999999999956</v>
      </c>
      <c r="C60" s="7">
        <v>0</v>
      </c>
      <c r="D60" s="8">
        <v>433.66399999999999</v>
      </c>
      <c r="E60" s="8">
        <v>-726.596</v>
      </c>
      <c r="F60" s="8">
        <v>0</v>
      </c>
      <c r="G60" s="8">
        <v>434.00599999999997</v>
      </c>
      <c r="H60" s="8">
        <v>-726.47900000000004</v>
      </c>
      <c r="I60" s="9">
        <v>0</v>
      </c>
      <c r="J60" s="10">
        <v>437.839</v>
      </c>
      <c r="K60" s="10">
        <v>-722.78800000000001</v>
      </c>
      <c r="L60" s="9">
        <v>0</v>
      </c>
      <c r="M60" s="10">
        <v>434.43700000000001</v>
      </c>
      <c r="N60" s="10">
        <v>-722.21400000000006</v>
      </c>
      <c r="O60" s="11">
        <v>0</v>
      </c>
      <c r="P60" s="12">
        <v>447.66199999999998</v>
      </c>
      <c r="Q60" s="12">
        <v>-724.38900000000001</v>
      </c>
      <c r="R60" s="11">
        <v>0</v>
      </c>
      <c r="S60" s="12">
        <v>448.15100000000001</v>
      </c>
      <c r="T60" s="12">
        <v>-725.38599999999997</v>
      </c>
      <c r="U60" s="13">
        <v>0</v>
      </c>
      <c r="V60" s="14">
        <v>447.49799999999999</v>
      </c>
      <c r="W60" s="14">
        <v>-715.73900000000003</v>
      </c>
      <c r="X60" s="13">
        <v>0</v>
      </c>
      <c r="Y60" s="14">
        <v>448.66</v>
      </c>
      <c r="Z60" s="14">
        <v>-716.75</v>
      </c>
      <c r="AA60" s="15">
        <v>0</v>
      </c>
      <c r="AB60" s="16">
        <v>446.84</v>
      </c>
      <c r="AC60" s="16">
        <v>-762.19299999999998</v>
      </c>
      <c r="AD60" s="15"/>
      <c r="AE60" s="16"/>
      <c r="AF60" s="15"/>
      <c r="AG60" s="17">
        <v>-7.7824900000000002E-2</v>
      </c>
    </row>
    <row r="61" spans="1:33" x14ac:dyDescent="0.2">
      <c r="A61">
        <v>2.5032199999999998</v>
      </c>
      <c r="B61">
        <f t="shared" si="1"/>
        <v>-1.0064399999999996</v>
      </c>
      <c r="C61" s="7">
        <v>0</v>
      </c>
      <c r="D61" s="8">
        <v>433.66399999999999</v>
      </c>
      <c r="E61" s="8">
        <v>-726.596</v>
      </c>
      <c r="F61" s="8">
        <v>0</v>
      </c>
      <c r="G61" s="8">
        <v>434.20299999999997</v>
      </c>
      <c r="H61" s="8">
        <v>-726.32100000000003</v>
      </c>
      <c r="I61" s="9">
        <v>0</v>
      </c>
      <c r="J61" s="10">
        <v>437.839</v>
      </c>
      <c r="K61" s="10">
        <v>-722.78800000000001</v>
      </c>
      <c r="L61" s="9">
        <v>0</v>
      </c>
      <c r="M61" s="10">
        <v>434.69400000000002</v>
      </c>
      <c r="N61" s="10">
        <v>-722.06200000000001</v>
      </c>
      <c r="O61" s="11">
        <v>0</v>
      </c>
      <c r="P61" s="12">
        <v>447.66199999999998</v>
      </c>
      <c r="Q61" s="12">
        <v>-724.38900000000001</v>
      </c>
      <c r="R61" s="11">
        <v>0</v>
      </c>
      <c r="S61" s="12">
        <v>448.36200000000002</v>
      </c>
      <c r="T61" s="12">
        <v>-725.42899999999997</v>
      </c>
      <c r="U61" s="13">
        <v>0</v>
      </c>
      <c r="V61" s="14">
        <v>447.49799999999999</v>
      </c>
      <c r="W61" s="14">
        <v>-715.73900000000003</v>
      </c>
      <c r="X61" s="13">
        <v>0</v>
      </c>
      <c r="Y61" s="14">
        <v>448.995</v>
      </c>
      <c r="Z61" s="14">
        <v>-716.80100000000004</v>
      </c>
      <c r="AA61" s="15">
        <v>0</v>
      </c>
      <c r="AB61" s="16">
        <v>446.84</v>
      </c>
      <c r="AC61" s="16">
        <v>-762.19299999999998</v>
      </c>
      <c r="AD61" s="15"/>
      <c r="AE61" s="16"/>
      <c r="AF61" s="15"/>
      <c r="AG61" s="17">
        <v>-9.2136200000000001E-2</v>
      </c>
    </row>
    <row r="62" spans="1:33" x14ac:dyDescent="0.2">
      <c r="A62">
        <v>2.5538400000000001</v>
      </c>
      <c r="B62">
        <f t="shared" si="1"/>
        <v>-1.1076800000000002</v>
      </c>
      <c r="C62" s="7">
        <v>0</v>
      </c>
      <c r="D62" s="8">
        <v>433.66399999999999</v>
      </c>
      <c r="E62" s="8">
        <v>-726.596</v>
      </c>
      <c r="F62" s="8">
        <v>0</v>
      </c>
      <c r="G62" s="8">
        <v>434.37799999999999</v>
      </c>
      <c r="H62" s="8">
        <v>-726.16800000000001</v>
      </c>
      <c r="I62" s="9">
        <v>0</v>
      </c>
      <c r="J62" s="10">
        <v>437.839</v>
      </c>
      <c r="K62" s="10">
        <v>-722.78800000000001</v>
      </c>
      <c r="L62" s="9">
        <v>0</v>
      </c>
      <c r="M62" s="10">
        <v>434.92500000000001</v>
      </c>
      <c r="N62" s="10">
        <v>-721.91499999999996</v>
      </c>
      <c r="O62" s="11">
        <v>0</v>
      </c>
      <c r="P62" s="12">
        <v>447.66199999999998</v>
      </c>
      <c r="Q62" s="12">
        <v>-724.38900000000001</v>
      </c>
      <c r="R62" s="11">
        <v>0</v>
      </c>
      <c r="S62" s="12">
        <v>448.548</v>
      </c>
      <c r="T62" s="12">
        <v>-725.46</v>
      </c>
      <c r="U62" s="13">
        <v>0</v>
      </c>
      <c r="V62" s="14">
        <v>447.49799999999999</v>
      </c>
      <c r="W62" s="14">
        <v>-715.73900000000003</v>
      </c>
      <c r="X62" s="13">
        <v>0</v>
      </c>
      <c r="Y62" s="14">
        <v>449.29399999999998</v>
      </c>
      <c r="Z62" s="14">
        <v>-716.84100000000001</v>
      </c>
      <c r="AA62" s="15">
        <v>0</v>
      </c>
      <c r="AB62" s="16">
        <v>446.84</v>
      </c>
      <c r="AC62" s="16">
        <v>-762.19299999999998</v>
      </c>
      <c r="AD62" s="15"/>
      <c r="AE62" s="16"/>
      <c r="AF62" s="15"/>
      <c r="AG62" s="17">
        <v>-0.105171</v>
      </c>
    </row>
    <row r="63" spans="1:33" x14ac:dyDescent="0.2">
      <c r="A63">
        <v>2.6038399999999999</v>
      </c>
      <c r="B63">
        <f t="shared" si="1"/>
        <v>-1.2076799999999999</v>
      </c>
      <c r="C63" s="7">
        <v>0</v>
      </c>
      <c r="D63" s="8">
        <v>433.66399999999999</v>
      </c>
      <c r="E63" s="8">
        <v>-726.596</v>
      </c>
      <c r="F63" s="8">
        <v>0</v>
      </c>
      <c r="G63" s="8">
        <v>434.55700000000002</v>
      </c>
      <c r="H63" s="8">
        <v>-726.01099999999997</v>
      </c>
      <c r="I63" s="9">
        <v>0</v>
      </c>
      <c r="J63" s="10">
        <v>437.839</v>
      </c>
      <c r="K63" s="10">
        <v>-722.78800000000001</v>
      </c>
      <c r="L63" s="9">
        <v>0</v>
      </c>
      <c r="M63" s="10">
        <v>435.16</v>
      </c>
      <c r="N63" s="10">
        <v>-721.76700000000005</v>
      </c>
      <c r="O63" s="11">
        <v>0</v>
      </c>
      <c r="P63" s="12">
        <v>447.66199999999998</v>
      </c>
      <c r="Q63" s="12">
        <v>-724.38900000000001</v>
      </c>
      <c r="R63" s="11">
        <v>0</v>
      </c>
      <c r="S63" s="12">
        <v>448.73500000000001</v>
      </c>
      <c r="T63" s="12">
        <v>-725.48900000000003</v>
      </c>
      <c r="U63" s="13">
        <v>0</v>
      </c>
      <c r="V63" s="14">
        <v>447.49799999999999</v>
      </c>
      <c r="W63" s="14">
        <v>-715.73900000000003</v>
      </c>
      <c r="X63" s="13">
        <v>0</v>
      </c>
      <c r="Y63" s="14">
        <v>449.59399999999999</v>
      </c>
      <c r="Z63" s="14">
        <v>-716.88</v>
      </c>
      <c r="AA63" s="15">
        <v>0</v>
      </c>
      <c r="AB63" s="16">
        <v>446.84</v>
      </c>
      <c r="AC63" s="16">
        <v>-762.19299999999998</v>
      </c>
      <c r="AD63" s="15"/>
      <c r="AE63" s="16"/>
      <c r="AF63" s="15"/>
      <c r="AG63" s="17">
        <v>-0.118302</v>
      </c>
    </row>
    <row r="64" spans="1:33" x14ac:dyDescent="0.2">
      <c r="A64">
        <v>2.6556500000000001</v>
      </c>
      <c r="B64">
        <f t="shared" si="1"/>
        <v>-1.3113000000000001</v>
      </c>
      <c r="C64" s="7">
        <v>0</v>
      </c>
      <c r="D64" s="8">
        <v>433.66399999999999</v>
      </c>
      <c r="E64" s="8">
        <v>-726.596</v>
      </c>
      <c r="F64" s="8">
        <v>0</v>
      </c>
      <c r="G64" s="8">
        <v>434.75700000000001</v>
      </c>
      <c r="H64" s="8">
        <v>-725.84799999999996</v>
      </c>
      <c r="I64" s="9">
        <v>0</v>
      </c>
      <c r="J64" s="10">
        <v>437.839</v>
      </c>
      <c r="K64" s="10">
        <v>-722.78800000000001</v>
      </c>
      <c r="L64" s="9">
        <v>0</v>
      </c>
      <c r="M64" s="10">
        <v>435.42099999999999</v>
      </c>
      <c r="N64" s="10">
        <v>-721.61400000000003</v>
      </c>
      <c r="O64" s="11">
        <v>0</v>
      </c>
      <c r="P64" s="12">
        <v>447.66199999999998</v>
      </c>
      <c r="Q64" s="12">
        <v>-724.38900000000001</v>
      </c>
      <c r="R64" s="11">
        <v>0</v>
      </c>
      <c r="S64" s="12">
        <v>448.94099999999997</v>
      </c>
      <c r="T64" s="12">
        <v>-725.52700000000004</v>
      </c>
      <c r="U64" s="13">
        <v>0</v>
      </c>
      <c r="V64" s="14">
        <v>447.49799999999999</v>
      </c>
      <c r="W64" s="14">
        <v>-715.73900000000003</v>
      </c>
      <c r="X64" s="13">
        <v>0</v>
      </c>
      <c r="Y64" s="14">
        <v>449.923</v>
      </c>
      <c r="Z64" s="14">
        <v>-716.93200000000002</v>
      </c>
      <c r="AA64" s="15">
        <v>0</v>
      </c>
      <c r="AB64" s="16">
        <v>446.84</v>
      </c>
      <c r="AC64" s="16">
        <v>-762.19299999999998</v>
      </c>
      <c r="AD64" s="15"/>
      <c r="AE64" s="16"/>
      <c r="AF64" s="15"/>
      <c r="AG64" s="17">
        <v>-0.132684</v>
      </c>
    </row>
    <row r="65" spans="1:33" x14ac:dyDescent="0.2">
      <c r="A65">
        <v>2.7022499999999998</v>
      </c>
      <c r="B65">
        <f t="shared" si="1"/>
        <v>-1.4044999999999996</v>
      </c>
      <c r="C65" s="7">
        <v>0</v>
      </c>
      <c r="D65" s="8">
        <v>433.66399999999999</v>
      </c>
      <c r="E65" s="8">
        <v>-726.596</v>
      </c>
      <c r="F65" s="8">
        <v>0</v>
      </c>
      <c r="G65" s="8">
        <v>434.93700000000001</v>
      </c>
      <c r="H65" s="8">
        <v>-725.71100000000001</v>
      </c>
      <c r="I65" s="9">
        <v>0</v>
      </c>
      <c r="J65" s="10">
        <v>437.839</v>
      </c>
      <c r="K65" s="10">
        <v>-722.78800000000001</v>
      </c>
      <c r="L65" s="9">
        <v>0</v>
      </c>
      <c r="M65" s="10">
        <v>435.654</v>
      </c>
      <c r="N65" s="10">
        <v>-721.48699999999997</v>
      </c>
      <c r="O65" s="11">
        <v>0</v>
      </c>
      <c r="P65" s="12">
        <v>447.66199999999998</v>
      </c>
      <c r="Q65" s="12">
        <v>-724.38900000000001</v>
      </c>
      <c r="R65" s="11">
        <v>0</v>
      </c>
      <c r="S65" s="12">
        <v>449.12200000000001</v>
      </c>
      <c r="T65" s="12">
        <v>-725.56500000000005</v>
      </c>
      <c r="U65" s="13">
        <v>0</v>
      </c>
      <c r="V65" s="14">
        <v>447.49799999999999</v>
      </c>
      <c r="W65" s="14">
        <v>-715.73900000000003</v>
      </c>
      <c r="X65" s="13">
        <v>0</v>
      </c>
      <c r="Y65" s="14">
        <v>450.21199999999999</v>
      </c>
      <c r="Z65" s="14">
        <v>-716.98199999999997</v>
      </c>
      <c r="AA65" s="15">
        <v>0</v>
      </c>
      <c r="AB65" s="16">
        <v>446.84</v>
      </c>
      <c r="AC65" s="16">
        <v>-762.19299999999998</v>
      </c>
      <c r="AD65" s="15"/>
      <c r="AE65" s="16"/>
      <c r="AF65" s="15"/>
      <c r="AG65" s="17">
        <v>-0.14517099999999999</v>
      </c>
    </row>
    <row r="66" spans="1:33" x14ac:dyDescent="0.2">
      <c r="A66">
        <v>2.7520600000000002</v>
      </c>
      <c r="B66">
        <f t="shared" si="1"/>
        <v>-1.5041200000000003</v>
      </c>
      <c r="C66" s="7">
        <v>0</v>
      </c>
      <c r="D66" s="8">
        <v>433.66399999999999</v>
      </c>
      <c r="E66" s="8">
        <v>-726.596</v>
      </c>
      <c r="F66" s="8">
        <v>0</v>
      </c>
      <c r="G66" s="8">
        <v>435.13299999999998</v>
      </c>
      <c r="H66" s="8">
        <v>-725.57100000000003</v>
      </c>
      <c r="I66" s="9">
        <v>0</v>
      </c>
      <c r="J66" s="10">
        <v>437.839</v>
      </c>
      <c r="K66" s="10">
        <v>-722.78800000000001</v>
      </c>
      <c r="L66" s="9">
        <v>0</v>
      </c>
      <c r="M66" s="10">
        <v>435.90499999999997</v>
      </c>
      <c r="N66" s="10">
        <v>-721.35799999999995</v>
      </c>
      <c r="O66" s="11">
        <v>0</v>
      </c>
      <c r="P66" s="12">
        <v>447.66199999999998</v>
      </c>
      <c r="Q66" s="12">
        <v>-724.38900000000001</v>
      </c>
      <c r="R66" s="11">
        <v>0</v>
      </c>
      <c r="S66" s="12">
        <v>449.31700000000001</v>
      </c>
      <c r="T66" s="12">
        <v>-725.60699999999997</v>
      </c>
      <c r="U66" s="13">
        <v>0</v>
      </c>
      <c r="V66" s="14">
        <v>447.49799999999999</v>
      </c>
      <c r="W66" s="14">
        <v>-715.73900000000003</v>
      </c>
      <c r="X66" s="13">
        <v>0</v>
      </c>
      <c r="Y66" s="14">
        <v>450.51799999999997</v>
      </c>
      <c r="Z66" s="14">
        <v>-717.03899999999999</v>
      </c>
      <c r="AA66" s="15">
        <v>0</v>
      </c>
      <c r="AB66" s="16">
        <v>446.84</v>
      </c>
      <c r="AC66" s="16">
        <v>-762.19299999999998</v>
      </c>
      <c r="AD66" s="15"/>
      <c r="AE66" s="16"/>
      <c r="AF66" s="15"/>
      <c r="AG66" s="17">
        <v>-0.15817800000000001</v>
      </c>
    </row>
    <row r="67" spans="1:33" x14ac:dyDescent="0.2">
      <c r="A67">
        <v>2.80139</v>
      </c>
      <c r="B67">
        <f t="shared" si="1"/>
        <v>-1.6027800000000001</v>
      </c>
      <c r="C67" s="7">
        <v>0</v>
      </c>
      <c r="D67" s="8">
        <v>433.66399999999999</v>
      </c>
      <c r="E67" s="8">
        <v>-726.596</v>
      </c>
      <c r="F67" s="8">
        <v>0</v>
      </c>
      <c r="G67" s="8">
        <v>435.34399999999999</v>
      </c>
      <c r="H67" s="8">
        <v>-725.43299999999999</v>
      </c>
      <c r="I67" s="9">
        <v>0</v>
      </c>
      <c r="J67" s="10">
        <v>437.839</v>
      </c>
      <c r="K67" s="10">
        <v>-722.78800000000001</v>
      </c>
      <c r="L67" s="9">
        <v>0</v>
      </c>
      <c r="M67" s="10">
        <v>436.173</v>
      </c>
      <c r="N67" s="10">
        <v>-721.23199999999997</v>
      </c>
      <c r="O67" s="11">
        <v>0</v>
      </c>
      <c r="P67" s="12">
        <v>447.66199999999998</v>
      </c>
      <c r="Q67" s="12">
        <v>-724.38900000000001</v>
      </c>
      <c r="R67" s="11">
        <v>0</v>
      </c>
      <c r="S67" s="12">
        <v>449.52600000000001</v>
      </c>
      <c r="T67" s="12">
        <v>-725.65300000000002</v>
      </c>
      <c r="U67" s="13">
        <v>0</v>
      </c>
      <c r="V67" s="14">
        <v>447.49799999999999</v>
      </c>
      <c r="W67" s="14">
        <v>-715.73900000000003</v>
      </c>
      <c r="X67" s="13">
        <v>0</v>
      </c>
      <c r="Y67" s="14">
        <v>450.84</v>
      </c>
      <c r="Z67" s="14">
        <v>-717.10199999999998</v>
      </c>
      <c r="AA67" s="15">
        <v>0</v>
      </c>
      <c r="AB67" s="16">
        <v>446.84</v>
      </c>
      <c r="AC67" s="16">
        <v>-762.19299999999998</v>
      </c>
      <c r="AD67" s="15"/>
      <c r="AE67" s="16"/>
      <c r="AF67" s="15"/>
      <c r="AG67" s="17">
        <v>-0.171406</v>
      </c>
    </row>
    <row r="68" spans="1:33" x14ac:dyDescent="0.2">
      <c r="A68">
        <v>2.8510800000000001</v>
      </c>
      <c r="B68">
        <f t="shared" si="1"/>
        <v>-1.7021600000000001</v>
      </c>
      <c r="C68" s="7">
        <v>0</v>
      </c>
      <c r="D68" s="8">
        <v>433.66399999999999</v>
      </c>
      <c r="E68" s="8">
        <v>-726.596</v>
      </c>
      <c r="F68" s="8">
        <v>0</v>
      </c>
      <c r="G68" s="8">
        <v>435.57799999999997</v>
      </c>
      <c r="H68" s="8">
        <v>-725.29399999999998</v>
      </c>
      <c r="I68" s="9">
        <v>0</v>
      </c>
      <c r="J68" s="10">
        <v>437.839</v>
      </c>
      <c r="K68" s="10">
        <v>-722.78800000000001</v>
      </c>
      <c r="L68" s="9">
        <v>0</v>
      </c>
      <c r="M68" s="10">
        <v>436.46499999999997</v>
      </c>
      <c r="N68" s="10">
        <v>-721.10699999999997</v>
      </c>
      <c r="O68" s="11">
        <v>0</v>
      </c>
      <c r="P68" s="12">
        <v>447.66199999999998</v>
      </c>
      <c r="Q68" s="12">
        <v>-724.38900000000001</v>
      </c>
      <c r="R68" s="11">
        <v>0</v>
      </c>
      <c r="S68" s="12">
        <v>449.75400000000002</v>
      </c>
      <c r="T68" s="12">
        <v>-725.70600000000002</v>
      </c>
      <c r="U68" s="13">
        <v>0</v>
      </c>
      <c r="V68" s="14">
        <v>447.49799999999999</v>
      </c>
      <c r="W68" s="14">
        <v>-715.73900000000003</v>
      </c>
      <c r="X68" s="13">
        <v>0</v>
      </c>
      <c r="Y68" s="14">
        <v>451.185</v>
      </c>
      <c r="Z68" s="14">
        <v>-717.173</v>
      </c>
      <c r="AA68" s="15">
        <v>0</v>
      </c>
      <c r="AB68" s="16">
        <v>446.84</v>
      </c>
      <c r="AC68" s="16">
        <v>-762.19299999999998</v>
      </c>
      <c r="AD68" s="15"/>
      <c r="AE68" s="16"/>
      <c r="AF68" s="15"/>
      <c r="AG68" s="17">
        <v>-0.185144</v>
      </c>
    </row>
    <row r="69" spans="1:33" x14ac:dyDescent="0.2">
      <c r="A69">
        <v>2.9033899999999999</v>
      </c>
      <c r="B69">
        <f t="shared" si="1"/>
        <v>-1.8067799999999998</v>
      </c>
      <c r="C69" s="7">
        <v>0</v>
      </c>
      <c r="D69" s="8">
        <v>433.66399999999999</v>
      </c>
      <c r="E69" s="8">
        <v>-726.596</v>
      </c>
      <c r="F69" s="8">
        <v>0</v>
      </c>
      <c r="G69" s="8">
        <v>435.834</v>
      </c>
      <c r="H69" s="8">
        <v>-725.15599999999995</v>
      </c>
      <c r="I69" s="9">
        <v>0</v>
      </c>
      <c r="J69" s="10">
        <v>437.839</v>
      </c>
      <c r="K69" s="10">
        <v>-722.78800000000001</v>
      </c>
      <c r="L69" s="9">
        <v>0</v>
      </c>
      <c r="M69" s="10">
        <v>436.78199999999998</v>
      </c>
      <c r="N69" s="10">
        <v>-720.98299999999995</v>
      </c>
      <c r="O69" s="11">
        <v>0</v>
      </c>
      <c r="P69" s="12">
        <v>447.66199999999998</v>
      </c>
      <c r="Q69" s="12">
        <v>-724.38900000000001</v>
      </c>
      <c r="R69" s="11">
        <v>0</v>
      </c>
      <c r="S69" s="12">
        <v>450.00099999999998</v>
      </c>
      <c r="T69" s="12">
        <v>-725.76599999999996</v>
      </c>
      <c r="U69" s="13">
        <v>0</v>
      </c>
      <c r="V69" s="14">
        <v>447.49799999999999</v>
      </c>
      <c r="W69" s="14">
        <v>-715.73900000000003</v>
      </c>
      <c r="X69" s="13">
        <v>0</v>
      </c>
      <c r="Y69" s="14">
        <v>451.55500000000001</v>
      </c>
      <c r="Z69" s="14">
        <v>-717.255</v>
      </c>
      <c r="AA69" s="15">
        <v>0</v>
      </c>
      <c r="AB69" s="16">
        <v>446.84</v>
      </c>
      <c r="AC69" s="16">
        <v>-762.19299999999998</v>
      </c>
      <c r="AD69" s="15"/>
      <c r="AE69" s="16"/>
      <c r="AF69" s="15"/>
      <c r="AG69" s="17">
        <v>-0.199434</v>
      </c>
    </row>
    <row r="70" spans="1:33" x14ac:dyDescent="0.2">
      <c r="A70">
        <v>2.95085</v>
      </c>
      <c r="B70">
        <f t="shared" si="1"/>
        <v>-1.9016999999999999</v>
      </c>
      <c r="C70" s="7">
        <v>0</v>
      </c>
      <c r="D70" s="8">
        <v>433.66399999999999</v>
      </c>
      <c r="E70" s="8">
        <v>-726.596</v>
      </c>
      <c r="F70" s="8">
        <v>0</v>
      </c>
      <c r="G70" s="8">
        <v>436.15499999999997</v>
      </c>
      <c r="H70" s="8">
        <v>-724.99400000000003</v>
      </c>
      <c r="I70" s="9">
        <v>0</v>
      </c>
      <c r="J70" s="10">
        <v>437.839</v>
      </c>
      <c r="K70" s="10">
        <v>-722.78800000000001</v>
      </c>
      <c r="L70" s="9">
        <v>0</v>
      </c>
      <c r="M70" s="10">
        <v>437.17599999999999</v>
      </c>
      <c r="N70" s="10">
        <v>-720.84100000000001</v>
      </c>
      <c r="O70" s="11">
        <v>0</v>
      </c>
      <c r="P70" s="12">
        <v>447.66199999999998</v>
      </c>
      <c r="Q70" s="12">
        <v>-724.38900000000001</v>
      </c>
      <c r="R70" s="11">
        <v>0</v>
      </c>
      <c r="S70" s="12">
        <v>450.30700000000002</v>
      </c>
      <c r="T70" s="12">
        <v>-725.84799999999996</v>
      </c>
      <c r="U70" s="13">
        <v>0</v>
      </c>
      <c r="V70" s="14">
        <v>447.49799999999999</v>
      </c>
      <c r="W70" s="14">
        <v>-715.73900000000003</v>
      </c>
      <c r="X70" s="13">
        <v>0</v>
      </c>
      <c r="Y70" s="14">
        <v>452.00900000000001</v>
      </c>
      <c r="Z70" s="14">
        <v>-717.36500000000001</v>
      </c>
      <c r="AA70" s="15">
        <v>0</v>
      </c>
      <c r="AB70" s="16">
        <v>446.84</v>
      </c>
      <c r="AC70" s="16">
        <v>-762.19299999999998</v>
      </c>
      <c r="AD70" s="15"/>
      <c r="AE70" s="16"/>
      <c r="AF70" s="15"/>
      <c r="AG70" s="17">
        <v>-0.216886</v>
      </c>
    </row>
    <row r="71" spans="1:33" x14ac:dyDescent="0.2">
      <c r="A71">
        <v>3</v>
      </c>
      <c r="B71">
        <f t="shared" si="1"/>
        <v>-2</v>
      </c>
      <c r="C71" s="7">
        <v>0</v>
      </c>
      <c r="D71" s="8">
        <v>433.66399999999999</v>
      </c>
      <c r="E71" s="8">
        <v>-726.596</v>
      </c>
      <c r="F71" s="8">
        <v>0</v>
      </c>
      <c r="G71" s="8">
        <v>436.404</v>
      </c>
      <c r="H71" s="8">
        <v>-724.87800000000004</v>
      </c>
      <c r="I71" s="9">
        <v>0</v>
      </c>
      <c r="J71" s="10">
        <v>437.839</v>
      </c>
      <c r="K71" s="10">
        <v>-722.78800000000001</v>
      </c>
      <c r="L71" s="9">
        <v>0</v>
      </c>
      <c r="M71" s="10">
        <v>437.48</v>
      </c>
      <c r="N71" s="10">
        <v>-720.74</v>
      </c>
      <c r="O71" s="11">
        <v>0</v>
      </c>
      <c r="P71" s="12">
        <v>447.66199999999998</v>
      </c>
      <c r="Q71" s="12">
        <v>-724.38900000000001</v>
      </c>
      <c r="R71" s="11">
        <v>0</v>
      </c>
      <c r="S71" s="12">
        <v>450.54199999999997</v>
      </c>
      <c r="T71" s="12">
        <v>-725.91399999999999</v>
      </c>
      <c r="U71" s="13">
        <v>0</v>
      </c>
      <c r="V71" s="14">
        <v>447.49799999999999</v>
      </c>
      <c r="W71" s="14">
        <v>-715.73900000000003</v>
      </c>
      <c r="X71" s="13">
        <v>0</v>
      </c>
      <c r="Y71" s="14">
        <v>452.35500000000002</v>
      </c>
      <c r="Z71" s="14">
        <v>-717.45299999999997</v>
      </c>
      <c r="AA71" s="15">
        <v>0</v>
      </c>
      <c r="AB71" s="16">
        <v>446.84</v>
      </c>
      <c r="AC71" s="16">
        <v>-762.19299999999998</v>
      </c>
      <c r="AD71" s="15"/>
      <c r="AE71" s="16"/>
      <c r="AF71" s="15"/>
      <c r="AG71" s="17">
        <v>-0.230016</v>
      </c>
    </row>
    <row r="72" spans="1:33" x14ac:dyDescent="0.2">
      <c r="A72">
        <v>2</v>
      </c>
      <c r="B72">
        <f>(Table223[[#This Row],[time ]]-2)*2</f>
        <v>0</v>
      </c>
      <c r="C72" s="7">
        <v>0</v>
      </c>
      <c r="D72" s="8">
        <v>433.66399999999999</v>
      </c>
      <c r="E72" s="8">
        <v>-726.596</v>
      </c>
      <c r="F72" s="8">
        <v>0</v>
      </c>
      <c r="G72" s="8">
        <v>433.93400000000003</v>
      </c>
      <c r="H72" s="8">
        <v>-725.91800000000001</v>
      </c>
      <c r="I72" s="9">
        <v>0</v>
      </c>
      <c r="J72" s="10">
        <v>437.839</v>
      </c>
      <c r="K72" s="10">
        <v>-722.78800000000001</v>
      </c>
      <c r="L72" s="9">
        <v>0</v>
      </c>
      <c r="M72" s="10">
        <v>434.209</v>
      </c>
      <c r="N72" s="10">
        <v>-721.65099999999995</v>
      </c>
      <c r="O72" s="11">
        <v>0</v>
      </c>
      <c r="P72" s="12">
        <v>447.66199999999998</v>
      </c>
      <c r="Q72" s="12">
        <v>-724.38900000000001</v>
      </c>
      <c r="R72" s="11">
        <v>0</v>
      </c>
      <c r="S72" s="12">
        <v>448.017</v>
      </c>
      <c r="T72" s="12">
        <v>-724.26900000000001</v>
      </c>
      <c r="U72" s="13">
        <v>0</v>
      </c>
      <c r="V72" s="14">
        <v>447.49799999999999</v>
      </c>
      <c r="W72" s="14">
        <v>-715.73900000000003</v>
      </c>
      <c r="X72" s="13">
        <v>0</v>
      </c>
      <c r="Y72" s="14">
        <v>448.2</v>
      </c>
      <c r="Z72" s="14">
        <v>-715.61900000000003</v>
      </c>
      <c r="AA72" s="15">
        <v>0</v>
      </c>
      <c r="AB72" s="16">
        <v>446.84</v>
      </c>
      <c r="AC72" s="16">
        <v>-762.19299999999998</v>
      </c>
      <c r="AD72" s="15"/>
      <c r="AE72" s="15"/>
      <c r="AF72" s="15"/>
      <c r="AG72" s="17">
        <v>-4.0128799999999999E-2</v>
      </c>
    </row>
    <row r="73" spans="1:33" x14ac:dyDescent="0.2">
      <c r="A73">
        <v>2.0575000000000001</v>
      </c>
      <c r="B73">
        <f>(Table223[[#This Row],[time ]]-2)*2</f>
        <v>0.11500000000000021</v>
      </c>
      <c r="C73" s="7">
        <v>0</v>
      </c>
      <c r="D73" s="8">
        <v>433.66399999999999</v>
      </c>
      <c r="E73" s="8">
        <v>-726.596</v>
      </c>
      <c r="F73" s="8">
        <v>0</v>
      </c>
      <c r="G73" s="8">
        <v>434.024</v>
      </c>
      <c r="H73" s="8">
        <v>-727.16099999999994</v>
      </c>
      <c r="I73" s="9">
        <v>0</v>
      </c>
      <c r="J73" s="10">
        <v>437.839</v>
      </c>
      <c r="K73" s="10">
        <v>-722.78800000000001</v>
      </c>
      <c r="L73" s="9">
        <v>0</v>
      </c>
      <c r="M73" s="10">
        <v>434.23099999999999</v>
      </c>
      <c r="N73" s="10">
        <v>-722.88900000000001</v>
      </c>
      <c r="O73" s="11">
        <v>0</v>
      </c>
      <c r="P73" s="12">
        <v>447.66199999999998</v>
      </c>
      <c r="Q73" s="12">
        <v>-724.38900000000001</v>
      </c>
      <c r="R73" s="11">
        <v>0</v>
      </c>
      <c r="S73" s="12">
        <v>448.07299999999998</v>
      </c>
      <c r="T73" s="12">
        <v>-725.27700000000004</v>
      </c>
      <c r="U73" s="13">
        <v>0</v>
      </c>
      <c r="V73" s="14">
        <v>447.49799999999999</v>
      </c>
      <c r="W73" s="14">
        <v>-715.73900000000003</v>
      </c>
      <c r="X73" s="13">
        <v>0</v>
      </c>
      <c r="Y73" s="14">
        <v>448.11099999999999</v>
      </c>
      <c r="Z73" s="14">
        <v>-716.62599999999998</v>
      </c>
      <c r="AA73" s="15">
        <v>0</v>
      </c>
      <c r="AB73" s="16">
        <v>446.84</v>
      </c>
      <c r="AC73" s="16">
        <v>-762.19299999999998</v>
      </c>
      <c r="AD73" s="15"/>
      <c r="AE73" s="15"/>
      <c r="AF73" s="15"/>
      <c r="AG73" s="17">
        <v>-2.3414600000000001E-2</v>
      </c>
    </row>
    <row r="74" spans="1:33" x14ac:dyDescent="0.2">
      <c r="A74">
        <v>2.1025</v>
      </c>
      <c r="B74">
        <f>(Table223[[#This Row],[time ]]-2)*2</f>
        <v>0.20500000000000007</v>
      </c>
      <c r="C74" s="7">
        <v>0</v>
      </c>
      <c r="D74" s="8">
        <v>433.66399999999999</v>
      </c>
      <c r="E74" s="8">
        <v>-726.596</v>
      </c>
      <c r="F74" s="8">
        <v>0</v>
      </c>
      <c r="G74" s="8">
        <v>434.06799999999998</v>
      </c>
      <c r="H74" s="8">
        <v>-727.29300000000001</v>
      </c>
      <c r="I74" s="9">
        <v>0</v>
      </c>
      <c r="J74" s="10">
        <v>437.839</v>
      </c>
      <c r="K74" s="10">
        <v>-722.78800000000001</v>
      </c>
      <c r="L74" s="9">
        <v>0</v>
      </c>
      <c r="M74" s="10">
        <v>434.25099999999998</v>
      </c>
      <c r="N74" s="10">
        <v>-723.01900000000001</v>
      </c>
      <c r="O74" s="11">
        <v>0</v>
      </c>
      <c r="P74" s="12">
        <v>447.66199999999998</v>
      </c>
      <c r="Q74" s="12">
        <v>-724.38900000000001</v>
      </c>
      <c r="R74" s="11">
        <v>0</v>
      </c>
      <c r="S74" s="12">
        <v>448.10899999999998</v>
      </c>
      <c r="T74" s="12">
        <v>-725.33799999999997</v>
      </c>
      <c r="U74" s="13">
        <v>0</v>
      </c>
      <c r="V74" s="14">
        <v>447.49799999999999</v>
      </c>
      <c r="W74" s="14">
        <v>-715.73900000000003</v>
      </c>
      <c r="X74" s="13">
        <v>0</v>
      </c>
      <c r="Y74" s="14">
        <v>448.101</v>
      </c>
      <c r="Z74" s="14">
        <v>-716.68600000000004</v>
      </c>
      <c r="AA74" s="15">
        <v>0</v>
      </c>
      <c r="AB74" s="16">
        <v>446.84</v>
      </c>
      <c r="AC74" s="16">
        <v>-762.19299999999998</v>
      </c>
      <c r="AD74" s="15"/>
      <c r="AE74" s="15"/>
      <c r="AF74" s="15"/>
      <c r="AG74" s="17">
        <v>-1.7973300000000001E-2</v>
      </c>
    </row>
    <row r="75" spans="1:33" x14ac:dyDescent="0.2">
      <c r="A75">
        <v>2.1671900000000002</v>
      </c>
      <c r="B75">
        <f>(Table223[[#This Row],[time ]]-2)*2</f>
        <v>0.33438000000000034</v>
      </c>
      <c r="C75" s="7">
        <v>0</v>
      </c>
      <c r="D75" s="8">
        <v>433.66399999999999</v>
      </c>
      <c r="E75" s="8">
        <v>-726.596</v>
      </c>
      <c r="F75" s="8">
        <v>0</v>
      </c>
      <c r="G75" s="8">
        <v>434.08199999999999</v>
      </c>
      <c r="H75" s="8">
        <v>-727.36699999999996</v>
      </c>
      <c r="I75" s="9">
        <v>0</v>
      </c>
      <c r="J75" s="10">
        <v>437.839</v>
      </c>
      <c r="K75" s="10">
        <v>-722.78800000000001</v>
      </c>
      <c r="L75" s="9">
        <v>0</v>
      </c>
      <c r="M75" s="10">
        <v>434.238</v>
      </c>
      <c r="N75" s="10">
        <v>-723.09100000000001</v>
      </c>
      <c r="O75" s="11">
        <v>0</v>
      </c>
      <c r="P75" s="12">
        <v>447.66199999999998</v>
      </c>
      <c r="Q75" s="12">
        <v>-724.38900000000001</v>
      </c>
      <c r="R75" s="11">
        <v>0</v>
      </c>
      <c r="S75" s="12">
        <v>448.113</v>
      </c>
      <c r="T75" s="12">
        <v>-725.32899999999995</v>
      </c>
      <c r="U75" s="13">
        <v>0</v>
      </c>
      <c r="V75" s="14">
        <v>447.49799999999999</v>
      </c>
      <c r="W75" s="14">
        <v>-715.73900000000003</v>
      </c>
      <c r="X75" s="13">
        <v>0</v>
      </c>
      <c r="Y75" s="14">
        <v>448.053</v>
      </c>
      <c r="Z75" s="14">
        <v>-716.678</v>
      </c>
      <c r="AA75" s="15">
        <v>0</v>
      </c>
      <c r="AB75" s="16">
        <v>446.84</v>
      </c>
      <c r="AC75" s="16">
        <v>-762.19299999999998</v>
      </c>
      <c r="AD75" s="15"/>
      <c r="AE75" s="15"/>
      <c r="AF75" s="15"/>
      <c r="AG75" s="17">
        <v>-1.19834E-2</v>
      </c>
    </row>
    <row r="76" spans="1:33" x14ac:dyDescent="0.2">
      <c r="A76">
        <v>2.2146499999999998</v>
      </c>
      <c r="B76">
        <f>(Table223[[#This Row],[time ]]-2)*2</f>
        <v>0.42929999999999957</v>
      </c>
      <c r="C76" s="7">
        <v>0</v>
      </c>
      <c r="D76" s="8">
        <v>433.66399999999999</v>
      </c>
      <c r="E76" s="8">
        <v>-726.596</v>
      </c>
      <c r="F76" s="8">
        <v>0</v>
      </c>
      <c r="G76" s="8">
        <v>434.05399999999997</v>
      </c>
      <c r="H76" s="8">
        <v>-727.57600000000002</v>
      </c>
      <c r="I76" s="9">
        <v>0</v>
      </c>
      <c r="J76" s="10">
        <v>437.839</v>
      </c>
      <c r="K76" s="10">
        <v>-722.78800000000001</v>
      </c>
      <c r="L76" s="9">
        <v>0</v>
      </c>
      <c r="M76" s="10">
        <v>434.12799999999999</v>
      </c>
      <c r="N76" s="10">
        <v>-723.29499999999996</v>
      </c>
      <c r="O76" s="11">
        <v>0</v>
      </c>
      <c r="P76" s="12">
        <v>447.66199999999998</v>
      </c>
      <c r="Q76" s="12">
        <v>-724.38900000000001</v>
      </c>
      <c r="R76" s="11">
        <v>0</v>
      </c>
      <c r="S76" s="12">
        <v>448.04599999999999</v>
      </c>
      <c r="T76" s="12">
        <v>-725.27599999999995</v>
      </c>
      <c r="U76" s="13">
        <v>0</v>
      </c>
      <c r="V76" s="14">
        <v>447.49799999999999</v>
      </c>
      <c r="W76" s="14">
        <v>-715.73900000000003</v>
      </c>
      <c r="X76" s="13">
        <v>0</v>
      </c>
      <c r="Y76" s="14">
        <v>447.82100000000003</v>
      </c>
      <c r="Z76" s="14">
        <v>-716.62800000000004</v>
      </c>
      <c r="AA76" s="15">
        <v>0</v>
      </c>
      <c r="AB76" s="16">
        <v>446.84</v>
      </c>
      <c r="AC76" s="16">
        <v>-762.19299999999998</v>
      </c>
      <c r="AD76" s="15"/>
      <c r="AE76" s="15"/>
      <c r="AF76" s="15"/>
      <c r="AG76" s="17">
        <v>7.1093099999999998E-3</v>
      </c>
    </row>
    <row r="77" spans="1:33" x14ac:dyDescent="0.2">
      <c r="A77">
        <v>2.2715999999999998</v>
      </c>
      <c r="B77">
        <f>(Table223[[#This Row],[time ]]-2)*2</f>
        <v>0.54319999999999968</v>
      </c>
      <c r="C77" s="7">
        <v>0</v>
      </c>
      <c r="D77" s="8">
        <v>433.66399999999999</v>
      </c>
      <c r="E77" s="8">
        <v>-726.596</v>
      </c>
      <c r="F77" s="8">
        <v>0</v>
      </c>
      <c r="G77" s="8">
        <v>433.94</v>
      </c>
      <c r="H77" s="8">
        <v>-727.73099999999999</v>
      </c>
      <c r="I77" s="9">
        <v>0</v>
      </c>
      <c r="J77" s="10">
        <v>437.839</v>
      </c>
      <c r="K77" s="10">
        <v>-722.78800000000001</v>
      </c>
      <c r="L77" s="9">
        <v>0</v>
      </c>
      <c r="M77" s="10">
        <v>433.95800000000003</v>
      </c>
      <c r="N77" s="10">
        <v>-723.44799999999998</v>
      </c>
      <c r="O77" s="11">
        <v>0</v>
      </c>
      <c r="P77" s="12">
        <v>447.66199999999998</v>
      </c>
      <c r="Q77" s="12">
        <v>-724.38900000000001</v>
      </c>
      <c r="R77" s="11">
        <v>0</v>
      </c>
      <c r="S77" s="12">
        <v>447.90300000000002</v>
      </c>
      <c r="T77" s="12">
        <v>-725.255</v>
      </c>
      <c r="U77" s="13">
        <v>0</v>
      </c>
      <c r="V77" s="14">
        <v>447.49799999999999</v>
      </c>
      <c r="W77" s="14">
        <v>-715.73900000000003</v>
      </c>
      <c r="X77" s="13">
        <v>0</v>
      </c>
      <c r="Y77" s="14">
        <v>447.56700000000001</v>
      </c>
      <c r="Z77" s="14">
        <v>-716.61</v>
      </c>
      <c r="AA77" s="15">
        <v>0</v>
      </c>
      <c r="AB77" s="16">
        <v>446.84</v>
      </c>
      <c r="AC77" s="16">
        <v>-762.19299999999998</v>
      </c>
      <c r="AD77" s="15"/>
      <c r="AE77" s="15"/>
      <c r="AF77" s="15"/>
      <c r="AG77" s="17">
        <v>1.9883899999999999E-2</v>
      </c>
    </row>
    <row r="78" spans="1:33" x14ac:dyDescent="0.2">
      <c r="A78">
        <v>2.32233</v>
      </c>
      <c r="B78">
        <f>(Table223[[#This Row],[time ]]-2)*2</f>
        <v>0.64466000000000001</v>
      </c>
      <c r="C78" s="7">
        <v>0</v>
      </c>
      <c r="D78" s="8">
        <v>433.66399999999999</v>
      </c>
      <c r="E78" s="8">
        <v>-726.596</v>
      </c>
      <c r="F78" s="8">
        <v>0</v>
      </c>
      <c r="G78" s="8">
        <v>433.78300000000002</v>
      </c>
      <c r="H78" s="8">
        <v>-727.899</v>
      </c>
      <c r="I78" s="9">
        <v>0</v>
      </c>
      <c r="J78" s="10">
        <v>437.839</v>
      </c>
      <c r="K78" s="10">
        <v>-722.78800000000001</v>
      </c>
      <c r="L78" s="9">
        <v>0</v>
      </c>
      <c r="M78" s="10">
        <v>433.74200000000002</v>
      </c>
      <c r="N78" s="10">
        <v>-723.61500000000001</v>
      </c>
      <c r="O78" s="11">
        <v>0</v>
      </c>
      <c r="P78" s="12">
        <v>447.66199999999998</v>
      </c>
      <c r="Q78" s="12">
        <v>-724.38900000000001</v>
      </c>
      <c r="R78" s="11">
        <v>0</v>
      </c>
      <c r="S78" s="12">
        <v>447.71100000000001</v>
      </c>
      <c r="T78" s="12">
        <v>-725.23199999999997</v>
      </c>
      <c r="U78" s="13">
        <v>0</v>
      </c>
      <c r="V78" s="14">
        <v>447.49799999999999</v>
      </c>
      <c r="W78" s="14">
        <v>-715.73900000000003</v>
      </c>
      <c r="X78" s="13">
        <v>0</v>
      </c>
      <c r="Y78" s="14">
        <v>447.25599999999997</v>
      </c>
      <c r="Z78" s="14">
        <v>-716.59299999999996</v>
      </c>
      <c r="AA78" s="15">
        <v>0</v>
      </c>
      <c r="AB78" s="16">
        <v>446.84</v>
      </c>
      <c r="AC78" s="16">
        <v>-762.19299999999998</v>
      </c>
      <c r="AD78" s="15"/>
      <c r="AE78" s="15"/>
      <c r="AF78" s="15"/>
      <c r="AG78" s="17">
        <v>3.3709799999999998E-2</v>
      </c>
    </row>
    <row r="79" spans="1:33" x14ac:dyDescent="0.2">
      <c r="A79">
        <v>2.3587899999999999</v>
      </c>
      <c r="B79">
        <f>(Table223[[#This Row],[time ]]-2)*2</f>
        <v>0.71757999999999988</v>
      </c>
      <c r="C79" s="7">
        <v>0</v>
      </c>
      <c r="D79" s="8">
        <v>433.66399999999999</v>
      </c>
      <c r="E79" s="8">
        <v>-726.596</v>
      </c>
      <c r="F79" s="8">
        <v>0</v>
      </c>
      <c r="G79" s="8">
        <v>433.67700000000002</v>
      </c>
      <c r="H79" s="8">
        <v>-728.01</v>
      </c>
      <c r="I79" s="9">
        <v>0</v>
      </c>
      <c r="J79" s="10">
        <v>437.839</v>
      </c>
      <c r="K79" s="10">
        <v>-722.78800000000001</v>
      </c>
      <c r="L79" s="9">
        <v>0</v>
      </c>
      <c r="M79" s="10">
        <v>433.59699999999998</v>
      </c>
      <c r="N79" s="10">
        <v>-723.726</v>
      </c>
      <c r="O79" s="11">
        <v>0</v>
      </c>
      <c r="P79" s="12">
        <v>447.66199999999998</v>
      </c>
      <c r="Q79" s="12">
        <v>-724.38900000000001</v>
      </c>
      <c r="R79" s="11">
        <v>0</v>
      </c>
      <c r="S79" s="12">
        <v>447.58199999999999</v>
      </c>
      <c r="T79" s="12">
        <v>-725.21799999999996</v>
      </c>
      <c r="U79" s="13">
        <v>0</v>
      </c>
      <c r="V79" s="14">
        <v>447.49799999999999</v>
      </c>
      <c r="W79" s="14">
        <v>-715.73900000000003</v>
      </c>
      <c r="X79" s="13">
        <v>0</v>
      </c>
      <c r="Y79" s="14">
        <v>447.04899999999998</v>
      </c>
      <c r="Z79" s="14">
        <v>-716.58299999999997</v>
      </c>
      <c r="AA79" s="15">
        <v>0</v>
      </c>
      <c r="AB79" s="16">
        <v>446.84</v>
      </c>
      <c r="AC79" s="16">
        <v>-762.19299999999998</v>
      </c>
      <c r="AD79" s="15"/>
      <c r="AE79" s="15"/>
      <c r="AF79" s="15"/>
      <c r="AG79" s="17">
        <v>4.2782899999999999E-2</v>
      </c>
    </row>
    <row r="80" spans="1:33" x14ac:dyDescent="0.2">
      <c r="A80">
        <v>2.4015499999999999</v>
      </c>
      <c r="B80">
        <f>(Table223[[#This Row],[time ]]-2)*2</f>
        <v>0.8030999999999997</v>
      </c>
      <c r="C80" s="7">
        <v>0</v>
      </c>
      <c r="D80" s="8">
        <v>433.66399999999999</v>
      </c>
      <c r="E80" s="8">
        <v>-726.596</v>
      </c>
      <c r="F80" s="8">
        <v>0</v>
      </c>
      <c r="G80" s="8">
        <v>433.48</v>
      </c>
      <c r="H80" s="8">
        <v>-728.221</v>
      </c>
      <c r="I80" s="9">
        <v>0</v>
      </c>
      <c r="J80" s="10">
        <v>437.839</v>
      </c>
      <c r="K80" s="10">
        <v>-722.78800000000001</v>
      </c>
      <c r="L80" s="9">
        <v>0</v>
      </c>
      <c r="M80" s="10">
        <v>433.327</v>
      </c>
      <c r="N80" s="10">
        <v>-723.93799999999999</v>
      </c>
      <c r="O80" s="11">
        <v>0</v>
      </c>
      <c r="P80" s="12">
        <v>447.66199999999998</v>
      </c>
      <c r="Q80" s="12">
        <v>-724.38900000000001</v>
      </c>
      <c r="R80" s="11">
        <v>0</v>
      </c>
      <c r="S80" s="12">
        <v>447.33800000000002</v>
      </c>
      <c r="T80" s="12">
        <v>-725.202</v>
      </c>
      <c r="U80" s="13">
        <v>0</v>
      </c>
      <c r="V80" s="14">
        <v>447.49799999999999</v>
      </c>
      <c r="W80" s="14">
        <v>-715.73900000000003</v>
      </c>
      <c r="X80" s="13">
        <v>0</v>
      </c>
      <c r="Y80" s="14">
        <v>446.66199999999998</v>
      </c>
      <c r="Z80" s="14">
        <v>-716.577</v>
      </c>
      <c r="AA80" s="15">
        <v>0</v>
      </c>
      <c r="AB80" s="16">
        <v>446.84</v>
      </c>
      <c r="AC80" s="16">
        <v>-762.19299999999998</v>
      </c>
      <c r="AD80" s="15"/>
      <c r="AE80" s="15"/>
      <c r="AF80" s="15"/>
      <c r="AG80" s="17">
        <v>5.9344099999999997E-2</v>
      </c>
    </row>
    <row r="81" spans="1:33" x14ac:dyDescent="0.2">
      <c r="A81">
        <v>2.47973</v>
      </c>
      <c r="B81">
        <f>(Table223[[#This Row],[time ]]-2)*2</f>
        <v>0.95945999999999998</v>
      </c>
      <c r="C81" s="7">
        <v>0</v>
      </c>
      <c r="D81" s="8">
        <v>433.66399999999999</v>
      </c>
      <c r="E81" s="8">
        <v>-726.596</v>
      </c>
      <c r="F81" s="8">
        <v>0</v>
      </c>
      <c r="G81" s="8">
        <v>433.28100000000001</v>
      </c>
      <c r="H81" s="8">
        <v>-728.46500000000003</v>
      </c>
      <c r="I81" s="9">
        <v>0</v>
      </c>
      <c r="J81" s="10">
        <v>437.839</v>
      </c>
      <c r="K81" s="10">
        <v>-722.78800000000001</v>
      </c>
      <c r="L81" s="9">
        <v>0</v>
      </c>
      <c r="M81" s="10">
        <v>433.05399999999997</v>
      </c>
      <c r="N81" s="10">
        <v>-724.18499999999995</v>
      </c>
      <c r="O81" s="11">
        <v>0</v>
      </c>
      <c r="P81" s="12">
        <v>447.66199999999998</v>
      </c>
      <c r="Q81" s="12">
        <v>-724.38900000000001</v>
      </c>
      <c r="R81" s="11">
        <v>0</v>
      </c>
      <c r="S81" s="12">
        <v>447.08600000000001</v>
      </c>
      <c r="T81" s="12">
        <v>-725.21</v>
      </c>
      <c r="U81" s="13">
        <v>0</v>
      </c>
      <c r="V81" s="14">
        <v>447.49799999999999</v>
      </c>
      <c r="W81" s="14">
        <v>-715.73900000000003</v>
      </c>
      <c r="X81" s="13">
        <v>0</v>
      </c>
      <c r="Y81" s="14">
        <v>446.26100000000002</v>
      </c>
      <c r="Z81" s="14">
        <v>-716.59799999999996</v>
      </c>
      <c r="AA81" s="15">
        <v>0</v>
      </c>
      <c r="AB81" s="16">
        <v>446.84</v>
      </c>
      <c r="AC81" s="16">
        <v>-762.19299999999998</v>
      </c>
      <c r="AD81" s="15"/>
      <c r="AE81" s="15"/>
      <c r="AF81" s="15"/>
      <c r="AG81" s="17">
        <v>7.6638300000000006E-2</v>
      </c>
    </row>
    <row r="82" spans="1:33" x14ac:dyDescent="0.2">
      <c r="A82">
        <v>2.51017</v>
      </c>
      <c r="B82">
        <f>(Table223[[#This Row],[time ]]-2)*2</f>
        <v>1.02034</v>
      </c>
      <c r="C82" s="7">
        <v>0</v>
      </c>
      <c r="D82" s="8">
        <v>433.66399999999999</v>
      </c>
      <c r="E82" s="8">
        <v>-726.596</v>
      </c>
      <c r="F82" s="8">
        <v>0</v>
      </c>
      <c r="G82" s="8">
        <v>433.089</v>
      </c>
      <c r="H82" s="8">
        <v>-728.71299999999997</v>
      </c>
      <c r="I82" s="9">
        <v>0</v>
      </c>
      <c r="J82" s="10">
        <v>437.839</v>
      </c>
      <c r="K82" s="10">
        <v>-722.78800000000001</v>
      </c>
      <c r="L82" s="9">
        <v>0</v>
      </c>
      <c r="M82" s="10">
        <v>432.79</v>
      </c>
      <c r="N82" s="10">
        <v>-724.43600000000004</v>
      </c>
      <c r="O82" s="11">
        <v>0</v>
      </c>
      <c r="P82" s="12">
        <v>447.66199999999998</v>
      </c>
      <c r="Q82" s="12">
        <v>-724.38900000000001</v>
      </c>
      <c r="R82" s="11">
        <v>0</v>
      </c>
      <c r="S82" s="12">
        <v>446.83800000000002</v>
      </c>
      <c r="T82" s="12">
        <v>-725.22699999999998</v>
      </c>
      <c r="U82" s="13">
        <v>0</v>
      </c>
      <c r="V82" s="14">
        <v>447.49799999999999</v>
      </c>
      <c r="W82" s="14">
        <v>-715.73900000000003</v>
      </c>
      <c r="X82" s="13">
        <v>0</v>
      </c>
      <c r="Y82" s="14">
        <v>445.86700000000002</v>
      </c>
      <c r="Z82" s="14">
        <v>-716.63099999999997</v>
      </c>
      <c r="AA82" s="15">
        <v>0</v>
      </c>
      <c r="AB82" s="16">
        <v>446.84</v>
      </c>
      <c r="AC82" s="16">
        <v>-762.19299999999998</v>
      </c>
      <c r="AD82" s="15"/>
      <c r="AE82" s="15"/>
      <c r="AF82" s="15"/>
      <c r="AG82" s="17">
        <v>9.3562099999999995E-2</v>
      </c>
    </row>
    <row r="83" spans="1:33" x14ac:dyDescent="0.2">
      <c r="A83">
        <v>2.5632600000000001</v>
      </c>
      <c r="B83">
        <f>(Table223[[#This Row],[time ]]-2)*2</f>
        <v>1.1265200000000002</v>
      </c>
      <c r="C83" s="7">
        <v>0</v>
      </c>
      <c r="D83" s="8">
        <v>433.66399999999999</v>
      </c>
      <c r="E83" s="8">
        <v>-726.596</v>
      </c>
      <c r="F83" s="8">
        <v>0</v>
      </c>
      <c r="G83" s="8">
        <v>433.00599999999997</v>
      </c>
      <c r="H83" s="8">
        <v>-728.82299999999998</v>
      </c>
      <c r="I83" s="9">
        <v>0</v>
      </c>
      <c r="J83" s="10">
        <v>437.839</v>
      </c>
      <c r="K83" s="10">
        <v>-722.78800000000001</v>
      </c>
      <c r="L83" s="9">
        <v>0</v>
      </c>
      <c r="M83" s="10">
        <v>432.67599999999999</v>
      </c>
      <c r="N83" s="10">
        <v>-724.54700000000003</v>
      </c>
      <c r="O83" s="11">
        <v>0</v>
      </c>
      <c r="P83" s="12">
        <v>447.66199999999998</v>
      </c>
      <c r="Q83" s="12">
        <v>-724.38900000000001</v>
      </c>
      <c r="R83" s="11">
        <v>0</v>
      </c>
      <c r="S83" s="12">
        <v>446.72800000000001</v>
      </c>
      <c r="T83" s="12">
        <v>-725.23599999999999</v>
      </c>
      <c r="U83" s="13">
        <v>0</v>
      </c>
      <c r="V83" s="14">
        <v>447.49799999999999</v>
      </c>
      <c r="W83" s="14">
        <v>-715.73900000000003</v>
      </c>
      <c r="X83" s="13">
        <v>0</v>
      </c>
      <c r="Y83" s="14">
        <v>445.69400000000002</v>
      </c>
      <c r="Z83" s="14">
        <v>-716.64700000000005</v>
      </c>
      <c r="AA83" s="15">
        <v>0</v>
      </c>
      <c r="AB83" s="16">
        <v>446.84</v>
      </c>
      <c r="AC83" s="16">
        <v>-762.19299999999998</v>
      </c>
      <c r="AD83" s="15"/>
      <c r="AE83" s="15"/>
      <c r="AF83" s="15"/>
      <c r="AG83" s="17">
        <v>0.100976</v>
      </c>
    </row>
    <row r="84" spans="1:33" x14ac:dyDescent="0.2">
      <c r="A84">
        <v>2.61022</v>
      </c>
      <c r="B84">
        <f>(Table223[[#This Row],[time ]]-2)*2</f>
        <v>1.22044</v>
      </c>
      <c r="C84" s="7">
        <v>0</v>
      </c>
      <c r="D84" s="8">
        <v>433.66399999999999</v>
      </c>
      <c r="E84" s="8">
        <v>-726.596</v>
      </c>
      <c r="F84" s="8">
        <v>0</v>
      </c>
      <c r="G84" s="8">
        <v>432.84500000000003</v>
      </c>
      <c r="H84" s="8">
        <v>-729.03800000000001</v>
      </c>
      <c r="I84" s="9">
        <v>0</v>
      </c>
      <c r="J84" s="10">
        <v>437.839</v>
      </c>
      <c r="K84" s="10">
        <v>-722.78800000000001</v>
      </c>
      <c r="L84" s="9">
        <v>0</v>
      </c>
      <c r="M84" s="10">
        <v>432.45299999999997</v>
      </c>
      <c r="N84" s="10">
        <v>-724.76700000000005</v>
      </c>
      <c r="O84" s="11">
        <v>0</v>
      </c>
      <c r="P84" s="12">
        <v>447.66199999999998</v>
      </c>
      <c r="Q84" s="12">
        <v>-724.38900000000001</v>
      </c>
      <c r="R84" s="11">
        <v>0</v>
      </c>
      <c r="S84" s="12">
        <v>446.51400000000001</v>
      </c>
      <c r="T84" s="12">
        <v>-725.25400000000002</v>
      </c>
      <c r="U84" s="13">
        <v>0</v>
      </c>
      <c r="V84" s="14">
        <v>447.49799999999999</v>
      </c>
      <c r="W84" s="14">
        <v>-715.73900000000003</v>
      </c>
      <c r="X84" s="13">
        <v>0</v>
      </c>
      <c r="Y84" s="14">
        <v>445.35399999999998</v>
      </c>
      <c r="Z84" s="14">
        <v>-716.68100000000004</v>
      </c>
      <c r="AA84" s="15">
        <v>0</v>
      </c>
      <c r="AB84" s="16">
        <v>446.84</v>
      </c>
      <c r="AC84" s="16">
        <v>-762.19299999999998</v>
      </c>
      <c r="AD84" s="15"/>
      <c r="AE84" s="15"/>
      <c r="AF84" s="15"/>
      <c r="AG84" s="17">
        <v>0.11555799999999999</v>
      </c>
    </row>
    <row r="85" spans="1:33" x14ac:dyDescent="0.2">
      <c r="A85">
        <v>2.6619299999999999</v>
      </c>
      <c r="B85">
        <f>(Table223[[#This Row],[time ]]-2)*2</f>
        <v>1.3238599999999998</v>
      </c>
      <c r="C85" s="7">
        <v>0</v>
      </c>
      <c r="D85" s="8">
        <v>433.66399999999999</v>
      </c>
      <c r="E85" s="8">
        <v>-726.596</v>
      </c>
      <c r="F85" s="8">
        <v>0</v>
      </c>
      <c r="G85" s="8">
        <v>432.7</v>
      </c>
      <c r="H85" s="8">
        <v>-729.23699999999997</v>
      </c>
      <c r="I85" s="9">
        <v>0</v>
      </c>
      <c r="J85" s="10">
        <v>437.839</v>
      </c>
      <c r="K85" s="10">
        <v>-722.78800000000001</v>
      </c>
      <c r="L85" s="9">
        <v>0</v>
      </c>
      <c r="M85" s="10">
        <v>432.25099999999998</v>
      </c>
      <c r="N85" s="10">
        <v>-724.97199999999998</v>
      </c>
      <c r="O85" s="11">
        <v>0</v>
      </c>
      <c r="P85" s="12">
        <v>447.66199999999998</v>
      </c>
      <c r="Q85" s="12">
        <v>-724.38900000000001</v>
      </c>
      <c r="R85" s="11">
        <v>0</v>
      </c>
      <c r="S85" s="12">
        <v>446.31599999999997</v>
      </c>
      <c r="T85" s="12">
        <v>-725.27200000000005</v>
      </c>
      <c r="U85" s="13">
        <v>0</v>
      </c>
      <c r="V85" s="14">
        <v>447.49799999999999</v>
      </c>
      <c r="W85" s="14">
        <v>-715.73900000000003</v>
      </c>
      <c r="X85" s="13">
        <v>0</v>
      </c>
      <c r="Y85" s="14">
        <v>445.04199999999997</v>
      </c>
      <c r="Z85" s="14">
        <v>-716.71600000000001</v>
      </c>
      <c r="AA85" s="15">
        <v>0</v>
      </c>
      <c r="AB85" s="16">
        <v>446.84</v>
      </c>
      <c r="AC85" s="16">
        <v>-762.19299999999998</v>
      </c>
      <c r="AD85" s="15"/>
      <c r="AE85" s="15"/>
      <c r="AF85" s="15"/>
      <c r="AG85" s="17">
        <v>0.12896099999999999</v>
      </c>
    </row>
    <row r="86" spans="1:33" x14ac:dyDescent="0.2">
      <c r="A86">
        <v>2.70424</v>
      </c>
      <c r="B86">
        <f>(Table223[[#This Row],[time ]]-2)*2</f>
        <v>1.40848</v>
      </c>
      <c r="C86" s="7">
        <v>0</v>
      </c>
      <c r="D86" s="8">
        <v>433.66399999999999</v>
      </c>
      <c r="E86" s="8">
        <v>-726.596</v>
      </c>
      <c r="F86" s="8">
        <v>0</v>
      </c>
      <c r="G86" s="8">
        <v>432.55700000000002</v>
      </c>
      <c r="H86" s="8">
        <v>-729.43700000000001</v>
      </c>
      <c r="I86" s="9">
        <v>0</v>
      </c>
      <c r="J86" s="10">
        <v>437.839</v>
      </c>
      <c r="K86" s="10">
        <v>-722.78800000000001</v>
      </c>
      <c r="L86" s="9">
        <v>0</v>
      </c>
      <c r="M86" s="10">
        <v>432.05099999999999</v>
      </c>
      <c r="N86" s="10">
        <v>-725.17700000000002</v>
      </c>
      <c r="O86" s="11">
        <v>0</v>
      </c>
      <c r="P86" s="12">
        <v>447.66199999999998</v>
      </c>
      <c r="Q86" s="12">
        <v>-724.38900000000001</v>
      </c>
      <c r="R86" s="11">
        <v>0</v>
      </c>
      <c r="S86" s="12">
        <v>446.11700000000002</v>
      </c>
      <c r="T86" s="12">
        <v>-725.29</v>
      </c>
      <c r="U86" s="13">
        <v>0</v>
      </c>
      <c r="V86" s="14">
        <v>447.49799999999999</v>
      </c>
      <c r="W86" s="14">
        <v>-715.73900000000003</v>
      </c>
      <c r="X86" s="13">
        <v>0</v>
      </c>
      <c r="Y86" s="14">
        <v>444.72800000000001</v>
      </c>
      <c r="Z86" s="14">
        <v>-716.75199999999995</v>
      </c>
      <c r="AA86" s="15">
        <v>0</v>
      </c>
      <c r="AB86" s="16">
        <v>446.84</v>
      </c>
      <c r="AC86" s="16">
        <v>-762.19299999999998</v>
      </c>
      <c r="AD86" s="15"/>
      <c r="AE86" s="15"/>
      <c r="AF86" s="15"/>
      <c r="AG86" s="17">
        <v>0.14241300000000001</v>
      </c>
    </row>
    <row r="87" spans="1:33" x14ac:dyDescent="0.2">
      <c r="A87">
        <v>2.75779</v>
      </c>
      <c r="B87">
        <f>(Table223[[#This Row],[time ]]-2)*2</f>
        <v>1.5155799999999999</v>
      </c>
      <c r="C87" s="7">
        <v>0</v>
      </c>
      <c r="D87" s="8">
        <v>433.66399999999999</v>
      </c>
      <c r="E87" s="8">
        <v>-726.596</v>
      </c>
      <c r="F87" s="8">
        <v>0</v>
      </c>
      <c r="G87" s="8">
        <v>432.423</v>
      </c>
      <c r="H87" s="8">
        <v>-729.625</v>
      </c>
      <c r="I87" s="9">
        <v>0</v>
      </c>
      <c r="J87" s="10">
        <v>437.839</v>
      </c>
      <c r="K87" s="10">
        <v>-722.78800000000001</v>
      </c>
      <c r="L87" s="9">
        <v>0</v>
      </c>
      <c r="M87" s="10">
        <v>431.86399999999998</v>
      </c>
      <c r="N87" s="10">
        <v>-725.37099999999998</v>
      </c>
      <c r="O87" s="11">
        <v>0</v>
      </c>
      <c r="P87" s="12">
        <v>447.66199999999998</v>
      </c>
      <c r="Q87" s="12">
        <v>-724.38900000000001</v>
      </c>
      <c r="R87" s="11">
        <v>0</v>
      </c>
      <c r="S87" s="12">
        <v>445.93</v>
      </c>
      <c r="T87" s="12">
        <v>-725.30799999999999</v>
      </c>
      <c r="U87" s="13">
        <v>0</v>
      </c>
      <c r="V87" s="14">
        <v>447.49799999999999</v>
      </c>
      <c r="W87" s="14">
        <v>-715.73900000000003</v>
      </c>
      <c r="X87" s="13">
        <v>0</v>
      </c>
      <c r="Y87" s="14">
        <v>444.43299999999999</v>
      </c>
      <c r="Z87" s="14">
        <v>-716.78899999999999</v>
      </c>
      <c r="AA87" s="15">
        <v>0</v>
      </c>
      <c r="AB87" s="16">
        <v>446.84</v>
      </c>
      <c r="AC87" s="16">
        <v>-762.19299999999998</v>
      </c>
      <c r="AD87" s="15"/>
      <c r="AE87" s="15"/>
      <c r="AF87" s="15"/>
      <c r="AG87" s="17">
        <v>0.15506700000000001</v>
      </c>
    </row>
    <row r="88" spans="1:33" x14ac:dyDescent="0.2">
      <c r="A88">
        <v>2.8044500000000001</v>
      </c>
      <c r="B88">
        <f>(Table223[[#This Row],[time ]]-2)*2</f>
        <v>1.6089000000000002</v>
      </c>
      <c r="C88" s="7">
        <v>0</v>
      </c>
      <c r="D88" s="8">
        <v>433.66399999999999</v>
      </c>
      <c r="E88" s="8">
        <v>-726.596</v>
      </c>
      <c r="F88" s="8">
        <v>0</v>
      </c>
      <c r="G88" s="8">
        <v>432.28100000000001</v>
      </c>
      <c r="H88" s="8">
        <v>-729.83100000000002</v>
      </c>
      <c r="I88" s="9">
        <v>0</v>
      </c>
      <c r="J88" s="10">
        <v>437.839</v>
      </c>
      <c r="K88" s="10">
        <v>-722.78800000000001</v>
      </c>
      <c r="L88" s="9">
        <v>0</v>
      </c>
      <c r="M88" s="10">
        <v>431.66300000000001</v>
      </c>
      <c r="N88" s="10">
        <v>-725.58500000000004</v>
      </c>
      <c r="O88" s="11">
        <v>0</v>
      </c>
      <c r="P88" s="12">
        <v>447.66199999999998</v>
      </c>
      <c r="Q88" s="12">
        <v>-724.38900000000001</v>
      </c>
      <c r="R88" s="11">
        <v>0</v>
      </c>
      <c r="S88" s="12">
        <v>445.726</v>
      </c>
      <c r="T88" s="12">
        <v>-725.33</v>
      </c>
      <c r="U88" s="13">
        <v>0</v>
      </c>
      <c r="V88" s="14">
        <v>447.49799999999999</v>
      </c>
      <c r="W88" s="14">
        <v>-715.73900000000003</v>
      </c>
      <c r="X88" s="13">
        <v>0</v>
      </c>
      <c r="Y88" s="14">
        <v>444.11099999999999</v>
      </c>
      <c r="Z88" s="14">
        <v>-716.83199999999999</v>
      </c>
      <c r="AA88" s="15">
        <v>0</v>
      </c>
      <c r="AB88" s="16">
        <v>446.84</v>
      </c>
      <c r="AC88" s="16">
        <v>-762.19299999999998</v>
      </c>
      <c r="AD88" s="15"/>
      <c r="AE88" s="15"/>
      <c r="AF88" s="15"/>
      <c r="AG88" s="17">
        <v>0.168876</v>
      </c>
    </row>
    <row r="89" spans="1:33" x14ac:dyDescent="0.2">
      <c r="A89">
        <v>2.8546</v>
      </c>
      <c r="B89">
        <f>(Table223[[#This Row],[time ]]-2)*2</f>
        <v>1.7092000000000001</v>
      </c>
      <c r="C89" s="7">
        <v>0</v>
      </c>
      <c r="D89" s="8">
        <v>433.66399999999999</v>
      </c>
      <c r="E89" s="8">
        <v>-726.596</v>
      </c>
      <c r="F89" s="8">
        <v>0</v>
      </c>
      <c r="G89" s="8">
        <v>432.15300000000002</v>
      </c>
      <c r="H89" s="8">
        <v>-730.02099999999996</v>
      </c>
      <c r="I89" s="9">
        <v>0</v>
      </c>
      <c r="J89" s="10">
        <v>437.839</v>
      </c>
      <c r="K89" s="10">
        <v>-722.78800000000001</v>
      </c>
      <c r="L89" s="9">
        <v>0</v>
      </c>
      <c r="M89" s="10">
        <v>431.483</v>
      </c>
      <c r="N89" s="10">
        <v>-725.78200000000004</v>
      </c>
      <c r="O89" s="11">
        <v>0</v>
      </c>
      <c r="P89" s="12">
        <v>447.66199999999998</v>
      </c>
      <c r="Q89" s="12">
        <v>-724.38900000000001</v>
      </c>
      <c r="R89" s="11">
        <v>0</v>
      </c>
      <c r="S89" s="12">
        <v>445.54</v>
      </c>
      <c r="T89" s="12">
        <v>-725.351</v>
      </c>
      <c r="U89" s="13">
        <v>0</v>
      </c>
      <c r="V89" s="14">
        <v>447.49799999999999</v>
      </c>
      <c r="W89" s="14">
        <v>-715.73900000000003</v>
      </c>
      <c r="X89" s="13">
        <v>0</v>
      </c>
      <c r="Y89" s="14">
        <v>443.81799999999998</v>
      </c>
      <c r="Z89" s="14">
        <v>-716.875</v>
      </c>
      <c r="AA89" s="15">
        <v>0</v>
      </c>
      <c r="AB89" s="16">
        <v>446.84</v>
      </c>
      <c r="AC89" s="16">
        <v>-762.19299999999998</v>
      </c>
      <c r="AD89" s="15"/>
      <c r="AE89" s="15"/>
      <c r="AF89" s="15"/>
      <c r="AG89" s="17">
        <v>0.18149199999999999</v>
      </c>
    </row>
    <row r="90" spans="1:33" x14ac:dyDescent="0.2">
      <c r="A90">
        <v>2.90442</v>
      </c>
      <c r="B90">
        <f>(Table223[[#This Row],[time ]]-2)*2</f>
        <v>1.80884</v>
      </c>
      <c r="C90" s="7">
        <v>0</v>
      </c>
      <c r="D90" s="8">
        <v>433.66399999999999</v>
      </c>
      <c r="E90" s="8">
        <v>-726.596</v>
      </c>
      <c r="F90" s="8">
        <v>0</v>
      </c>
      <c r="G90" s="8">
        <v>432.04399999999998</v>
      </c>
      <c r="H90" s="8">
        <v>-730.18700000000001</v>
      </c>
      <c r="I90" s="9">
        <v>0</v>
      </c>
      <c r="J90" s="10">
        <v>437.839</v>
      </c>
      <c r="K90" s="10">
        <v>-722.78800000000001</v>
      </c>
      <c r="L90" s="9">
        <v>0</v>
      </c>
      <c r="M90" s="10">
        <v>431.327</v>
      </c>
      <c r="N90" s="10">
        <v>-725.95500000000004</v>
      </c>
      <c r="O90" s="11">
        <v>0</v>
      </c>
      <c r="P90" s="12">
        <v>447.66199999999998</v>
      </c>
      <c r="Q90" s="12">
        <v>-724.38900000000001</v>
      </c>
      <c r="R90" s="11">
        <v>0</v>
      </c>
      <c r="S90" s="12">
        <v>445.37700000000001</v>
      </c>
      <c r="T90" s="12">
        <v>-725.37099999999998</v>
      </c>
      <c r="U90" s="13">
        <v>0</v>
      </c>
      <c r="V90" s="14">
        <v>447.49799999999999</v>
      </c>
      <c r="W90" s="14">
        <v>-715.73900000000003</v>
      </c>
      <c r="X90" s="13">
        <v>0</v>
      </c>
      <c r="Y90" s="14">
        <v>443.56099999999998</v>
      </c>
      <c r="Z90" s="14">
        <v>-716.91399999999999</v>
      </c>
      <c r="AA90" s="15">
        <v>0</v>
      </c>
      <c r="AB90" s="16">
        <v>446.84</v>
      </c>
      <c r="AC90" s="16">
        <v>-762.19299999999998</v>
      </c>
      <c r="AD90" s="15"/>
      <c r="AE90" s="15"/>
      <c r="AF90" s="15"/>
      <c r="AG90" s="17">
        <v>0.19256799999999999</v>
      </c>
    </row>
    <row r="91" spans="1:33" x14ac:dyDescent="0.2">
      <c r="A91">
        <v>2.95797</v>
      </c>
      <c r="B91">
        <f>(Table223[[#This Row],[time ]]-2)*2</f>
        <v>1.91594</v>
      </c>
      <c r="C91" s="7">
        <v>0</v>
      </c>
      <c r="D91" s="8">
        <v>433.66399999999999</v>
      </c>
      <c r="E91" s="8">
        <v>-726.596</v>
      </c>
      <c r="F91" s="8">
        <v>0</v>
      </c>
      <c r="G91" s="8">
        <v>431.93099999999998</v>
      </c>
      <c r="H91" s="8">
        <v>-730.36199999999997</v>
      </c>
      <c r="I91" s="9">
        <v>0</v>
      </c>
      <c r="J91" s="10">
        <v>437.839</v>
      </c>
      <c r="K91" s="10">
        <v>-722.78800000000001</v>
      </c>
      <c r="L91" s="9">
        <v>0</v>
      </c>
      <c r="M91" s="10">
        <v>431.16500000000002</v>
      </c>
      <c r="N91" s="10">
        <v>-726.13900000000001</v>
      </c>
      <c r="O91" s="11">
        <v>0</v>
      </c>
      <c r="P91" s="12">
        <v>447.66199999999998</v>
      </c>
      <c r="Q91" s="12">
        <v>-724.38900000000001</v>
      </c>
      <c r="R91" s="11">
        <v>0</v>
      </c>
      <c r="S91" s="12">
        <v>445.20699999999999</v>
      </c>
      <c r="T91" s="12">
        <v>-725.39200000000005</v>
      </c>
      <c r="U91" s="13">
        <v>0</v>
      </c>
      <c r="V91" s="14">
        <v>447.49799999999999</v>
      </c>
      <c r="W91" s="14">
        <v>-715.73900000000003</v>
      </c>
      <c r="X91" s="13">
        <v>0</v>
      </c>
      <c r="Y91" s="14">
        <v>443.29199999999997</v>
      </c>
      <c r="Z91" s="14">
        <v>-716.95699999999999</v>
      </c>
      <c r="AA91" s="15">
        <v>0</v>
      </c>
      <c r="AB91" s="16">
        <v>446.84</v>
      </c>
      <c r="AC91" s="16">
        <v>-762.19299999999998</v>
      </c>
      <c r="AD91" s="15"/>
      <c r="AE91" s="15"/>
      <c r="AF91" s="15"/>
      <c r="AG91" s="17">
        <v>0.20422299999999999</v>
      </c>
    </row>
    <row r="92" spans="1:33" x14ac:dyDescent="0.2">
      <c r="A92">
        <v>3</v>
      </c>
      <c r="B92">
        <f>(Table223[[#This Row],[time ]]-2)*2</f>
        <v>2</v>
      </c>
      <c r="C92" s="7">
        <v>0</v>
      </c>
      <c r="D92" s="8">
        <v>433.66399999999999</v>
      </c>
      <c r="E92" s="8">
        <v>-726.596</v>
      </c>
      <c r="F92" s="8">
        <v>0</v>
      </c>
      <c r="G92" s="8">
        <v>431.82100000000003</v>
      </c>
      <c r="H92" s="8">
        <v>-730.53800000000001</v>
      </c>
      <c r="I92" s="9">
        <v>0</v>
      </c>
      <c r="J92" s="10">
        <v>437.839</v>
      </c>
      <c r="K92" s="10">
        <v>-722.78800000000001</v>
      </c>
      <c r="L92" s="9">
        <v>0</v>
      </c>
      <c r="M92" s="10">
        <v>431.00599999999997</v>
      </c>
      <c r="N92" s="10">
        <v>-726.32299999999998</v>
      </c>
      <c r="O92" s="11">
        <v>0</v>
      </c>
      <c r="P92" s="12">
        <v>447.66199999999998</v>
      </c>
      <c r="Q92" s="12">
        <v>-724.38900000000001</v>
      </c>
      <c r="R92" s="11">
        <v>0</v>
      </c>
      <c r="S92" s="12">
        <v>445.036</v>
      </c>
      <c r="T92" s="12">
        <v>-725.41399999999999</v>
      </c>
      <c r="U92" s="13">
        <v>0</v>
      </c>
      <c r="V92" s="14">
        <v>447.49799999999999</v>
      </c>
      <c r="W92" s="14">
        <v>-715.73900000000003</v>
      </c>
      <c r="X92" s="13">
        <v>0</v>
      </c>
      <c r="Y92" s="14">
        <v>443.02300000000002</v>
      </c>
      <c r="Z92" s="14">
        <v>-717.00199999999995</v>
      </c>
      <c r="AA92" s="15">
        <v>0</v>
      </c>
      <c r="AB92" s="16">
        <v>446.84</v>
      </c>
      <c r="AC92" s="16">
        <v>-762.19299999999998</v>
      </c>
      <c r="AD92" s="15"/>
      <c r="AE92" s="15"/>
      <c r="AF92" s="15"/>
      <c r="AG92" s="17">
        <v>0.21592900000000001</v>
      </c>
    </row>
    <row r="95" spans="1:33" x14ac:dyDescent="0.2">
      <c r="A95" t="s">
        <v>49</v>
      </c>
    </row>
    <row r="96" spans="1:33" x14ac:dyDescent="0.2">
      <c r="C96" t="s">
        <v>50</v>
      </c>
      <c r="I96" t="s">
        <v>51</v>
      </c>
      <c r="O96" t="s">
        <v>52</v>
      </c>
      <c r="U96" t="s">
        <v>53</v>
      </c>
      <c r="AA96" t="s">
        <v>9</v>
      </c>
      <c r="AG96" t="s">
        <v>54</v>
      </c>
    </row>
    <row r="97" spans="1:33" x14ac:dyDescent="0.2">
      <c r="A97" t="s">
        <v>11</v>
      </c>
      <c r="B97" t="s">
        <v>12</v>
      </c>
      <c r="C97" s="2" t="s">
        <v>13</v>
      </c>
      <c r="D97" s="2" t="s">
        <v>14</v>
      </c>
      <c r="E97" s="2" t="s">
        <v>15</v>
      </c>
      <c r="F97" s="2" t="s">
        <v>16</v>
      </c>
      <c r="G97" s="2" t="s">
        <v>17</v>
      </c>
      <c r="H97" s="2" t="s">
        <v>18</v>
      </c>
      <c r="I97" s="3" t="s">
        <v>19</v>
      </c>
      <c r="J97" s="3" t="s">
        <v>20</v>
      </c>
      <c r="K97" s="3" t="s">
        <v>21</v>
      </c>
      <c r="L97" s="3" t="s">
        <v>22</v>
      </c>
      <c r="M97" s="3" t="s">
        <v>23</v>
      </c>
      <c r="N97" s="3" t="s">
        <v>24</v>
      </c>
      <c r="O97" s="4" t="s">
        <v>25</v>
      </c>
      <c r="P97" s="4" t="s">
        <v>26</v>
      </c>
      <c r="Q97" s="4" t="s">
        <v>27</v>
      </c>
      <c r="R97" s="4" t="s">
        <v>28</v>
      </c>
      <c r="S97" s="4" t="s">
        <v>29</v>
      </c>
      <c r="T97" s="4" t="s">
        <v>55</v>
      </c>
      <c r="U97" s="5" t="s">
        <v>31</v>
      </c>
      <c r="V97" s="5" t="s">
        <v>32</v>
      </c>
      <c r="W97" s="5" t="s">
        <v>33</v>
      </c>
      <c r="X97" s="5" t="s">
        <v>34</v>
      </c>
      <c r="Y97" s="5" t="s">
        <v>35</v>
      </c>
      <c r="Z97" s="5" t="s">
        <v>36</v>
      </c>
      <c r="AA97" s="6" t="s">
        <v>37</v>
      </c>
      <c r="AB97" s="6" t="s">
        <v>38</v>
      </c>
      <c r="AC97" s="6" t="s">
        <v>39</v>
      </c>
      <c r="AD97" s="6" t="s">
        <v>40</v>
      </c>
      <c r="AE97" s="6" t="s">
        <v>41</v>
      </c>
      <c r="AF97" s="6" t="s">
        <v>42</v>
      </c>
      <c r="AG97" t="s">
        <v>43</v>
      </c>
    </row>
    <row r="98" spans="1:33" x14ac:dyDescent="0.2">
      <c r="A98">
        <v>2</v>
      </c>
      <c r="B98">
        <f t="shared" ref="B98:B118" si="2">-(A98-2)*2</f>
        <v>0</v>
      </c>
      <c r="C98" s="7">
        <v>0</v>
      </c>
      <c r="D98" s="8">
        <v>434.98399999999998</v>
      </c>
      <c r="E98" s="8">
        <v>-745.10299999999995</v>
      </c>
      <c r="F98" s="8">
        <v>0</v>
      </c>
      <c r="G98" s="8">
        <v>434.911</v>
      </c>
      <c r="H98" s="8">
        <v>-744.71299999999997</v>
      </c>
      <c r="I98" s="9">
        <v>0</v>
      </c>
      <c r="J98" s="10">
        <v>434.839</v>
      </c>
      <c r="K98" s="10">
        <v>-736.80600000000004</v>
      </c>
      <c r="L98" s="9">
        <v>0</v>
      </c>
      <c r="M98" s="10">
        <v>434.94900000000001</v>
      </c>
      <c r="N98" s="10">
        <v>-736.41399999999999</v>
      </c>
      <c r="O98" s="11">
        <v>0</v>
      </c>
      <c r="P98" s="12">
        <v>449.62900000000002</v>
      </c>
      <c r="Q98" s="12">
        <v>-741.04100000000005</v>
      </c>
      <c r="R98" s="11">
        <v>0</v>
      </c>
      <c r="S98" s="12">
        <v>449.64</v>
      </c>
      <c r="T98" s="12">
        <v>-740.98</v>
      </c>
      <c r="U98" s="13">
        <v>0</v>
      </c>
      <c r="V98" s="14">
        <v>448.41500000000002</v>
      </c>
      <c r="W98" s="14">
        <v>-732.73800000000006</v>
      </c>
      <c r="X98" s="13">
        <v>0</v>
      </c>
      <c r="Y98" s="14">
        <v>448.61099999999999</v>
      </c>
      <c r="Z98" s="14">
        <v>-732.65099999999995</v>
      </c>
      <c r="AA98" s="15">
        <v>0</v>
      </c>
      <c r="AB98" s="16">
        <v>446.84</v>
      </c>
      <c r="AC98" s="16">
        <v>-762.19299999999998</v>
      </c>
      <c r="AD98" s="15"/>
      <c r="AE98" s="16"/>
      <c r="AF98" s="15"/>
      <c r="AG98" s="17">
        <v>-2.2202900000000001E-2</v>
      </c>
    </row>
    <row r="99" spans="1:33" x14ac:dyDescent="0.2">
      <c r="A99">
        <f>2+0.05</f>
        <v>2.0499999999999998</v>
      </c>
      <c r="B99">
        <f t="shared" si="2"/>
        <v>-9.9999999999999645E-2</v>
      </c>
      <c r="C99" s="7">
        <v>0</v>
      </c>
      <c r="D99" s="8">
        <v>434.98399999999998</v>
      </c>
      <c r="E99" s="8">
        <v>-745.10299999999995</v>
      </c>
      <c r="F99" s="8">
        <v>0</v>
      </c>
      <c r="G99" s="8">
        <v>435.01600000000002</v>
      </c>
      <c r="H99" s="8">
        <v>-745.45100000000002</v>
      </c>
      <c r="I99" s="9">
        <v>0</v>
      </c>
      <c r="J99" s="10">
        <v>434.839</v>
      </c>
      <c r="K99" s="10">
        <v>-736.80600000000004</v>
      </c>
      <c r="L99" s="9">
        <v>0</v>
      </c>
      <c r="M99" s="10">
        <v>434.911</v>
      </c>
      <c r="N99" s="10">
        <v>-737.154</v>
      </c>
      <c r="O99" s="11">
        <v>0</v>
      </c>
      <c r="P99" s="12">
        <v>449.62900000000002</v>
      </c>
      <c r="Q99" s="12">
        <v>-741.04100000000005</v>
      </c>
      <c r="R99" s="11">
        <v>0</v>
      </c>
      <c r="S99" s="12">
        <v>449.68400000000003</v>
      </c>
      <c r="T99" s="12">
        <v>-741.46299999999997</v>
      </c>
      <c r="U99" s="13">
        <v>0</v>
      </c>
      <c r="V99" s="14">
        <v>448.41500000000002</v>
      </c>
      <c r="W99" s="14">
        <v>-732.73800000000006</v>
      </c>
      <c r="X99" s="13">
        <v>0</v>
      </c>
      <c r="Y99" s="14">
        <v>448.50900000000001</v>
      </c>
      <c r="Z99" s="14">
        <v>-733.15300000000002</v>
      </c>
      <c r="AA99" s="15">
        <v>0</v>
      </c>
      <c r="AB99" s="16">
        <v>446.84</v>
      </c>
      <c r="AC99" s="16">
        <v>-762.19299999999998</v>
      </c>
      <c r="AD99" s="15"/>
      <c r="AE99" s="16"/>
      <c r="AF99" s="15"/>
      <c r="AG99" s="17">
        <v>-4.8335000000000001E-3</v>
      </c>
    </row>
    <row r="100" spans="1:33" x14ac:dyDescent="0.2">
      <c r="A100">
        <f>2+0.1</f>
        <v>2.1</v>
      </c>
      <c r="B100">
        <f t="shared" si="2"/>
        <v>-0.20000000000000018</v>
      </c>
      <c r="C100" s="7">
        <v>0</v>
      </c>
      <c r="D100" s="8">
        <v>434.98399999999998</v>
      </c>
      <c r="E100" s="8">
        <v>-745.10299999999995</v>
      </c>
      <c r="F100" s="8">
        <v>0</v>
      </c>
      <c r="G100" s="8">
        <v>434.959</v>
      </c>
      <c r="H100" s="8">
        <v>-745.55899999999997</v>
      </c>
      <c r="I100" s="9">
        <v>0</v>
      </c>
      <c r="J100" s="10">
        <v>434.839</v>
      </c>
      <c r="K100" s="10">
        <v>-736.80600000000004</v>
      </c>
      <c r="L100" s="9">
        <v>0</v>
      </c>
      <c r="M100" s="10">
        <v>434.779</v>
      </c>
      <c r="N100" s="10">
        <v>-737.26300000000003</v>
      </c>
      <c r="O100" s="11">
        <v>0</v>
      </c>
      <c r="P100" s="12">
        <v>449.62900000000002</v>
      </c>
      <c r="Q100" s="12">
        <v>-741.04100000000005</v>
      </c>
      <c r="R100" s="11">
        <v>0</v>
      </c>
      <c r="S100" s="12">
        <v>449.589</v>
      </c>
      <c r="T100" s="12">
        <v>-741.43399999999997</v>
      </c>
      <c r="U100" s="13">
        <v>0</v>
      </c>
      <c r="V100" s="14">
        <v>448.41500000000002</v>
      </c>
      <c r="W100" s="14">
        <v>-732.73800000000006</v>
      </c>
      <c r="X100" s="13">
        <v>0</v>
      </c>
      <c r="Y100" s="14">
        <v>448.339</v>
      </c>
      <c r="Z100" s="14">
        <v>-733.13699999999994</v>
      </c>
      <c r="AA100" s="15">
        <v>0</v>
      </c>
      <c r="AB100" s="16">
        <v>446.84</v>
      </c>
      <c r="AC100" s="16">
        <v>-762.19299999999998</v>
      </c>
      <c r="AD100" s="15"/>
      <c r="AE100" s="16"/>
      <c r="AF100" s="15"/>
      <c r="AG100" s="17">
        <v>4.2614100000000002E-3</v>
      </c>
    </row>
    <row r="101" spans="1:33" x14ac:dyDescent="0.2">
      <c r="A101">
        <v>2.15</v>
      </c>
      <c r="B101">
        <f t="shared" si="2"/>
        <v>-0.29999999999999982</v>
      </c>
      <c r="C101" s="7">
        <v>0</v>
      </c>
      <c r="D101" s="8">
        <v>434.98399999999998</v>
      </c>
      <c r="E101" s="8">
        <v>-745.10299999999995</v>
      </c>
      <c r="F101" s="8">
        <v>0</v>
      </c>
      <c r="G101" s="8">
        <v>434.92099999999999</v>
      </c>
      <c r="H101" s="8">
        <v>-745.59799999999996</v>
      </c>
      <c r="I101" s="9">
        <v>0</v>
      </c>
      <c r="J101" s="10">
        <v>434.839</v>
      </c>
      <c r="K101" s="10">
        <v>-736.80600000000004</v>
      </c>
      <c r="L101" s="9">
        <v>0</v>
      </c>
      <c r="M101" s="10">
        <v>434.70299999999997</v>
      </c>
      <c r="N101" s="10">
        <v>-737.303</v>
      </c>
      <c r="O101" s="11">
        <v>0</v>
      </c>
      <c r="P101" s="12">
        <v>449.62900000000002</v>
      </c>
      <c r="Q101" s="12">
        <v>-741.04100000000005</v>
      </c>
      <c r="R101" s="11">
        <v>0</v>
      </c>
      <c r="S101" s="12">
        <v>449.53100000000001</v>
      </c>
      <c r="T101" s="12">
        <v>-741.40599999999995</v>
      </c>
      <c r="U101" s="13">
        <v>0</v>
      </c>
      <c r="V101" s="14">
        <v>448.41500000000002</v>
      </c>
      <c r="W101" s="14">
        <v>-732.73800000000006</v>
      </c>
      <c r="X101" s="13">
        <v>0</v>
      </c>
      <c r="Y101" s="14">
        <v>448.24400000000003</v>
      </c>
      <c r="Z101" s="14">
        <v>-733.11500000000001</v>
      </c>
      <c r="AA101" s="15">
        <v>0</v>
      </c>
      <c r="AB101" s="16">
        <v>446.84</v>
      </c>
      <c r="AC101" s="16">
        <v>-762.19299999999998</v>
      </c>
      <c r="AD101" s="15"/>
      <c r="AE101" s="16"/>
      <c r="AF101" s="15"/>
      <c r="AG101" s="17">
        <v>8.7561300000000009E-3</v>
      </c>
    </row>
    <row r="102" spans="1:33" x14ac:dyDescent="0.2">
      <c r="A102">
        <v>2.2000000000000002</v>
      </c>
      <c r="B102">
        <f t="shared" si="2"/>
        <v>-0.40000000000000036</v>
      </c>
      <c r="C102" s="7">
        <v>0</v>
      </c>
      <c r="D102" s="8">
        <v>434.98399999999998</v>
      </c>
      <c r="E102" s="8">
        <v>-745.10299999999995</v>
      </c>
      <c r="F102" s="8">
        <v>0</v>
      </c>
      <c r="G102" s="8">
        <v>434.88499999999999</v>
      </c>
      <c r="H102" s="8">
        <v>-745.61400000000003</v>
      </c>
      <c r="I102" s="9">
        <v>0</v>
      </c>
      <c r="J102" s="10">
        <v>434.839</v>
      </c>
      <c r="K102" s="10">
        <v>-736.80600000000004</v>
      </c>
      <c r="L102" s="9">
        <v>0</v>
      </c>
      <c r="M102" s="10">
        <v>434.64499999999998</v>
      </c>
      <c r="N102" s="10">
        <v>-737.32100000000003</v>
      </c>
      <c r="O102" s="11">
        <v>0</v>
      </c>
      <c r="P102" s="12">
        <v>449.62900000000002</v>
      </c>
      <c r="Q102" s="12">
        <v>-741.04100000000005</v>
      </c>
      <c r="R102" s="11">
        <v>0</v>
      </c>
      <c r="S102" s="12">
        <v>449.483</v>
      </c>
      <c r="T102" s="12">
        <v>-741.38</v>
      </c>
      <c r="U102" s="13">
        <v>0</v>
      </c>
      <c r="V102" s="14">
        <v>448.41500000000002</v>
      </c>
      <c r="W102" s="14">
        <v>-732.73800000000006</v>
      </c>
      <c r="X102" s="13">
        <v>0</v>
      </c>
      <c r="Y102" s="14">
        <v>448.17399999999998</v>
      </c>
      <c r="Z102" s="14">
        <v>-733.09400000000005</v>
      </c>
      <c r="AA102" s="15">
        <v>0</v>
      </c>
      <c r="AB102" s="16">
        <v>446.84</v>
      </c>
      <c r="AC102" s="16">
        <v>-762.19299999999998</v>
      </c>
      <c r="AD102" s="15"/>
      <c r="AE102" s="16"/>
      <c r="AF102" s="15"/>
      <c r="AG102" s="17">
        <v>1.14748E-2</v>
      </c>
    </row>
    <row r="103" spans="1:33" x14ac:dyDescent="0.2">
      <c r="A103">
        <v>2.25</v>
      </c>
      <c r="B103">
        <f t="shared" si="2"/>
        <v>-0.5</v>
      </c>
      <c r="C103" s="7">
        <v>0</v>
      </c>
      <c r="D103" s="8">
        <v>434.98399999999998</v>
      </c>
      <c r="E103" s="8">
        <v>-745.10299999999995</v>
      </c>
      <c r="F103" s="8">
        <v>0</v>
      </c>
      <c r="G103" s="8">
        <v>434.86700000000002</v>
      </c>
      <c r="H103" s="8">
        <v>-745.60500000000002</v>
      </c>
      <c r="I103" s="9">
        <v>0</v>
      </c>
      <c r="J103" s="10">
        <v>434.839</v>
      </c>
      <c r="K103" s="10">
        <v>-736.80600000000004</v>
      </c>
      <c r="L103" s="9">
        <v>0</v>
      </c>
      <c r="M103" s="10">
        <v>434.62700000000001</v>
      </c>
      <c r="N103" s="10">
        <v>-737.31200000000001</v>
      </c>
      <c r="O103" s="11">
        <v>0</v>
      </c>
      <c r="P103" s="12">
        <v>449.62900000000002</v>
      </c>
      <c r="Q103" s="12">
        <v>-741.04100000000005</v>
      </c>
      <c r="R103" s="11">
        <v>0</v>
      </c>
      <c r="S103" s="12">
        <v>449.464</v>
      </c>
      <c r="T103" s="12">
        <v>-741.36900000000003</v>
      </c>
      <c r="U103" s="13">
        <v>0</v>
      </c>
      <c r="V103" s="14">
        <v>448.41500000000002</v>
      </c>
      <c r="W103" s="14">
        <v>-732.73800000000006</v>
      </c>
      <c r="X103" s="13">
        <v>0</v>
      </c>
      <c r="Y103" s="14">
        <v>448.15499999999997</v>
      </c>
      <c r="Z103" s="14">
        <v>-733.08399999999995</v>
      </c>
      <c r="AA103" s="15">
        <v>0</v>
      </c>
      <c r="AB103" s="16">
        <v>446.84</v>
      </c>
      <c r="AC103" s="16">
        <v>-762.19299999999998</v>
      </c>
      <c r="AD103" s="15"/>
      <c r="AE103" s="16"/>
      <c r="AF103" s="15"/>
      <c r="AG103" s="17">
        <v>1.15207E-2</v>
      </c>
    </row>
    <row r="104" spans="1:33" x14ac:dyDescent="0.2">
      <c r="A104">
        <v>2.3019799999999999</v>
      </c>
      <c r="B104">
        <f t="shared" si="2"/>
        <v>-0.60395999999999983</v>
      </c>
      <c r="C104" s="7">
        <v>0</v>
      </c>
      <c r="D104" s="8">
        <v>434.98399999999998</v>
      </c>
      <c r="E104" s="8">
        <v>-745.10299999999995</v>
      </c>
      <c r="F104" s="8">
        <v>0</v>
      </c>
      <c r="G104" s="8">
        <v>434.85199999999998</v>
      </c>
      <c r="H104" s="8">
        <v>-745.58</v>
      </c>
      <c r="I104" s="9">
        <v>0</v>
      </c>
      <c r="J104" s="10">
        <v>434.839</v>
      </c>
      <c r="K104" s="10">
        <v>-736.80600000000004</v>
      </c>
      <c r="L104" s="9">
        <v>0</v>
      </c>
      <c r="M104" s="10">
        <v>434.62200000000001</v>
      </c>
      <c r="N104" s="10">
        <v>-737.28599999999994</v>
      </c>
      <c r="O104" s="11">
        <v>0</v>
      </c>
      <c r="P104" s="12">
        <v>449.62900000000002</v>
      </c>
      <c r="Q104" s="12">
        <v>-741.04100000000005</v>
      </c>
      <c r="R104" s="11">
        <v>0</v>
      </c>
      <c r="S104" s="12">
        <v>449.45299999999997</v>
      </c>
      <c r="T104" s="12">
        <v>-741.36</v>
      </c>
      <c r="U104" s="13">
        <v>0</v>
      </c>
      <c r="V104" s="14">
        <v>448.41500000000002</v>
      </c>
      <c r="W104" s="14">
        <v>-732.73800000000006</v>
      </c>
      <c r="X104" s="13">
        <v>0</v>
      </c>
      <c r="Y104" s="14">
        <v>448.154</v>
      </c>
      <c r="Z104" s="14">
        <v>-733.07299999999998</v>
      </c>
      <c r="AA104" s="15">
        <v>0</v>
      </c>
      <c r="AB104" s="16">
        <v>446.84</v>
      </c>
      <c r="AC104" s="16">
        <v>-762.19299999999998</v>
      </c>
      <c r="AD104" s="15"/>
      <c r="AE104" s="16"/>
      <c r="AF104" s="15"/>
      <c r="AG104" s="17">
        <v>1.0325600000000001E-2</v>
      </c>
    </row>
    <row r="105" spans="1:33" x14ac:dyDescent="0.2">
      <c r="A105">
        <v>2.35365</v>
      </c>
      <c r="B105">
        <f t="shared" si="2"/>
        <v>-0.70730000000000004</v>
      </c>
      <c r="C105" s="7">
        <v>0</v>
      </c>
      <c r="D105" s="8">
        <v>434.98399999999998</v>
      </c>
      <c r="E105" s="8">
        <v>-745.10299999999995</v>
      </c>
      <c r="F105" s="8">
        <v>0</v>
      </c>
      <c r="G105" s="8">
        <v>434.84300000000002</v>
      </c>
      <c r="H105" s="8">
        <v>-745.54</v>
      </c>
      <c r="I105" s="9">
        <v>0</v>
      </c>
      <c r="J105" s="10">
        <v>434.839</v>
      </c>
      <c r="K105" s="10">
        <v>-736.80600000000004</v>
      </c>
      <c r="L105" s="9">
        <v>0</v>
      </c>
      <c r="M105" s="10">
        <v>434.63299999999998</v>
      </c>
      <c r="N105" s="10">
        <v>-737.245</v>
      </c>
      <c r="O105" s="11">
        <v>0</v>
      </c>
      <c r="P105" s="12">
        <v>449.62900000000002</v>
      </c>
      <c r="Q105" s="12">
        <v>-741.04100000000005</v>
      </c>
      <c r="R105" s="11">
        <v>0</v>
      </c>
      <c r="S105" s="12">
        <v>449.45299999999997</v>
      </c>
      <c r="T105" s="12">
        <v>-741.35400000000004</v>
      </c>
      <c r="U105" s="13">
        <v>0</v>
      </c>
      <c r="V105" s="14">
        <v>448.41500000000002</v>
      </c>
      <c r="W105" s="14">
        <v>-732.73800000000006</v>
      </c>
      <c r="X105" s="13">
        <v>0</v>
      </c>
      <c r="Y105" s="14">
        <v>448.17500000000001</v>
      </c>
      <c r="Z105" s="14">
        <v>-733.06500000000005</v>
      </c>
      <c r="AA105" s="15">
        <v>0</v>
      </c>
      <c r="AB105" s="16">
        <v>446.84</v>
      </c>
      <c r="AC105" s="16">
        <v>-762.19299999999998</v>
      </c>
      <c r="AD105" s="15"/>
      <c r="AE105" s="16"/>
      <c r="AF105" s="15"/>
      <c r="AG105" s="17">
        <v>7.8872899999999999E-3</v>
      </c>
    </row>
    <row r="106" spans="1:33" x14ac:dyDescent="0.2">
      <c r="A106">
        <v>2.4035799999999998</v>
      </c>
      <c r="B106">
        <f t="shared" si="2"/>
        <v>-0.80715999999999966</v>
      </c>
      <c r="C106" s="7">
        <v>0</v>
      </c>
      <c r="D106" s="8">
        <v>434.98399999999998</v>
      </c>
      <c r="E106" s="8">
        <v>-745.10299999999995</v>
      </c>
      <c r="F106" s="8">
        <v>0</v>
      </c>
      <c r="G106" s="8">
        <v>434.84</v>
      </c>
      <c r="H106" s="8">
        <v>-745.47900000000004</v>
      </c>
      <c r="I106" s="9">
        <v>0</v>
      </c>
      <c r="J106" s="10">
        <v>434.839</v>
      </c>
      <c r="K106" s="10">
        <v>-736.80600000000004</v>
      </c>
      <c r="L106" s="9">
        <v>0</v>
      </c>
      <c r="M106" s="10">
        <v>434.66500000000002</v>
      </c>
      <c r="N106" s="10">
        <v>-737.18399999999997</v>
      </c>
      <c r="O106" s="11">
        <v>0</v>
      </c>
      <c r="P106" s="12">
        <v>449.62900000000002</v>
      </c>
      <c r="Q106" s="12">
        <v>-741.04100000000005</v>
      </c>
      <c r="R106" s="11">
        <v>0</v>
      </c>
      <c r="S106" s="12">
        <v>449.46699999999998</v>
      </c>
      <c r="T106" s="12">
        <v>-741.35400000000004</v>
      </c>
      <c r="U106" s="13">
        <v>0</v>
      </c>
      <c r="V106" s="14">
        <v>448.41500000000002</v>
      </c>
      <c r="W106" s="14">
        <v>-732.73800000000006</v>
      </c>
      <c r="X106" s="13">
        <v>0</v>
      </c>
      <c r="Y106" s="14">
        <v>448.22300000000001</v>
      </c>
      <c r="Z106" s="14">
        <v>-733.06</v>
      </c>
      <c r="AA106" s="15">
        <v>0</v>
      </c>
      <c r="AB106" s="16">
        <v>446.84</v>
      </c>
      <c r="AC106" s="16">
        <v>-762.19299999999998</v>
      </c>
      <c r="AD106" s="15"/>
      <c r="AE106" s="16"/>
      <c r="AF106" s="15"/>
      <c r="AG106" s="17">
        <v>3.7520000000000001E-3</v>
      </c>
    </row>
    <row r="107" spans="1:33" x14ac:dyDescent="0.2">
      <c r="A107">
        <v>2.4542099999999998</v>
      </c>
      <c r="B107">
        <f t="shared" si="2"/>
        <v>-0.90841999999999956</v>
      </c>
      <c r="C107" s="7">
        <v>0</v>
      </c>
      <c r="D107" s="8">
        <v>434.98399999999998</v>
      </c>
      <c r="E107" s="8">
        <v>-745.10299999999995</v>
      </c>
      <c r="F107" s="8">
        <v>0</v>
      </c>
      <c r="G107" s="8">
        <v>434.84500000000003</v>
      </c>
      <c r="H107" s="8">
        <v>-745.40800000000002</v>
      </c>
      <c r="I107" s="9">
        <v>0</v>
      </c>
      <c r="J107" s="10">
        <v>434.839</v>
      </c>
      <c r="K107" s="10">
        <v>-736.80600000000004</v>
      </c>
      <c r="L107" s="9">
        <v>0</v>
      </c>
      <c r="M107" s="10">
        <v>434.71300000000002</v>
      </c>
      <c r="N107" s="10">
        <v>-737.11199999999997</v>
      </c>
      <c r="O107" s="11">
        <v>0</v>
      </c>
      <c r="P107" s="12">
        <v>449.62900000000002</v>
      </c>
      <c r="Q107" s="12">
        <v>-741.04100000000005</v>
      </c>
      <c r="R107" s="11">
        <v>0</v>
      </c>
      <c r="S107" s="12">
        <v>449.49200000000002</v>
      </c>
      <c r="T107" s="12">
        <v>-741.35799999999995</v>
      </c>
      <c r="U107" s="13">
        <v>0</v>
      </c>
      <c r="V107" s="14">
        <v>448.41500000000002</v>
      </c>
      <c r="W107" s="14">
        <v>-732.73800000000006</v>
      </c>
      <c r="X107" s="13">
        <v>0</v>
      </c>
      <c r="Y107" s="14">
        <v>448.29199999999997</v>
      </c>
      <c r="Z107" s="14">
        <v>-733.05799999999999</v>
      </c>
      <c r="AA107" s="15">
        <v>0</v>
      </c>
      <c r="AB107" s="16">
        <v>446.84</v>
      </c>
      <c r="AC107" s="16">
        <v>-762.19299999999998</v>
      </c>
      <c r="AD107" s="15"/>
      <c r="AE107" s="16"/>
      <c r="AF107" s="15"/>
      <c r="AG107" s="17">
        <v>-1.4393699999999999E-3</v>
      </c>
    </row>
    <row r="108" spans="1:33" x14ac:dyDescent="0.2">
      <c r="A108">
        <v>2.5032199999999998</v>
      </c>
      <c r="B108">
        <f t="shared" si="2"/>
        <v>-1.0064399999999996</v>
      </c>
      <c r="C108" s="7">
        <v>0</v>
      </c>
      <c r="D108" s="8">
        <v>434.98399999999998</v>
      </c>
      <c r="E108" s="8">
        <v>-745.10299999999995</v>
      </c>
      <c r="F108" s="8">
        <v>0</v>
      </c>
      <c r="G108" s="8">
        <v>434.85899999999998</v>
      </c>
      <c r="H108" s="8">
        <v>-745.33199999999999</v>
      </c>
      <c r="I108" s="9">
        <v>0</v>
      </c>
      <c r="J108" s="10">
        <v>434.839</v>
      </c>
      <c r="K108" s="10">
        <v>-736.80600000000004</v>
      </c>
      <c r="L108" s="9">
        <v>0</v>
      </c>
      <c r="M108" s="10">
        <v>434.77699999999999</v>
      </c>
      <c r="N108" s="10">
        <v>-737.03599999999994</v>
      </c>
      <c r="O108" s="11">
        <v>0</v>
      </c>
      <c r="P108" s="12">
        <v>449.62900000000002</v>
      </c>
      <c r="Q108" s="12">
        <v>-741.04100000000005</v>
      </c>
      <c r="R108" s="11">
        <v>0</v>
      </c>
      <c r="S108" s="12">
        <v>449.53</v>
      </c>
      <c r="T108" s="12">
        <v>-741.37099999999998</v>
      </c>
      <c r="U108" s="13">
        <v>0</v>
      </c>
      <c r="V108" s="14">
        <v>448.41500000000002</v>
      </c>
      <c r="W108" s="14">
        <v>-732.73800000000006</v>
      </c>
      <c r="X108" s="13">
        <v>0</v>
      </c>
      <c r="Y108" s="14">
        <v>448.38099999999997</v>
      </c>
      <c r="Z108" s="14">
        <v>-733.06399999999996</v>
      </c>
      <c r="AA108" s="15">
        <v>0</v>
      </c>
      <c r="AB108" s="16">
        <v>446.84</v>
      </c>
      <c r="AC108" s="16">
        <v>-762.19299999999998</v>
      </c>
      <c r="AD108" s="15"/>
      <c r="AE108" s="16"/>
      <c r="AF108" s="15"/>
      <c r="AG108" s="17">
        <v>-7.5547599999999998E-3</v>
      </c>
    </row>
    <row r="109" spans="1:33" x14ac:dyDescent="0.2">
      <c r="A109">
        <v>2.5538400000000001</v>
      </c>
      <c r="B109">
        <f t="shared" si="2"/>
        <v>-1.1076800000000002</v>
      </c>
      <c r="C109" s="7">
        <v>0</v>
      </c>
      <c r="D109" s="8">
        <v>434.98399999999998</v>
      </c>
      <c r="E109" s="8">
        <v>-745.10299999999995</v>
      </c>
      <c r="F109" s="8">
        <v>0</v>
      </c>
      <c r="G109" s="8">
        <v>434.87</v>
      </c>
      <c r="H109" s="8">
        <v>-745.25599999999997</v>
      </c>
      <c r="I109" s="9">
        <v>0</v>
      </c>
      <c r="J109" s="10">
        <v>434.839</v>
      </c>
      <c r="K109" s="10">
        <v>-736.80600000000004</v>
      </c>
      <c r="L109" s="9">
        <v>0</v>
      </c>
      <c r="M109" s="10">
        <v>434.83499999999998</v>
      </c>
      <c r="N109" s="10">
        <v>-736.95899999999995</v>
      </c>
      <c r="O109" s="11">
        <v>0</v>
      </c>
      <c r="P109" s="12">
        <v>449.62900000000002</v>
      </c>
      <c r="Q109" s="12">
        <v>-741.04100000000005</v>
      </c>
      <c r="R109" s="11">
        <v>0</v>
      </c>
      <c r="S109" s="12">
        <v>449.56200000000001</v>
      </c>
      <c r="T109" s="12">
        <v>-741.37800000000004</v>
      </c>
      <c r="U109" s="13">
        <v>0</v>
      </c>
      <c r="V109" s="14">
        <v>448.41500000000002</v>
      </c>
      <c r="W109" s="14">
        <v>-732.73800000000006</v>
      </c>
      <c r="X109" s="13">
        <v>0</v>
      </c>
      <c r="Y109" s="14">
        <v>448.46100000000001</v>
      </c>
      <c r="Z109" s="14">
        <v>-733.06500000000005</v>
      </c>
      <c r="AA109" s="15">
        <v>0</v>
      </c>
      <c r="AB109" s="16">
        <v>446.84</v>
      </c>
      <c r="AC109" s="16">
        <v>-762.19299999999998</v>
      </c>
      <c r="AD109" s="15"/>
      <c r="AE109" s="16"/>
      <c r="AF109" s="15"/>
      <c r="AG109" s="17">
        <v>-1.32633E-2</v>
      </c>
    </row>
    <row r="110" spans="1:33" x14ac:dyDescent="0.2">
      <c r="A110">
        <v>2.6038399999999999</v>
      </c>
      <c r="B110">
        <f t="shared" si="2"/>
        <v>-1.2076799999999999</v>
      </c>
      <c r="C110" s="7">
        <v>0</v>
      </c>
      <c r="D110" s="8">
        <v>434.98399999999998</v>
      </c>
      <c r="E110" s="8">
        <v>-745.10299999999995</v>
      </c>
      <c r="F110" s="8">
        <v>0</v>
      </c>
      <c r="G110" s="8">
        <v>434.88</v>
      </c>
      <c r="H110" s="8">
        <v>-745.17499999999995</v>
      </c>
      <c r="I110" s="9">
        <v>0</v>
      </c>
      <c r="J110" s="10">
        <v>434.839</v>
      </c>
      <c r="K110" s="10">
        <v>-736.80600000000004</v>
      </c>
      <c r="L110" s="9">
        <v>0</v>
      </c>
      <c r="M110" s="10">
        <v>434.89499999999998</v>
      </c>
      <c r="N110" s="10">
        <v>-736.87900000000002</v>
      </c>
      <c r="O110" s="11">
        <v>0</v>
      </c>
      <c r="P110" s="12">
        <v>449.62900000000002</v>
      </c>
      <c r="Q110" s="12">
        <v>-741.04100000000005</v>
      </c>
      <c r="R110" s="11">
        <v>0</v>
      </c>
      <c r="S110" s="12">
        <v>449.59399999999999</v>
      </c>
      <c r="T110" s="12">
        <v>-741.38400000000001</v>
      </c>
      <c r="U110" s="13">
        <v>0</v>
      </c>
      <c r="V110" s="14">
        <v>448.41500000000002</v>
      </c>
      <c r="W110" s="14">
        <v>-732.73800000000006</v>
      </c>
      <c r="X110" s="13">
        <v>0</v>
      </c>
      <c r="Y110" s="14">
        <v>448.54300000000001</v>
      </c>
      <c r="Z110" s="14">
        <v>-733.06500000000005</v>
      </c>
      <c r="AA110" s="15">
        <v>0</v>
      </c>
      <c r="AB110" s="16">
        <v>446.84</v>
      </c>
      <c r="AC110" s="16">
        <v>-762.19299999999998</v>
      </c>
      <c r="AD110" s="15"/>
      <c r="AE110" s="16"/>
      <c r="AF110" s="15"/>
      <c r="AG110" s="17">
        <v>-1.92009E-2</v>
      </c>
    </row>
    <row r="111" spans="1:33" x14ac:dyDescent="0.2">
      <c r="A111">
        <v>2.6556500000000001</v>
      </c>
      <c r="B111">
        <f t="shared" si="2"/>
        <v>-1.3113000000000001</v>
      </c>
      <c r="C111" s="7">
        <v>0</v>
      </c>
      <c r="D111" s="8">
        <v>434.98399999999998</v>
      </c>
      <c r="E111" s="8">
        <v>-745.10299999999995</v>
      </c>
      <c r="F111" s="8">
        <v>0</v>
      </c>
      <c r="G111" s="8">
        <v>434.89499999999998</v>
      </c>
      <c r="H111" s="8">
        <v>-745.09199999999998</v>
      </c>
      <c r="I111" s="9">
        <v>0</v>
      </c>
      <c r="J111" s="10">
        <v>434.839</v>
      </c>
      <c r="K111" s="10">
        <v>-736.80600000000004</v>
      </c>
      <c r="L111" s="9">
        <v>0</v>
      </c>
      <c r="M111" s="10">
        <v>434.96300000000002</v>
      </c>
      <c r="N111" s="10">
        <v>-736.79600000000005</v>
      </c>
      <c r="O111" s="11">
        <v>0</v>
      </c>
      <c r="P111" s="12">
        <v>449.62900000000002</v>
      </c>
      <c r="Q111" s="12">
        <v>-741.04100000000005</v>
      </c>
      <c r="R111" s="11">
        <v>0</v>
      </c>
      <c r="S111" s="12">
        <v>449.63299999999998</v>
      </c>
      <c r="T111" s="12">
        <v>-741.39400000000001</v>
      </c>
      <c r="U111" s="13">
        <v>0</v>
      </c>
      <c r="V111" s="14">
        <v>448.41500000000002</v>
      </c>
      <c r="W111" s="14">
        <v>-732.73800000000006</v>
      </c>
      <c r="X111" s="13">
        <v>0</v>
      </c>
      <c r="Y111" s="14">
        <v>448.63400000000001</v>
      </c>
      <c r="Z111" s="14">
        <v>-733.06899999999996</v>
      </c>
      <c r="AA111" s="15">
        <v>0</v>
      </c>
      <c r="AB111" s="16">
        <v>446.84</v>
      </c>
      <c r="AC111" s="16">
        <v>-762.19299999999998</v>
      </c>
      <c r="AD111" s="15"/>
      <c r="AE111" s="16"/>
      <c r="AF111" s="15"/>
      <c r="AG111" s="17">
        <v>-2.55558E-2</v>
      </c>
    </row>
    <row r="112" spans="1:33" x14ac:dyDescent="0.2">
      <c r="A112">
        <v>2.7022499999999998</v>
      </c>
      <c r="B112">
        <f t="shared" si="2"/>
        <v>-1.4044999999999996</v>
      </c>
      <c r="C112" s="7">
        <v>0</v>
      </c>
      <c r="D112" s="8">
        <v>434.98399999999998</v>
      </c>
      <c r="E112" s="8">
        <v>-745.10299999999995</v>
      </c>
      <c r="F112" s="8">
        <v>0</v>
      </c>
      <c r="G112" s="8">
        <v>434.911</v>
      </c>
      <c r="H112" s="8">
        <v>-745.01900000000001</v>
      </c>
      <c r="I112" s="9">
        <v>0</v>
      </c>
      <c r="J112" s="10">
        <v>434.839</v>
      </c>
      <c r="K112" s="10">
        <v>-736.80600000000004</v>
      </c>
      <c r="L112" s="9">
        <v>0</v>
      </c>
      <c r="M112" s="10">
        <v>435.02600000000001</v>
      </c>
      <c r="N112" s="10">
        <v>-736.72299999999996</v>
      </c>
      <c r="O112" s="11">
        <v>0</v>
      </c>
      <c r="P112" s="12">
        <v>449.62900000000002</v>
      </c>
      <c r="Q112" s="12">
        <v>-741.04100000000005</v>
      </c>
      <c r="R112" s="11">
        <v>0</v>
      </c>
      <c r="S112" s="12">
        <v>449.66899999999998</v>
      </c>
      <c r="T112" s="12">
        <v>-741.40599999999995</v>
      </c>
      <c r="U112" s="13">
        <v>0</v>
      </c>
      <c r="V112" s="14">
        <v>448.41500000000002</v>
      </c>
      <c r="W112" s="14">
        <v>-732.73800000000006</v>
      </c>
      <c r="X112" s="13">
        <v>0</v>
      </c>
      <c r="Y112" s="14">
        <v>448.71800000000002</v>
      </c>
      <c r="Z112" s="14">
        <v>-733.07500000000005</v>
      </c>
      <c r="AA112" s="15">
        <v>0</v>
      </c>
      <c r="AB112" s="16">
        <v>446.84</v>
      </c>
      <c r="AC112" s="16">
        <v>-762.19299999999998</v>
      </c>
      <c r="AD112" s="15"/>
      <c r="AE112" s="16"/>
      <c r="AF112" s="15"/>
      <c r="AG112" s="17">
        <v>-3.1277600000000003E-2</v>
      </c>
    </row>
    <row r="113" spans="1:33" x14ac:dyDescent="0.2">
      <c r="A113">
        <v>2.7520600000000002</v>
      </c>
      <c r="B113">
        <f t="shared" si="2"/>
        <v>-1.5041200000000003</v>
      </c>
      <c r="C113" s="7">
        <v>0</v>
      </c>
      <c r="D113" s="8">
        <v>434.98399999999998</v>
      </c>
      <c r="E113" s="8">
        <v>-745.10299999999995</v>
      </c>
      <c r="F113" s="8">
        <v>0</v>
      </c>
      <c r="G113" s="8">
        <v>434.93099999999998</v>
      </c>
      <c r="H113" s="8">
        <v>-744.93799999999999</v>
      </c>
      <c r="I113" s="9">
        <v>0</v>
      </c>
      <c r="J113" s="10">
        <v>434.839</v>
      </c>
      <c r="K113" s="10">
        <v>-736.80600000000004</v>
      </c>
      <c r="L113" s="9">
        <v>0</v>
      </c>
      <c r="M113" s="10">
        <v>435.09899999999999</v>
      </c>
      <c r="N113" s="10">
        <v>-736.64300000000003</v>
      </c>
      <c r="O113" s="11">
        <v>0</v>
      </c>
      <c r="P113" s="12">
        <v>449.62900000000002</v>
      </c>
      <c r="Q113" s="12">
        <v>-741.04100000000005</v>
      </c>
      <c r="R113" s="11">
        <v>0</v>
      </c>
      <c r="S113" s="12">
        <v>449.71199999999999</v>
      </c>
      <c r="T113" s="12">
        <v>-741.42100000000005</v>
      </c>
      <c r="U113" s="13">
        <v>0</v>
      </c>
      <c r="V113" s="14">
        <v>448.41500000000002</v>
      </c>
      <c r="W113" s="14">
        <v>-732.73800000000006</v>
      </c>
      <c r="X113" s="13">
        <v>0</v>
      </c>
      <c r="Y113" s="14">
        <v>448.815</v>
      </c>
      <c r="Z113" s="14">
        <v>-733.08399999999995</v>
      </c>
      <c r="AA113" s="15">
        <v>0</v>
      </c>
      <c r="AB113" s="16">
        <v>446.84</v>
      </c>
      <c r="AC113" s="16">
        <v>-762.19299999999998</v>
      </c>
      <c r="AD113" s="15"/>
      <c r="AE113" s="16"/>
      <c r="AF113" s="15"/>
      <c r="AG113" s="17">
        <v>-3.7760000000000002E-2</v>
      </c>
    </row>
    <row r="114" spans="1:33" x14ac:dyDescent="0.2">
      <c r="A114">
        <v>2.80139</v>
      </c>
      <c r="B114">
        <f t="shared" si="2"/>
        <v>-1.6027800000000001</v>
      </c>
      <c r="C114" s="7">
        <v>0</v>
      </c>
      <c r="D114" s="8">
        <v>434.98399999999998</v>
      </c>
      <c r="E114" s="8">
        <v>-745.10299999999995</v>
      </c>
      <c r="F114" s="8">
        <v>0</v>
      </c>
      <c r="G114" s="8">
        <v>434.95600000000002</v>
      </c>
      <c r="H114" s="8">
        <v>-744.85</v>
      </c>
      <c r="I114" s="9">
        <v>0</v>
      </c>
      <c r="J114" s="10">
        <v>434.839</v>
      </c>
      <c r="K114" s="10">
        <v>-736.80600000000004</v>
      </c>
      <c r="L114" s="9">
        <v>0</v>
      </c>
      <c r="M114" s="10">
        <v>435.18400000000003</v>
      </c>
      <c r="N114" s="10">
        <v>-736.55600000000004</v>
      </c>
      <c r="O114" s="11">
        <v>0</v>
      </c>
      <c r="P114" s="12">
        <v>449.62900000000002</v>
      </c>
      <c r="Q114" s="12">
        <v>-741.04100000000005</v>
      </c>
      <c r="R114" s="11">
        <v>0</v>
      </c>
      <c r="S114" s="12">
        <v>449.762</v>
      </c>
      <c r="T114" s="12">
        <v>-741.44</v>
      </c>
      <c r="U114" s="13">
        <v>0</v>
      </c>
      <c r="V114" s="14">
        <v>448.41500000000002</v>
      </c>
      <c r="W114" s="14">
        <v>-732.73800000000006</v>
      </c>
      <c r="X114" s="13">
        <v>0</v>
      </c>
      <c r="Y114" s="14">
        <v>448.92500000000001</v>
      </c>
      <c r="Z114" s="14">
        <v>-733.096</v>
      </c>
      <c r="AA114" s="15">
        <v>0</v>
      </c>
      <c r="AB114" s="16">
        <v>446.84</v>
      </c>
      <c r="AC114" s="16">
        <v>-762.19299999999998</v>
      </c>
      <c r="AD114" s="15"/>
      <c r="AE114" s="16"/>
      <c r="AF114" s="15"/>
      <c r="AG114" s="17">
        <v>-4.4962700000000001E-2</v>
      </c>
    </row>
    <row r="115" spans="1:33" x14ac:dyDescent="0.2">
      <c r="A115">
        <v>2.8510800000000001</v>
      </c>
      <c r="B115">
        <f t="shared" si="2"/>
        <v>-1.7021600000000001</v>
      </c>
      <c r="C115" s="7">
        <v>0</v>
      </c>
      <c r="D115" s="8">
        <v>434.98399999999998</v>
      </c>
      <c r="E115" s="8">
        <v>-745.10299999999995</v>
      </c>
      <c r="F115" s="8">
        <v>0</v>
      </c>
      <c r="G115" s="8">
        <v>434.98700000000002</v>
      </c>
      <c r="H115" s="8">
        <v>-744.75300000000004</v>
      </c>
      <c r="I115" s="9">
        <v>0</v>
      </c>
      <c r="J115" s="10">
        <v>434.839</v>
      </c>
      <c r="K115" s="10">
        <v>-736.80600000000004</v>
      </c>
      <c r="L115" s="9">
        <v>0</v>
      </c>
      <c r="M115" s="10">
        <v>435.28199999999998</v>
      </c>
      <c r="N115" s="10">
        <v>-736.46100000000001</v>
      </c>
      <c r="O115" s="11">
        <v>0</v>
      </c>
      <c r="P115" s="12">
        <v>449.62900000000002</v>
      </c>
      <c r="Q115" s="12">
        <v>-741.04100000000005</v>
      </c>
      <c r="R115" s="11">
        <v>0</v>
      </c>
      <c r="S115" s="12">
        <v>449.82100000000003</v>
      </c>
      <c r="T115" s="12">
        <v>-741.46500000000003</v>
      </c>
      <c r="U115" s="13">
        <v>0</v>
      </c>
      <c r="V115" s="14">
        <v>448.41500000000002</v>
      </c>
      <c r="W115" s="14">
        <v>-732.73800000000006</v>
      </c>
      <c r="X115" s="13">
        <v>0</v>
      </c>
      <c r="Y115" s="14">
        <v>449.05200000000002</v>
      </c>
      <c r="Z115" s="14">
        <v>-733.11400000000003</v>
      </c>
      <c r="AA115" s="15">
        <v>0</v>
      </c>
      <c r="AB115" s="16">
        <v>446.84</v>
      </c>
      <c r="AC115" s="16">
        <v>-762.19299999999998</v>
      </c>
      <c r="AD115" s="15"/>
      <c r="AE115" s="16"/>
      <c r="AF115" s="15"/>
      <c r="AG115" s="17">
        <v>-5.3090699999999998E-2</v>
      </c>
    </row>
    <row r="116" spans="1:33" x14ac:dyDescent="0.2">
      <c r="A116">
        <v>2.9033899999999999</v>
      </c>
      <c r="B116">
        <f t="shared" si="2"/>
        <v>-1.8067799999999998</v>
      </c>
      <c r="C116" s="7">
        <v>0</v>
      </c>
      <c r="D116" s="8">
        <v>434.98399999999998</v>
      </c>
      <c r="E116" s="8">
        <v>-745.10299999999995</v>
      </c>
      <c r="F116" s="8">
        <v>0</v>
      </c>
      <c r="G116" s="8">
        <v>435.02600000000001</v>
      </c>
      <c r="H116" s="8">
        <v>-744.65</v>
      </c>
      <c r="I116" s="9">
        <v>0</v>
      </c>
      <c r="J116" s="10">
        <v>434.839</v>
      </c>
      <c r="K116" s="10">
        <v>-736.80600000000004</v>
      </c>
      <c r="L116" s="9">
        <v>0</v>
      </c>
      <c r="M116" s="10">
        <v>435.39499999999998</v>
      </c>
      <c r="N116" s="10">
        <v>-736.36</v>
      </c>
      <c r="O116" s="11">
        <v>0</v>
      </c>
      <c r="P116" s="12">
        <v>449.62900000000002</v>
      </c>
      <c r="Q116" s="12">
        <v>-741.04100000000005</v>
      </c>
      <c r="R116" s="11">
        <v>0</v>
      </c>
      <c r="S116" s="12">
        <v>449.88900000000001</v>
      </c>
      <c r="T116" s="12">
        <v>-741.49599999999998</v>
      </c>
      <c r="U116" s="13">
        <v>0</v>
      </c>
      <c r="V116" s="14">
        <v>448.41500000000002</v>
      </c>
      <c r="W116" s="14">
        <v>-732.73800000000006</v>
      </c>
      <c r="X116" s="13">
        <v>0</v>
      </c>
      <c r="Y116" s="14">
        <v>449.19400000000002</v>
      </c>
      <c r="Z116" s="14">
        <v>-733.13800000000003</v>
      </c>
      <c r="AA116" s="15">
        <v>0</v>
      </c>
      <c r="AB116" s="16">
        <v>446.84</v>
      </c>
      <c r="AC116" s="16">
        <v>-762.19299999999998</v>
      </c>
      <c r="AD116" s="15"/>
      <c r="AE116" s="16"/>
      <c r="AF116" s="15"/>
      <c r="AG116" s="17">
        <v>-6.20162E-2</v>
      </c>
    </row>
    <row r="117" spans="1:33" x14ac:dyDescent="0.2">
      <c r="A117">
        <v>2.95085</v>
      </c>
      <c r="B117">
        <f t="shared" si="2"/>
        <v>-1.9016999999999999</v>
      </c>
      <c r="C117" s="7">
        <v>0</v>
      </c>
      <c r="D117" s="8">
        <v>434.98399999999998</v>
      </c>
      <c r="E117" s="8">
        <v>-745.10299999999995</v>
      </c>
      <c r="F117" s="8">
        <v>0</v>
      </c>
      <c r="G117" s="8">
        <v>435.07600000000002</v>
      </c>
      <c r="H117" s="8">
        <v>-744.52499999999998</v>
      </c>
      <c r="I117" s="9">
        <v>0</v>
      </c>
      <c r="J117" s="10">
        <v>434.839</v>
      </c>
      <c r="K117" s="10">
        <v>-736.80600000000004</v>
      </c>
      <c r="L117" s="9">
        <v>0</v>
      </c>
      <c r="M117" s="10">
        <v>435.536</v>
      </c>
      <c r="N117" s="10">
        <v>-736.23900000000003</v>
      </c>
      <c r="O117" s="11">
        <v>0</v>
      </c>
      <c r="P117" s="12">
        <v>449.62900000000002</v>
      </c>
      <c r="Q117" s="12">
        <v>-741.04100000000005</v>
      </c>
      <c r="R117" s="11">
        <v>0</v>
      </c>
      <c r="S117" s="12">
        <v>449.97500000000002</v>
      </c>
      <c r="T117" s="12">
        <v>-741.53800000000001</v>
      </c>
      <c r="U117" s="13">
        <v>0</v>
      </c>
      <c r="V117" s="14">
        <v>448.41500000000002</v>
      </c>
      <c r="W117" s="14">
        <v>-732.73800000000006</v>
      </c>
      <c r="X117" s="13">
        <v>0</v>
      </c>
      <c r="Y117" s="14">
        <v>449.37099999999998</v>
      </c>
      <c r="Z117" s="14">
        <v>-733.17100000000005</v>
      </c>
      <c r="AA117" s="15">
        <v>0</v>
      </c>
      <c r="AB117" s="16">
        <v>446.84</v>
      </c>
      <c r="AC117" s="16">
        <v>-762.19299999999998</v>
      </c>
      <c r="AD117" s="15"/>
      <c r="AE117" s="16"/>
      <c r="AF117" s="15"/>
      <c r="AG117" s="17">
        <v>-7.3076299999999997E-2</v>
      </c>
    </row>
    <row r="118" spans="1:33" x14ac:dyDescent="0.2">
      <c r="A118">
        <v>3</v>
      </c>
      <c r="B118">
        <f t="shared" si="2"/>
        <v>-2</v>
      </c>
      <c r="C118" s="7">
        <v>0</v>
      </c>
      <c r="D118" s="8">
        <v>434.98399999999998</v>
      </c>
      <c r="E118" s="8">
        <v>-745.10299999999995</v>
      </c>
      <c r="F118" s="8">
        <v>0</v>
      </c>
      <c r="G118" s="8">
        <v>435.11799999999999</v>
      </c>
      <c r="H118" s="8">
        <v>-744.43</v>
      </c>
      <c r="I118" s="9">
        <v>0</v>
      </c>
      <c r="J118" s="10">
        <v>434.839</v>
      </c>
      <c r="K118" s="10">
        <v>-736.80600000000004</v>
      </c>
      <c r="L118" s="9">
        <v>0</v>
      </c>
      <c r="M118" s="10">
        <v>435.649</v>
      </c>
      <c r="N118" s="10">
        <v>-736.149</v>
      </c>
      <c r="O118" s="11">
        <v>0</v>
      </c>
      <c r="P118" s="12">
        <v>449.62900000000002</v>
      </c>
      <c r="Q118" s="12">
        <v>-741.04100000000005</v>
      </c>
      <c r="R118" s="11">
        <v>0</v>
      </c>
      <c r="S118" s="12">
        <v>450.04300000000001</v>
      </c>
      <c r="T118" s="12">
        <v>-741.57299999999998</v>
      </c>
      <c r="U118" s="13">
        <v>0</v>
      </c>
      <c r="V118" s="14">
        <v>448.41500000000002</v>
      </c>
      <c r="W118" s="14">
        <v>-732.73800000000006</v>
      </c>
      <c r="X118" s="13">
        <v>0</v>
      </c>
      <c r="Y118" s="14">
        <v>449.51100000000002</v>
      </c>
      <c r="Z118" s="14">
        <v>-733.20100000000002</v>
      </c>
      <c r="AA118" s="15">
        <v>0</v>
      </c>
      <c r="AB118" s="16">
        <v>446.84</v>
      </c>
      <c r="AC118" s="16">
        <v>-762.19299999999998</v>
      </c>
      <c r="AD118" s="15"/>
      <c r="AE118" s="16"/>
      <c r="AF118" s="15"/>
      <c r="AG118" s="17">
        <v>-8.1651600000000005E-2</v>
      </c>
    </row>
    <row r="119" spans="1:33" x14ac:dyDescent="0.2">
      <c r="A119">
        <v>2</v>
      </c>
      <c r="B119">
        <f>(Table2234[[#This Row],[time ]]-2)*2</f>
        <v>0</v>
      </c>
      <c r="C119" s="7">
        <v>0</v>
      </c>
      <c r="D119" s="8">
        <v>434.98399999999998</v>
      </c>
      <c r="E119" s="8">
        <v>-745.10299999999995</v>
      </c>
      <c r="F119" s="8">
        <v>0</v>
      </c>
      <c r="G119" s="8">
        <v>434.911</v>
      </c>
      <c r="H119" s="8">
        <v>-744.71299999999997</v>
      </c>
      <c r="I119" s="9">
        <v>0</v>
      </c>
      <c r="J119" s="10">
        <v>434.839</v>
      </c>
      <c r="K119" s="10">
        <v>-736.80600000000004</v>
      </c>
      <c r="L119" s="9">
        <v>0</v>
      </c>
      <c r="M119" s="10">
        <v>434.94900000000001</v>
      </c>
      <c r="N119" s="10">
        <v>-736.41399999999999</v>
      </c>
      <c r="O119" s="11">
        <v>0</v>
      </c>
      <c r="P119" s="12">
        <v>449.62900000000002</v>
      </c>
      <c r="Q119" s="12">
        <v>-741.04100000000005</v>
      </c>
      <c r="R119" s="11">
        <v>0</v>
      </c>
      <c r="S119" s="12">
        <v>449.64</v>
      </c>
      <c r="T119" s="12">
        <v>-740.98</v>
      </c>
      <c r="U119" s="13">
        <v>0</v>
      </c>
      <c r="V119" s="14">
        <v>448.41500000000002</v>
      </c>
      <c r="W119" s="14">
        <v>-732.73800000000006</v>
      </c>
      <c r="X119" s="13">
        <v>0</v>
      </c>
      <c r="Y119" s="14">
        <v>448.61099999999999</v>
      </c>
      <c r="Z119" s="14">
        <v>-732.65099999999995</v>
      </c>
      <c r="AA119" s="15">
        <v>0</v>
      </c>
      <c r="AB119" s="16">
        <v>446.84</v>
      </c>
      <c r="AC119" s="16">
        <v>-762.19299999999998</v>
      </c>
      <c r="AD119" s="15"/>
      <c r="AE119" s="15"/>
      <c r="AF119" s="15"/>
      <c r="AG119" s="17">
        <v>-2.2202900000000001E-2</v>
      </c>
    </row>
    <row r="120" spans="1:33" x14ac:dyDescent="0.2">
      <c r="A120">
        <v>2.0575000000000001</v>
      </c>
      <c r="B120">
        <f>(Table2234[[#This Row],[time ]]-2)*2</f>
        <v>0.11500000000000021</v>
      </c>
      <c r="C120" s="7">
        <v>0</v>
      </c>
      <c r="D120" s="8">
        <v>434.98399999999998</v>
      </c>
      <c r="E120" s="8">
        <v>-745.10299999999995</v>
      </c>
      <c r="F120" s="8">
        <v>0</v>
      </c>
      <c r="G120" s="8">
        <v>435.07400000000001</v>
      </c>
      <c r="H120" s="8">
        <v>-745.39099999999996</v>
      </c>
      <c r="I120" s="9">
        <v>0</v>
      </c>
      <c r="J120" s="10">
        <v>434.839</v>
      </c>
      <c r="K120" s="10">
        <v>-736.80600000000004</v>
      </c>
      <c r="L120" s="9">
        <v>0</v>
      </c>
      <c r="M120" s="10">
        <v>435.02600000000001</v>
      </c>
      <c r="N120" s="10">
        <v>-737.09299999999996</v>
      </c>
      <c r="O120" s="11">
        <v>0</v>
      </c>
      <c r="P120" s="12">
        <v>449.62900000000002</v>
      </c>
      <c r="Q120" s="12">
        <v>-741.04100000000005</v>
      </c>
      <c r="R120" s="11">
        <v>0</v>
      </c>
      <c r="S120" s="12">
        <v>449.76900000000001</v>
      </c>
      <c r="T120" s="12">
        <v>-741.505</v>
      </c>
      <c r="U120" s="13">
        <v>0</v>
      </c>
      <c r="V120" s="14">
        <v>448.41500000000002</v>
      </c>
      <c r="W120" s="14">
        <v>-732.73800000000006</v>
      </c>
      <c r="X120" s="13">
        <v>0</v>
      </c>
      <c r="Y120" s="14">
        <v>448.65100000000001</v>
      </c>
      <c r="Z120" s="14">
        <v>-733.18799999999999</v>
      </c>
      <c r="AA120" s="15">
        <v>0</v>
      </c>
      <c r="AB120" s="16">
        <v>446.84</v>
      </c>
      <c r="AC120" s="16">
        <v>-762.19299999999998</v>
      </c>
      <c r="AD120" s="15"/>
      <c r="AE120" s="15"/>
      <c r="AF120" s="15"/>
      <c r="AG120" s="17">
        <v>-1.1746599999999999E-2</v>
      </c>
    </row>
    <row r="121" spans="1:33" x14ac:dyDescent="0.2">
      <c r="A121">
        <v>2.1025</v>
      </c>
      <c r="B121">
        <f>(Table2234[[#This Row],[time ]]-2)*2</f>
        <v>0.20500000000000007</v>
      </c>
      <c r="C121" s="7">
        <v>0</v>
      </c>
      <c r="D121" s="8">
        <v>434.98399999999998</v>
      </c>
      <c r="E121" s="8">
        <v>-745.10299999999995</v>
      </c>
      <c r="F121" s="8">
        <v>0</v>
      </c>
      <c r="G121" s="8">
        <v>435.11</v>
      </c>
      <c r="H121" s="8">
        <v>-745.42700000000002</v>
      </c>
      <c r="I121" s="9">
        <v>0</v>
      </c>
      <c r="J121" s="10">
        <v>434.839</v>
      </c>
      <c r="K121" s="10">
        <v>-736.80600000000004</v>
      </c>
      <c r="L121" s="9">
        <v>0</v>
      </c>
      <c r="M121" s="10">
        <v>435.06700000000001</v>
      </c>
      <c r="N121" s="10">
        <v>-737.12900000000002</v>
      </c>
      <c r="O121" s="11">
        <v>0</v>
      </c>
      <c r="P121" s="12">
        <v>449.62900000000002</v>
      </c>
      <c r="Q121" s="12">
        <v>-741.04100000000005</v>
      </c>
      <c r="R121" s="11">
        <v>0</v>
      </c>
      <c r="S121" s="12">
        <v>449.80599999999998</v>
      </c>
      <c r="T121" s="12">
        <v>-741.548</v>
      </c>
      <c r="U121" s="13">
        <v>0</v>
      </c>
      <c r="V121" s="14">
        <v>448.41500000000002</v>
      </c>
      <c r="W121" s="14">
        <v>-732.73800000000006</v>
      </c>
      <c r="X121" s="13">
        <v>0</v>
      </c>
      <c r="Y121" s="14">
        <v>448.69400000000002</v>
      </c>
      <c r="Z121" s="14">
        <v>-733.23</v>
      </c>
      <c r="AA121" s="15">
        <v>0</v>
      </c>
      <c r="AB121" s="16">
        <v>446.84</v>
      </c>
      <c r="AC121" s="16">
        <v>-762.19299999999998</v>
      </c>
      <c r="AD121" s="15"/>
      <c r="AE121" s="15"/>
      <c r="AF121" s="15"/>
      <c r="AG121" s="17">
        <v>-1.2307500000000001E-2</v>
      </c>
    </row>
    <row r="122" spans="1:33" x14ac:dyDescent="0.2">
      <c r="A122">
        <v>2.1671900000000002</v>
      </c>
      <c r="B122">
        <f>(Table2234[[#This Row],[time ]]-2)*2</f>
        <v>0.33438000000000034</v>
      </c>
      <c r="C122" s="7">
        <v>0</v>
      </c>
      <c r="D122" s="8">
        <v>434.98399999999998</v>
      </c>
      <c r="E122" s="8">
        <v>-745.10299999999995</v>
      </c>
      <c r="F122" s="8">
        <v>0</v>
      </c>
      <c r="G122" s="8">
        <v>435.12900000000002</v>
      </c>
      <c r="H122" s="8">
        <v>-745.428</v>
      </c>
      <c r="I122" s="9">
        <v>0</v>
      </c>
      <c r="J122" s="10">
        <v>434.839</v>
      </c>
      <c r="K122" s="10">
        <v>-736.80600000000004</v>
      </c>
      <c r="L122" s="9">
        <v>0</v>
      </c>
      <c r="M122" s="10">
        <v>435.09199999999998</v>
      </c>
      <c r="N122" s="10">
        <v>-737.13</v>
      </c>
      <c r="O122" s="11">
        <v>0</v>
      </c>
      <c r="P122" s="12">
        <v>449.62900000000002</v>
      </c>
      <c r="Q122" s="12">
        <v>-741.04100000000005</v>
      </c>
      <c r="R122" s="11">
        <v>0</v>
      </c>
      <c r="S122" s="12">
        <v>449.82600000000002</v>
      </c>
      <c r="T122" s="12">
        <v>-741.55700000000002</v>
      </c>
      <c r="U122" s="13">
        <v>0</v>
      </c>
      <c r="V122" s="14">
        <v>448.41500000000002</v>
      </c>
      <c r="W122" s="14">
        <v>-732.73800000000006</v>
      </c>
      <c r="X122" s="13">
        <v>0</v>
      </c>
      <c r="Y122" s="14">
        <v>448.72</v>
      </c>
      <c r="Z122" s="14">
        <v>-733.23900000000003</v>
      </c>
      <c r="AA122" s="15">
        <v>0</v>
      </c>
      <c r="AB122" s="16">
        <v>446.84</v>
      </c>
      <c r="AC122" s="16">
        <v>-762.19299999999998</v>
      </c>
      <c r="AD122" s="15"/>
      <c r="AE122" s="15"/>
      <c r="AF122" s="15"/>
      <c r="AG122" s="17">
        <v>-1.2929700000000001E-2</v>
      </c>
    </row>
    <row r="123" spans="1:33" x14ac:dyDescent="0.2">
      <c r="A123">
        <v>2.2146499999999998</v>
      </c>
      <c r="B123">
        <f>(Table2234[[#This Row],[time ]]-2)*2</f>
        <v>0.42929999999999957</v>
      </c>
      <c r="C123" s="7">
        <v>0</v>
      </c>
      <c r="D123" s="8">
        <v>434.98399999999998</v>
      </c>
      <c r="E123" s="8">
        <v>-745.10299999999995</v>
      </c>
      <c r="F123" s="8">
        <v>0</v>
      </c>
      <c r="G123" s="8">
        <v>435.15600000000001</v>
      </c>
      <c r="H123" s="8">
        <v>-745.45899999999995</v>
      </c>
      <c r="I123" s="9">
        <v>0</v>
      </c>
      <c r="J123" s="10">
        <v>434.839</v>
      </c>
      <c r="K123" s="10">
        <v>-736.80600000000004</v>
      </c>
      <c r="L123" s="9">
        <v>0</v>
      </c>
      <c r="M123" s="10">
        <v>435.10500000000002</v>
      </c>
      <c r="N123" s="10">
        <v>-737.16200000000003</v>
      </c>
      <c r="O123" s="11">
        <v>0</v>
      </c>
      <c r="P123" s="12">
        <v>449.62900000000002</v>
      </c>
      <c r="Q123" s="12">
        <v>-741.04100000000005</v>
      </c>
      <c r="R123" s="11">
        <v>0</v>
      </c>
      <c r="S123" s="12">
        <v>449.84500000000003</v>
      </c>
      <c r="T123" s="12">
        <v>-741.56200000000001</v>
      </c>
      <c r="U123" s="13">
        <v>0</v>
      </c>
      <c r="V123" s="14">
        <v>448.41500000000002</v>
      </c>
      <c r="W123" s="14">
        <v>-732.73800000000006</v>
      </c>
      <c r="X123" s="13">
        <v>0</v>
      </c>
      <c r="Y123" s="14">
        <v>448.726</v>
      </c>
      <c r="Z123" s="14">
        <v>-733.24699999999996</v>
      </c>
      <c r="AA123" s="15">
        <v>0</v>
      </c>
      <c r="AB123" s="16">
        <v>446.84</v>
      </c>
      <c r="AC123" s="16">
        <v>-762.19299999999998</v>
      </c>
      <c r="AD123" s="15"/>
      <c r="AE123" s="15"/>
      <c r="AF123" s="15"/>
      <c r="AG123" s="17">
        <v>-1.1223199999999999E-2</v>
      </c>
    </row>
    <row r="124" spans="1:33" x14ac:dyDescent="0.2">
      <c r="A124">
        <v>2.2715999999999998</v>
      </c>
      <c r="B124">
        <f>(Table2234[[#This Row],[time ]]-2)*2</f>
        <v>0.54319999999999968</v>
      </c>
      <c r="C124" s="7">
        <v>0</v>
      </c>
      <c r="D124" s="8">
        <v>434.98399999999998</v>
      </c>
      <c r="E124" s="8">
        <v>-745.10299999999995</v>
      </c>
      <c r="F124" s="8">
        <v>0</v>
      </c>
      <c r="G124" s="8">
        <v>435.15300000000002</v>
      </c>
      <c r="H124" s="8">
        <v>-745.53499999999997</v>
      </c>
      <c r="I124" s="9">
        <v>0</v>
      </c>
      <c r="J124" s="10">
        <v>434.839</v>
      </c>
      <c r="K124" s="10">
        <v>-736.80600000000004</v>
      </c>
      <c r="L124" s="9">
        <v>0</v>
      </c>
      <c r="M124" s="10">
        <v>435.04500000000002</v>
      </c>
      <c r="N124" s="10">
        <v>-737.23900000000003</v>
      </c>
      <c r="O124" s="11">
        <v>0</v>
      </c>
      <c r="P124" s="12">
        <v>449.62900000000002</v>
      </c>
      <c r="Q124" s="12">
        <v>-741.04100000000005</v>
      </c>
      <c r="R124" s="11">
        <v>0</v>
      </c>
      <c r="S124" s="12">
        <v>449.81400000000002</v>
      </c>
      <c r="T124" s="12">
        <v>-741.53599999999994</v>
      </c>
      <c r="U124" s="13">
        <v>0</v>
      </c>
      <c r="V124" s="14">
        <v>448.41500000000002</v>
      </c>
      <c r="W124" s="14">
        <v>-732.73800000000006</v>
      </c>
      <c r="X124" s="13">
        <v>0</v>
      </c>
      <c r="Y124" s="14">
        <v>448.63799999999998</v>
      </c>
      <c r="Z124" s="14">
        <v>-733.22900000000004</v>
      </c>
      <c r="AA124" s="15">
        <v>0</v>
      </c>
      <c r="AB124" s="16">
        <v>446.84</v>
      </c>
      <c r="AC124" s="16">
        <v>-762.19299999999998</v>
      </c>
      <c r="AD124" s="15"/>
      <c r="AE124" s="15"/>
      <c r="AF124" s="15"/>
      <c r="AG124" s="17">
        <v>-4.4231599999999998E-3</v>
      </c>
    </row>
    <row r="125" spans="1:33" x14ac:dyDescent="0.2">
      <c r="A125">
        <v>2.32233</v>
      </c>
      <c r="B125">
        <f>(Table2234[[#This Row],[time ]]-2)*2</f>
        <v>0.64466000000000001</v>
      </c>
      <c r="C125" s="7">
        <v>0</v>
      </c>
      <c r="D125" s="8">
        <v>434.98399999999998</v>
      </c>
      <c r="E125" s="8">
        <v>-745.10299999999995</v>
      </c>
      <c r="F125" s="8">
        <v>0</v>
      </c>
      <c r="G125" s="8">
        <v>435.149</v>
      </c>
      <c r="H125" s="8">
        <v>-745.62900000000002</v>
      </c>
      <c r="I125" s="9">
        <v>0</v>
      </c>
      <c r="J125" s="10">
        <v>434.839</v>
      </c>
      <c r="K125" s="10">
        <v>-736.80600000000004</v>
      </c>
      <c r="L125" s="9">
        <v>0</v>
      </c>
      <c r="M125" s="10">
        <v>434.96699999999998</v>
      </c>
      <c r="N125" s="10">
        <v>-737.33399999999995</v>
      </c>
      <c r="O125" s="11">
        <v>0</v>
      </c>
      <c r="P125" s="12">
        <v>449.62900000000002</v>
      </c>
      <c r="Q125" s="12">
        <v>-741.04100000000005</v>
      </c>
      <c r="R125" s="11">
        <v>0</v>
      </c>
      <c r="S125" s="12">
        <v>449.77300000000002</v>
      </c>
      <c r="T125" s="12">
        <v>-741.49599999999998</v>
      </c>
      <c r="U125" s="13">
        <v>0</v>
      </c>
      <c r="V125" s="14">
        <v>448.41500000000002</v>
      </c>
      <c r="W125" s="14">
        <v>-732.73800000000006</v>
      </c>
      <c r="X125" s="13">
        <v>0</v>
      </c>
      <c r="Y125" s="14">
        <v>448.52300000000002</v>
      </c>
      <c r="Z125" s="14">
        <v>-733.20100000000002</v>
      </c>
      <c r="AA125" s="15">
        <v>0</v>
      </c>
      <c r="AB125" s="16">
        <v>446.84</v>
      </c>
      <c r="AC125" s="16">
        <v>-762.19299999999998</v>
      </c>
      <c r="AD125" s="15"/>
      <c r="AE125" s="15"/>
      <c r="AF125" s="15"/>
      <c r="AG125" s="17">
        <v>4.6104600000000003E-3</v>
      </c>
    </row>
    <row r="126" spans="1:33" x14ac:dyDescent="0.2">
      <c r="A126">
        <v>2.3587899999999999</v>
      </c>
      <c r="B126">
        <f>(Table2234[[#This Row],[time ]]-2)*2</f>
        <v>0.71757999999999988</v>
      </c>
      <c r="C126" s="7">
        <v>0</v>
      </c>
      <c r="D126" s="8">
        <v>434.98399999999998</v>
      </c>
      <c r="E126" s="8">
        <v>-745.10299999999995</v>
      </c>
      <c r="F126" s="8">
        <v>0</v>
      </c>
      <c r="G126" s="8">
        <v>435.14800000000002</v>
      </c>
      <c r="H126" s="8">
        <v>-745.69100000000003</v>
      </c>
      <c r="I126" s="9">
        <v>0</v>
      </c>
      <c r="J126" s="10">
        <v>434.839</v>
      </c>
      <c r="K126" s="10">
        <v>-736.80600000000004</v>
      </c>
      <c r="L126" s="9">
        <v>0</v>
      </c>
      <c r="M126" s="10">
        <v>434.916</v>
      </c>
      <c r="N126" s="10">
        <v>-737.39700000000005</v>
      </c>
      <c r="O126" s="11">
        <v>0</v>
      </c>
      <c r="P126" s="12">
        <v>449.62900000000002</v>
      </c>
      <c r="Q126" s="12">
        <v>-741.04100000000005</v>
      </c>
      <c r="R126" s="11">
        <v>0</v>
      </c>
      <c r="S126" s="12">
        <v>449.74599999999998</v>
      </c>
      <c r="T126" s="12">
        <v>-741.46900000000005</v>
      </c>
      <c r="U126" s="13">
        <v>0</v>
      </c>
      <c r="V126" s="14">
        <v>448.41500000000002</v>
      </c>
      <c r="W126" s="14">
        <v>-732.73800000000006</v>
      </c>
      <c r="X126" s="13">
        <v>0</v>
      </c>
      <c r="Y126" s="14">
        <v>448.44600000000003</v>
      </c>
      <c r="Z126" s="14">
        <v>-733.18200000000002</v>
      </c>
      <c r="AA126" s="15">
        <v>0</v>
      </c>
      <c r="AB126" s="16">
        <v>446.84</v>
      </c>
      <c r="AC126" s="16">
        <v>-762.19299999999998</v>
      </c>
      <c r="AD126" s="15"/>
      <c r="AE126" s="15"/>
      <c r="AF126" s="15"/>
      <c r="AG126" s="17">
        <v>1.06759E-2</v>
      </c>
    </row>
    <row r="127" spans="1:33" x14ac:dyDescent="0.2">
      <c r="A127">
        <v>2.4015499999999999</v>
      </c>
      <c r="B127">
        <f>(Table2234[[#This Row],[time ]]-2)*2</f>
        <v>0.8030999999999997</v>
      </c>
      <c r="C127" s="7">
        <v>0</v>
      </c>
      <c r="D127" s="8">
        <v>434.98399999999998</v>
      </c>
      <c r="E127" s="8">
        <v>-745.10299999999995</v>
      </c>
      <c r="F127" s="8">
        <v>0</v>
      </c>
      <c r="G127" s="8">
        <v>435.14299999999997</v>
      </c>
      <c r="H127" s="8">
        <v>-745.8</v>
      </c>
      <c r="I127" s="9">
        <v>0</v>
      </c>
      <c r="J127" s="10">
        <v>434.839</v>
      </c>
      <c r="K127" s="10">
        <v>-736.80600000000004</v>
      </c>
      <c r="L127" s="9">
        <v>0</v>
      </c>
      <c r="M127" s="10">
        <v>434.82499999999999</v>
      </c>
      <c r="N127" s="10">
        <v>-737.51</v>
      </c>
      <c r="O127" s="11">
        <v>0</v>
      </c>
      <c r="P127" s="12">
        <v>449.62900000000002</v>
      </c>
      <c r="Q127" s="12">
        <v>-741.04100000000005</v>
      </c>
      <c r="R127" s="11">
        <v>0</v>
      </c>
      <c r="S127" s="12">
        <v>449.69499999999999</v>
      </c>
      <c r="T127" s="12">
        <v>-741.42700000000002</v>
      </c>
      <c r="U127" s="13">
        <v>0</v>
      </c>
      <c r="V127" s="14">
        <v>448.41500000000002</v>
      </c>
      <c r="W127" s="14">
        <v>-732.73800000000006</v>
      </c>
      <c r="X127" s="13">
        <v>0</v>
      </c>
      <c r="Y127" s="14">
        <v>448.31</v>
      </c>
      <c r="Z127" s="14">
        <v>-733.154</v>
      </c>
      <c r="AA127" s="15">
        <v>0</v>
      </c>
      <c r="AB127" s="16">
        <v>446.84</v>
      </c>
      <c r="AC127" s="16">
        <v>-762.19299999999998</v>
      </c>
      <c r="AD127" s="15"/>
      <c r="AE127" s="15"/>
      <c r="AF127" s="15"/>
      <c r="AG127" s="17">
        <v>2.0983100000000001E-2</v>
      </c>
    </row>
    <row r="128" spans="1:33" x14ac:dyDescent="0.2">
      <c r="A128">
        <v>2.47973</v>
      </c>
      <c r="B128">
        <f>(Table2234[[#This Row],[time ]]-2)*2</f>
        <v>0.95945999999999998</v>
      </c>
      <c r="C128" s="7">
        <v>0</v>
      </c>
      <c r="D128" s="8">
        <v>434.98399999999998</v>
      </c>
      <c r="E128" s="8">
        <v>-745.10299999999995</v>
      </c>
      <c r="F128" s="8">
        <v>0</v>
      </c>
      <c r="G128" s="8">
        <v>435.12900000000002</v>
      </c>
      <c r="H128" s="8">
        <v>-745.91399999999999</v>
      </c>
      <c r="I128" s="9">
        <v>0</v>
      </c>
      <c r="J128" s="10">
        <v>434.839</v>
      </c>
      <c r="K128" s="10">
        <v>-736.80600000000004</v>
      </c>
      <c r="L128" s="9">
        <v>0</v>
      </c>
      <c r="M128" s="10">
        <v>434.73700000000002</v>
      </c>
      <c r="N128" s="10">
        <v>-737.62699999999995</v>
      </c>
      <c r="O128" s="11">
        <v>0</v>
      </c>
      <c r="P128" s="12">
        <v>449.62900000000002</v>
      </c>
      <c r="Q128" s="12">
        <v>-741.04100000000005</v>
      </c>
      <c r="R128" s="11">
        <v>0</v>
      </c>
      <c r="S128" s="12">
        <v>449.64100000000002</v>
      </c>
      <c r="T128" s="12">
        <v>-741.41</v>
      </c>
      <c r="U128" s="13">
        <v>0</v>
      </c>
      <c r="V128" s="14">
        <v>448.41500000000002</v>
      </c>
      <c r="W128" s="14">
        <v>-732.73800000000006</v>
      </c>
      <c r="X128" s="13">
        <v>0</v>
      </c>
      <c r="Y128" s="14">
        <v>448.18200000000002</v>
      </c>
      <c r="Z128" s="14">
        <v>-733.15099999999995</v>
      </c>
      <c r="AA128" s="15">
        <v>0</v>
      </c>
      <c r="AB128" s="16">
        <v>446.84</v>
      </c>
      <c r="AC128" s="16">
        <v>-762.19299999999998</v>
      </c>
      <c r="AD128" s="15"/>
      <c r="AE128" s="15"/>
      <c r="AF128" s="15"/>
      <c r="AG128" s="17">
        <v>2.9930200000000001E-2</v>
      </c>
    </row>
    <row r="129" spans="1:33" x14ac:dyDescent="0.2">
      <c r="A129">
        <v>2.51017</v>
      </c>
      <c r="B129">
        <f>(Table2234[[#This Row],[time ]]-2)*2</f>
        <v>1.02034</v>
      </c>
      <c r="C129" s="7">
        <v>0</v>
      </c>
      <c r="D129" s="8">
        <v>434.98399999999998</v>
      </c>
      <c r="E129" s="8">
        <v>-745.10299999999995</v>
      </c>
      <c r="F129" s="8">
        <v>0</v>
      </c>
      <c r="G129" s="8">
        <v>435.11399999999998</v>
      </c>
      <c r="H129" s="8">
        <v>-746.03300000000002</v>
      </c>
      <c r="I129" s="9">
        <v>0</v>
      </c>
      <c r="J129" s="10">
        <v>434.839</v>
      </c>
      <c r="K129" s="10">
        <v>-736.80600000000004</v>
      </c>
      <c r="L129" s="9">
        <v>0</v>
      </c>
      <c r="M129" s="10">
        <v>434.65</v>
      </c>
      <c r="N129" s="10">
        <v>-737.75</v>
      </c>
      <c r="O129" s="11">
        <v>0</v>
      </c>
      <c r="P129" s="12">
        <v>449.62900000000002</v>
      </c>
      <c r="Q129" s="12">
        <v>-741.04100000000005</v>
      </c>
      <c r="R129" s="11">
        <v>0</v>
      </c>
      <c r="S129" s="12">
        <v>449.58600000000001</v>
      </c>
      <c r="T129" s="12">
        <v>-741.4</v>
      </c>
      <c r="U129" s="13">
        <v>0</v>
      </c>
      <c r="V129" s="14">
        <v>448.41500000000002</v>
      </c>
      <c r="W129" s="14">
        <v>-732.73800000000006</v>
      </c>
      <c r="X129" s="13">
        <v>0</v>
      </c>
      <c r="Y129" s="14">
        <v>448.05500000000001</v>
      </c>
      <c r="Z129" s="14">
        <v>-733.15499999999997</v>
      </c>
      <c r="AA129" s="15">
        <v>0</v>
      </c>
      <c r="AB129" s="16">
        <v>446.84</v>
      </c>
      <c r="AC129" s="16">
        <v>-762.19299999999998</v>
      </c>
      <c r="AD129" s="15"/>
      <c r="AE129" s="15"/>
      <c r="AF129" s="15"/>
      <c r="AG129" s="17">
        <v>3.8665600000000001E-2</v>
      </c>
    </row>
    <row r="130" spans="1:33" x14ac:dyDescent="0.2">
      <c r="A130">
        <v>2.5632600000000001</v>
      </c>
      <c r="B130">
        <f>(Table2234[[#This Row],[time ]]-2)*2</f>
        <v>1.1265200000000002</v>
      </c>
      <c r="C130" s="7">
        <v>0</v>
      </c>
      <c r="D130" s="8">
        <v>434.98399999999998</v>
      </c>
      <c r="E130" s="8">
        <v>-745.10299999999995</v>
      </c>
      <c r="F130" s="8">
        <v>0</v>
      </c>
      <c r="G130" s="8">
        <v>435.10700000000003</v>
      </c>
      <c r="H130" s="8">
        <v>-746.08500000000004</v>
      </c>
      <c r="I130" s="9">
        <v>0</v>
      </c>
      <c r="J130" s="10">
        <v>434.839</v>
      </c>
      <c r="K130" s="10">
        <v>-736.80600000000004</v>
      </c>
      <c r="L130" s="9">
        <v>0</v>
      </c>
      <c r="M130" s="10">
        <v>434.61099999999999</v>
      </c>
      <c r="N130" s="10">
        <v>-737.80399999999997</v>
      </c>
      <c r="O130" s="11">
        <v>0</v>
      </c>
      <c r="P130" s="12">
        <v>449.62900000000002</v>
      </c>
      <c r="Q130" s="12">
        <v>-741.04100000000005</v>
      </c>
      <c r="R130" s="11">
        <v>0</v>
      </c>
      <c r="S130" s="12">
        <v>449.56099999999998</v>
      </c>
      <c r="T130" s="12">
        <v>-741.39700000000005</v>
      </c>
      <c r="U130" s="13">
        <v>0</v>
      </c>
      <c r="V130" s="14">
        <v>448.41500000000002</v>
      </c>
      <c r="W130" s="14">
        <v>-732.73800000000006</v>
      </c>
      <c r="X130" s="13">
        <v>0</v>
      </c>
      <c r="Y130" s="14">
        <v>447.99900000000002</v>
      </c>
      <c r="Z130" s="14">
        <v>-733.15700000000004</v>
      </c>
      <c r="AA130" s="15">
        <v>0</v>
      </c>
      <c r="AB130" s="16">
        <v>446.84</v>
      </c>
      <c r="AC130" s="16">
        <v>-762.19299999999998</v>
      </c>
      <c r="AD130" s="15"/>
      <c r="AE130" s="15"/>
      <c r="AF130" s="15"/>
      <c r="AG130" s="17">
        <v>4.2511599999999997E-2</v>
      </c>
    </row>
    <row r="131" spans="1:33" x14ac:dyDescent="0.2">
      <c r="A131">
        <v>2.61022</v>
      </c>
      <c r="B131">
        <f>(Table2234[[#This Row],[time ]]-2)*2</f>
        <v>1.22044</v>
      </c>
      <c r="C131" s="7">
        <v>0</v>
      </c>
      <c r="D131" s="8">
        <v>434.98399999999998</v>
      </c>
      <c r="E131" s="8">
        <v>-745.10299999999995</v>
      </c>
      <c r="F131" s="8">
        <v>0</v>
      </c>
      <c r="G131" s="8">
        <v>435.09300000000002</v>
      </c>
      <c r="H131" s="8">
        <v>-746.18799999999999</v>
      </c>
      <c r="I131" s="9">
        <v>0</v>
      </c>
      <c r="J131" s="10">
        <v>434.839</v>
      </c>
      <c r="K131" s="10">
        <v>-736.80600000000004</v>
      </c>
      <c r="L131" s="9">
        <v>0</v>
      </c>
      <c r="M131" s="10">
        <v>434.53500000000003</v>
      </c>
      <c r="N131" s="10">
        <v>-737.91099999999994</v>
      </c>
      <c r="O131" s="11">
        <v>0</v>
      </c>
      <c r="P131" s="12">
        <v>449.62900000000002</v>
      </c>
      <c r="Q131" s="12">
        <v>-741.04100000000005</v>
      </c>
      <c r="R131" s="11">
        <v>0</v>
      </c>
      <c r="S131" s="12">
        <v>449.512</v>
      </c>
      <c r="T131" s="12">
        <v>-741.39099999999996</v>
      </c>
      <c r="U131" s="13">
        <v>0</v>
      </c>
      <c r="V131" s="14">
        <v>448.41500000000002</v>
      </c>
      <c r="W131" s="14">
        <v>-732.73800000000006</v>
      </c>
      <c r="X131" s="13">
        <v>0</v>
      </c>
      <c r="Y131" s="14">
        <v>447.88799999999998</v>
      </c>
      <c r="Z131" s="14">
        <v>-733.16399999999999</v>
      </c>
      <c r="AA131" s="15">
        <v>0</v>
      </c>
      <c r="AB131" s="16">
        <v>446.84</v>
      </c>
      <c r="AC131" s="16">
        <v>-762.19299999999998</v>
      </c>
      <c r="AD131" s="15"/>
      <c r="AE131" s="15"/>
      <c r="AF131" s="15"/>
      <c r="AG131" s="17">
        <v>5.0027000000000002E-2</v>
      </c>
    </row>
    <row r="132" spans="1:33" x14ac:dyDescent="0.2">
      <c r="A132">
        <v>2.6619299999999999</v>
      </c>
      <c r="B132">
        <f>(Table2234[[#This Row],[time ]]-2)*2</f>
        <v>1.3238599999999998</v>
      </c>
      <c r="C132" s="7">
        <v>0</v>
      </c>
      <c r="D132" s="8">
        <v>434.98399999999998</v>
      </c>
      <c r="E132" s="8">
        <v>-745.10299999999995</v>
      </c>
      <c r="F132" s="8">
        <v>0</v>
      </c>
      <c r="G132" s="8">
        <v>435.08100000000002</v>
      </c>
      <c r="H132" s="8">
        <v>-746.28200000000004</v>
      </c>
      <c r="I132" s="9">
        <v>0</v>
      </c>
      <c r="J132" s="10">
        <v>434.839</v>
      </c>
      <c r="K132" s="10">
        <v>-736.80600000000004</v>
      </c>
      <c r="L132" s="9">
        <v>0</v>
      </c>
      <c r="M132" s="10">
        <v>434.46600000000001</v>
      </c>
      <c r="N132" s="10">
        <v>-738.01</v>
      </c>
      <c r="O132" s="11">
        <v>0</v>
      </c>
      <c r="P132" s="12">
        <v>449.62900000000002</v>
      </c>
      <c r="Q132" s="12">
        <v>-741.04100000000005</v>
      </c>
      <c r="R132" s="11">
        <v>0</v>
      </c>
      <c r="S132" s="12">
        <v>449.46699999999998</v>
      </c>
      <c r="T132" s="12">
        <v>-741.38499999999999</v>
      </c>
      <c r="U132" s="13">
        <v>0</v>
      </c>
      <c r="V132" s="14">
        <v>448.41500000000002</v>
      </c>
      <c r="W132" s="14">
        <v>-732.73800000000006</v>
      </c>
      <c r="X132" s="13">
        <v>0</v>
      </c>
      <c r="Y132" s="14">
        <v>447.786</v>
      </c>
      <c r="Z132" s="14">
        <v>-733.17</v>
      </c>
      <c r="AA132" s="15">
        <v>0</v>
      </c>
      <c r="AB132" s="16">
        <v>446.84</v>
      </c>
      <c r="AC132" s="16">
        <v>-762.19299999999998</v>
      </c>
      <c r="AD132" s="15"/>
      <c r="AE132" s="15"/>
      <c r="AF132" s="15"/>
      <c r="AG132" s="17">
        <v>5.6898799999999999E-2</v>
      </c>
    </row>
    <row r="133" spans="1:33" x14ac:dyDescent="0.2">
      <c r="A133">
        <v>2.70424</v>
      </c>
      <c r="B133">
        <f>(Table2234[[#This Row],[time ]]-2)*2</f>
        <v>1.40848</v>
      </c>
      <c r="C133" s="7">
        <v>0</v>
      </c>
      <c r="D133" s="8">
        <v>434.98399999999998</v>
      </c>
      <c r="E133" s="8">
        <v>-745.10299999999995</v>
      </c>
      <c r="F133" s="8">
        <v>0</v>
      </c>
      <c r="G133" s="8">
        <v>435.06799999999998</v>
      </c>
      <c r="H133" s="8">
        <v>-746.37800000000004</v>
      </c>
      <c r="I133" s="9">
        <v>0</v>
      </c>
      <c r="J133" s="10">
        <v>434.839</v>
      </c>
      <c r="K133" s="10">
        <v>-736.80600000000004</v>
      </c>
      <c r="L133" s="9">
        <v>0</v>
      </c>
      <c r="M133" s="10">
        <v>434.39600000000002</v>
      </c>
      <c r="N133" s="10">
        <v>-738.11</v>
      </c>
      <c r="O133" s="11">
        <v>0</v>
      </c>
      <c r="P133" s="12">
        <v>449.62900000000002</v>
      </c>
      <c r="Q133" s="12">
        <v>-741.04100000000005</v>
      </c>
      <c r="R133" s="11">
        <v>0</v>
      </c>
      <c r="S133" s="12">
        <v>449.42</v>
      </c>
      <c r="T133" s="12">
        <v>-741.37900000000002</v>
      </c>
      <c r="U133" s="13">
        <v>0</v>
      </c>
      <c r="V133" s="14">
        <v>448.41500000000002</v>
      </c>
      <c r="W133" s="14">
        <v>-732.73800000000006</v>
      </c>
      <c r="X133" s="13">
        <v>0</v>
      </c>
      <c r="Y133" s="14">
        <v>447.68200000000002</v>
      </c>
      <c r="Z133" s="14">
        <v>-733.17600000000004</v>
      </c>
      <c r="AA133" s="15">
        <v>0</v>
      </c>
      <c r="AB133" s="16">
        <v>446.84</v>
      </c>
      <c r="AC133" s="16">
        <v>-762.19299999999998</v>
      </c>
      <c r="AD133" s="15"/>
      <c r="AE133" s="15"/>
      <c r="AF133" s="15"/>
      <c r="AG133" s="17">
        <v>6.3887100000000002E-2</v>
      </c>
    </row>
    <row r="134" spans="1:33" x14ac:dyDescent="0.2">
      <c r="A134">
        <v>2.75779</v>
      </c>
      <c r="B134">
        <f>(Table2234[[#This Row],[time ]]-2)*2</f>
        <v>1.5155799999999999</v>
      </c>
      <c r="C134" s="7">
        <v>0</v>
      </c>
      <c r="D134" s="8">
        <v>434.98399999999998</v>
      </c>
      <c r="E134" s="8">
        <v>-745.10299999999995</v>
      </c>
      <c r="F134" s="8">
        <v>0</v>
      </c>
      <c r="G134" s="8">
        <v>435.05599999999998</v>
      </c>
      <c r="H134" s="8">
        <v>-746.46799999999996</v>
      </c>
      <c r="I134" s="9">
        <v>0</v>
      </c>
      <c r="J134" s="10">
        <v>434.839</v>
      </c>
      <c r="K134" s="10">
        <v>-736.80600000000004</v>
      </c>
      <c r="L134" s="9">
        <v>0</v>
      </c>
      <c r="M134" s="10">
        <v>434.32900000000001</v>
      </c>
      <c r="N134" s="10">
        <v>-738.20399999999995</v>
      </c>
      <c r="O134" s="11">
        <v>0</v>
      </c>
      <c r="P134" s="12">
        <v>449.62900000000002</v>
      </c>
      <c r="Q134" s="12">
        <v>-741.04100000000005</v>
      </c>
      <c r="R134" s="11">
        <v>0</v>
      </c>
      <c r="S134" s="12">
        <v>449.37599999999998</v>
      </c>
      <c r="T134" s="12">
        <v>-741.37400000000002</v>
      </c>
      <c r="U134" s="13">
        <v>0</v>
      </c>
      <c r="V134" s="14">
        <v>448.41500000000002</v>
      </c>
      <c r="W134" s="14">
        <v>-732.73800000000006</v>
      </c>
      <c r="X134" s="13">
        <v>0</v>
      </c>
      <c r="Y134" s="14">
        <v>447.58199999999999</v>
      </c>
      <c r="Z134" s="14">
        <v>-733.18299999999999</v>
      </c>
      <c r="AA134" s="15">
        <v>0</v>
      </c>
      <c r="AB134" s="16">
        <v>446.84</v>
      </c>
      <c r="AC134" s="16">
        <v>-762.19299999999998</v>
      </c>
      <c r="AD134" s="15"/>
      <c r="AE134" s="15"/>
      <c r="AF134" s="15"/>
      <c r="AG134" s="17">
        <v>7.0493200000000006E-2</v>
      </c>
    </row>
    <row r="135" spans="1:33" x14ac:dyDescent="0.2">
      <c r="A135">
        <v>2.8044500000000001</v>
      </c>
      <c r="B135">
        <f>(Table2234[[#This Row],[time ]]-2)*2</f>
        <v>1.6089000000000002</v>
      </c>
      <c r="C135" s="7">
        <v>0</v>
      </c>
      <c r="D135" s="8">
        <v>434.98399999999998</v>
      </c>
      <c r="E135" s="8">
        <v>-745.10299999999995</v>
      </c>
      <c r="F135" s="8">
        <v>0</v>
      </c>
      <c r="G135" s="8">
        <v>435.04300000000001</v>
      </c>
      <c r="H135" s="8">
        <v>-746.56500000000005</v>
      </c>
      <c r="I135" s="9">
        <v>0</v>
      </c>
      <c r="J135" s="10">
        <v>434.839</v>
      </c>
      <c r="K135" s="10">
        <v>-736.80600000000004</v>
      </c>
      <c r="L135" s="9">
        <v>0</v>
      </c>
      <c r="M135" s="10">
        <v>434.25700000000001</v>
      </c>
      <c r="N135" s="10">
        <v>-738.30700000000002</v>
      </c>
      <c r="O135" s="11">
        <v>0</v>
      </c>
      <c r="P135" s="12">
        <v>449.62900000000002</v>
      </c>
      <c r="Q135" s="12">
        <v>-741.04100000000005</v>
      </c>
      <c r="R135" s="11">
        <v>0</v>
      </c>
      <c r="S135" s="12">
        <v>449.32600000000002</v>
      </c>
      <c r="T135" s="12">
        <v>-741.36800000000005</v>
      </c>
      <c r="U135" s="13">
        <v>0</v>
      </c>
      <c r="V135" s="14">
        <v>448.41500000000002</v>
      </c>
      <c r="W135" s="14">
        <v>-732.73800000000006</v>
      </c>
      <c r="X135" s="13">
        <v>0</v>
      </c>
      <c r="Y135" s="14">
        <v>447.47399999999999</v>
      </c>
      <c r="Z135" s="14">
        <v>-733.19100000000003</v>
      </c>
      <c r="AA135" s="15">
        <v>0</v>
      </c>
      <c r="AB135" s="16">
        <v>446.84</v>
      </c>
      <c r="AC135" s="16">
        <v>-762.19299999999998</v>
      </c>
      <c r="AD135" s="15"/>
      <c r="AE135" s="15"/>
      <c r="AF135" s="15"/>
      <c r="AG135" s="17">
        <v>7.7648700000000001E-2</v>
      </c>
    </row>
    <row r="136" spans="1:33" x14ac:dyDescent="0.2">
      <c r="A136">
        <v>2.8546</v>
      </c>
      <c r="B136">
        <f>(Table2234[[#This Row],[time ]]-2)*2</f>
        <v>1.7092000000000001</v>
      </c>
      <c r="C136" s="7">
        <v>0</v>
      </c>
      <c r="D136" s="8">
        <v>434.98399999999998</v>
      </c>
      <c r="E136" s="8">
        <v>-745.10299999999995</v>
      </c>
      <c r="F136" s="8">
        <v>0</v>
      </c>
      <c r="G136" s="8">
        <v>435.03199999999998</v>
      </c>
      <c r="H136" s="8">
        <v>-746.654</v>
      </c>
      <c r="I136" s="9">
        <v>0</v>
      </c>
      <c r="J136" s="10">
        <v>434.839</v>
      </c>
      <c r="K136" s="10">
        <v>-736.80600000000004</v>
      </c>
      <c r="L136" s="9">
        <v>0</v>
      </c>
      <c r="M136" s="10">
        <v>434.19200000000001</v>
      </c>
      <c r="N136" s="10">
        <v>-738.40200000000004</v>
      </c>
      <c r="O136" s="11">
        <v>0</v>
      </c>
      <c r="P136" s="12">
        <v>449.62900000000002</v>
      </c>
      <c r="Q136" s="12">
        <v>-741.04100000000005</v>
      </c>
      <c r="R136" s="11">
        <v>0</v>
      </c>
      <c r="S136" s="12">
        <v>449.28199999999998</v>
      </c>
      <c r="T136" s="12">
        <v>-741.36400000000003</v>
      </c>
      <c r="U136" s="13">
        <v>0</v>
      </c>
      <c r="V136" s="14">
        <v>448.41500000000002</v>
      </c>
      <c r="W136" s="14">
        <v>-732.73800000000006</v>
      </c>
      <c r="X136" s="13">
        <v>0</v>
      </c>
      <c r="Y136" s="14">
        <v>447.37599999999998</v>
      </c>
      <c r="Z136" s="14">
        <v>-733.19899999999996</v>
      </c>
      <c r="AA136" s="15">
        <v>0</v>
      </c>
      <c r="AB136" s="16">
        <v>446.84</v>
      </c>
      <c r="AC136" s="16">
        <v>-762.19299999999998</v>
      </c>
      <c r="AD136" s="15"/>
      <c r="AE136" s="15"/>
      <c r="AF136" s="15"/>
      <c r="AG136" s="17">
        <v>8.4197800000000003E-2</v>
      </c>
    </row>
    <row r="137" spans="1:33" x14ac:dyDescent="0.2">
      <c r="A137">
        <v>2.90442</v>
      </c>
      <c r="B137">
        <f>(Table2234[[#This Row],[time ]]-2)*2</f>
        <v>1.80884</v>
      </c>
      <c r="C137" s="7">
        <v>0</v>
      </c>
      <c r="D137" s="8">
        <v>434.98399999999998</v>
      </c>
      <c r="E137" s="8">
        <v>-745.10299999999995</v>
      </c>
      <c r="F137" s="8">
        <v>0</v>
      </c>
      <c r="G137" s="8">
        <v>435.02300000000002</v>
      </c>
      <c r="H137" s="8">
        <v>-746.73299999999995</v>
      </c>
      <c r="I137" s="9">
        <v>0</v>
      </c>
      <c r="J137" s="10">
        <v>434.839</v>
      </c>
      <c r="K137" s="10">
        <v>-736.80600000000004</v>
      </c>
      <c r="L137" s="9">
        <v>0</v>
      </c>
      <c r="M137" s="10">
        <v>434.13499999999999</v>
      </c>
      <c r="N137" s="10">
        <v>-738.48599999999999</v>
      </c>
      <c r="O137" s="11">
        <v>0</v>
      </c>
      <c r="P137" s="12">
        <v>449.62900000000002</v>
      </c>
      <c r="Q137" s="12">
        <v>-741.04100000000005</v>
      </c>
      <c r="R137" s="11">
        <v>0</v>
      </c>
      <c r="S137" s="12">
        <v>449.24299999999999</v>
      </c>
      <c r="T137" s="12">
        <v>-741.36</v>
      </c>
      <c r="U137" s="13">
        <v>0</v>
      </c>
      <c r="V137" s="14">
        <v>448.41500000000002</v>
      </c>
      <c r="W137" s="14">
        <v>-732.73800000000006</v>
      </c>
      <c r="X137" s="13">
        <v>0</v>
      </c>
      <c r="Y137" s="14">
        <v>447.29</v>
      </c>
      <c r="Z137" s="14">
        <v>-733.20699999999999</v>
      </c>
      <c r="AA137" s="15">
        <v>0</v>
      </c>
      <c r="AB137" s="16">
        <v>446.84</v>
      </c>
      <c r="AC137" s="16">
        <v>-762.19299999999998</v>
      </c>
      <c r="AD137" s="15"/>
      <c r="AE137" s="15"/>
      <c r="AF137" s="15"/>
      <c r="AG137" s="17">
        <v>8.9982000000000006E-2</v>
      </c>
    </row>
    <row r="138" spans="1:33" x14ac:dyDescent="0.2">
      <c r="A138">
        <v>2.95797</v>
      </c>
      <c r="B138">
        <f>(Table2234[[#This Row],[time ]]-2)*2</f>
        <v>1.91594</v>
      </c>
      <c r="C138" s="7">
        <v>0</v>
      </c>
      <c r="D138" s="8">
        <v>434.98399999999998</v>
      </c>
      <c r="E138" s="8">
        <v>-745.10299999999995</v>
      </c>
      <c r="F138" s="8">
        <v>0</v>
      </c>
      <c r="G138" s="8">
        <v>435.01400000000001</v>
      </c>
      <c r="H138" s="8">
        <v>-746.81600000000003</v>
      </c>
      <c r="I138" s="9">
        <v>0</v>
      </c>
      <c r="J138" s="10">
        <v>434.839</v>
      </c>
      <c r="K138" s="10">
        <v>-736.80600000000004</v>
      </c>
      <c r="L138" s="9">
        <v>0</v>
      </c>
      <c r="M138" s="10">
        <v>434.077</v>
      </c>
      <c r="N138" s="10">
        <v>-738.57500000000005</v>
      </c>
      <c r="O138" s="11">
        <v>0</v>
      </c>
      <c r="P138" s="12">
        <v>449.62900000000002</v>
      </c>
      <c r="Q138" s="12">
        <v>-741.04100000000005</v>
      </c>
      <c r="R138" s="11">
        <v>0</v>
      </c>
      <c r="S138" s="12">
        <v>449.202</v>
      </c>
      <c r="T138" s="12">
        <v>-741.35599999999999</v>
      </c>
      <c r="U138" s="13">
        <v>0</v>
      </c>
      <c r="V138" s="14">
        <v>448.41500000000002</v>
      </c>
      <c r="W138" s="14">
        <v>-732.73800000000006</v>
      </c>
      <c r="X138" s="13">
        <v>0</v>
      </c>
      <c r="Y138" s="14">
        <v>447.19900000000001</v>
      </c>
      <c r="Z138" s="14">
        <v>-733.21500000000003</v>
      </c>
      <c r="AA138" s="15">
        <v>0</v>
      </c>
      <c r="AB138" s="16">
        <v>446.84</v>
      </c>
      <c r="AC138" s="16">
        <v>-762.19299999999998</v>
      </c>
      <c r="AD138" s="15"/>
      <c r="AE138" s="15"/>
      <c r="AF138" s="15"/>
      <c r="AG138" s="17">
        <v>9.6079300000000006E-2</v>
      </c>
    </row>
    <row r="139" spans="1:33" x14ac:dyDescent="0.2">
      <c r="A139">
        <v>3</v>
      </c>
      <c r="B139">
        <f>(Table2234[[#This Row],[time ]]-2)*2</f>
        <v>2</v>
      </c>
      <c r="C139" s="7">
        <v>0</v>
      </c>
      <c r="D139" s="8">
        <v>434.98399999999998</v>
      </c>
      <c r="E139" s="8">
        <v>-745.10299999999995</v>
      </c>
      <c r="F139" s="8">
        <v>0</v>
      </c>
      <c r="G139" s="8">
        <v>435.00700000000001</v>
      </c>
      <c r="H139" s="8">
        <v>-746.9</v>
      </c>
      <c r="I139" s="9">
        <v>0</v>
      </c>
      <c r="J139" s="10">
        <v>434.839</v>
      </c>
      <c r="K139" s="10">
        <v>-736.80600000000004</v>
      </c>
      <c r="L139" s="9">
        <v>0</v>
      </c>
      <c r="M139" s="10">
        <v>434.01799999999997</v>
      </c>
      <c r="N139" s="10">
        <v>-738.66399999999999</v>
      </c>
      <c r="O139" s="11">
        <v>0</v>
      </c>
      <c r="P139" s="12">
        <v>449.62900000000002</v>
      </c>
      <c r="Q139" s="12">
        <v>-741.04100000000005</v>
      </c>
      <c r="R139" s="11">
        <v>0</v>
      </c>
      <c r="S139" s="12">
        <v>449.161</v>
      </c>
      <c r="T139" s="12">
        <v>-741.35299999999995</v>
      </c>
      <c r="U139" s="13">
        <v>0</v>
      </c>
      <c r="V139" s="14">
        <v>448.41500000000002</v>
      </c>
      <c r="W139" s="14">
        <v>-732.73800000000006</v>
      </c>
      <c r="X139" s="13">
        <v>0</v>
      </c>
      <c r="Y139" s="14">
        <v>447.108</v>
      </c>
      <c r="Z139" s="14">
        <v>-733.22400000000005</v>
      </c>
      <c r="AA139" s="15">
        <v>0</v>
      </c>
      <c r="AB139" s="16">
        <v>446.84</v>
      </c>
      <c r="AC139" s="16">
        <v>-762.19299999999998</v>
      </c>
      <c r="AD139" s="15"/>
      <c r="AE139" s="15"/>
      <c r="AF139" s="15"/>
      <c r="AG139" s="17">
        <v>0.10219499999999999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Nakai, Taylor</cp:lastModifiedBy>
  <dcterms:created xsi:type="dcterms:W3CDTF">2022-05-23T21:49:55Z</dcterms:created>
  <dcterms:modified xsi:type="dcterms:W3CDTF">2022-06-26T19:49:31Z</dcterms:modified>
</cp:coreProperties>
</file>