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Tether/"/>
    </mc:Choice>
  </mc:AlternateContent>
  <xr:revisionPtr revIDLastSave="8" documentId="8_{AAD88A9D-167A-4687-993E-480A94D9E2C3}" xr6:coauthVersionLast="45" xr6:coauthVersionMax="45" xr10:uidLastSave="{E70C482A-D846-4520-87BC-45369258999B}"/>
  <bookViews>
    <workbookView xWindow="2232" yWindow="2232" windowWidth="17280" windowHeight="9024" xr2:uid="{D81D32C0-D383-4538-AAE0-579D92605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<sst xmlns="http://schemas.openxmlformats.org/spreadsheetml/2006/main" count="75" uniqueCount="19">
  <si>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</si>
  <si>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</si>
  <si>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</si>
  <si>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</si>
  <si>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</si>
  <si>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</si>
  <si>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</si>
  <si>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</si>
  <si>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</si>
  <si>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</si>
  <si>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</si>
  <si>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</si>
  <si>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</si>
  <si>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</si>
  <si>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</si>
  <si>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APPhys tether</t>
  </si>
  <si>
    <t>S2_6P_APPhys_Tether.odb</t>
  </si>
  <si>
    <t>6N APPhys tether</t>
  </si>
  <si>
    <t>S2_6N_APPhys_Tether.odb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</si>
</sst>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83952-D7DA-477A-B493-25D0CEA38BB2}" name="Table1" displayName="Table1" ref="A5:C26" totalsRowShown="0">
  <autoFilter ref="A5:C26" xr:uid="{28D9D53C-B93A-44D4-9324-3E579FD8D4F7}"/>
  <tableColumns count="3">
    <tableColumn id="1" xr3:uid="{63CA65D8-6DA5-4D1F-843C-6BD368644568}" name="time"/>
    <tableColumn id="2" xr3:uid="{F80D1087-0E34-4946-9E01-21F4FF66CD84}" name="moment" dataDxfId="15">
      <calculatedColumnFormula>(Table1[[#This Row],[time]]-2)*2</calculatedColumnFormula>
    </tableColumn>
    <tableColumn id="3" xr3:uid="{E3A12BCF-7999-4011-87EB-4B5215865DE6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CE78F5-E4DA-46DE-AB59-5BEE570D7384}" name="Table235" displayName="Table235" ref="D34:F55" totalsRowShown="0">
  <autoFilter ref="D34:F55" xr:uid="{E65407B9-5F59-4246-9C80-CE466C067E61}"/>
  <tableColumns count="3">
    <tableColumn id="1" xr3:uid="{6A5CED8B-E008-442C-A02A-4BB7A589CECC}" name="time"/>
    <tableColumn id="2" xr3:uid="{DD8BBC59-F519-4964-9DA4-804D66453740}" name="moment" dataDxfId="6">
      <calculatedColumnFormula>-(Table134[[#This Row],[time]]-2)*2</calculatedColumnFormula>
    </tableColumn>
    <tableColumn id="3" xr3:uid="{5DF35C19-82DB-4B83-9E00-A8D88DFA1CD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973F5A-25C6-4C7D-83F4-0F27FC675F1C}" name="Table336" displayName="Table336" ref="G34:I55" totalsRowShown="0">
  <autoFilter ref="G34:I55" xr:uid="{1FC58F03-9F84-43B3-931E-635357837083}"/>
  <tableColumns count="3">
    <tableColumn id="1" xr3:uid="{A22CE447-CE19-4D7B-B86C-2E2B49C718A4}" name="time"/>
    <tableColumn id="2" xr3:uid="{A5CCCD2A-5F81-4337-8E1E-E42E62A5B9FA}" name="moment" dataDxfId="5">
      <calculatedColumnFormula>-(Table134[[#This Row],[time]]-2)*2</calculatedColumnFormula>
    </tableColumn>
    <tableColumn id="3" xr3:uid="{CF0689CA-4A70-4317-9DB5-2837082AF4F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D38C08-6308-406F-951C-FD41DE7E1E36}" name="Table437" displayName="Table437" ref="J34:L55" totalsRowShown="0">
  <autoFilter ref="J34:L55" xr:uid="{7912FC0F-33A3-43A8-8DD4-81BBC43EEF08}"/>
  <tableColumns count="3">
    <tableColumn id="1" xr3:uid="{82317570-E0BC-49DC-8AE7-2FFB7CD4A3C9}" name="time"/>
    <tableColumn id="2" xr3:uid="{B11C6C54-18FE-450C-AB70-E5A9AD07936D}" name="moment" dataDxfId="4">
      <calculatedColumnFormula>-(Table134[[#This Row],[time]]-2)*2</calculatedColumnFormula>
    </tableColumn>
    <tableColumn id="3" xr3:uid="{31FA6B7F-F03F-4E85-B8D9-82CB4C5E9A8C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56B799-03B9-4D47-B20A-51040422F730}" name="Table538" displayName="Table538" ref="M34:O55" totalsRowShown="0">
  <autoFilter ref="M34:O55" xr:uid="{D8FE8C69-4E83-42A1-B44B-174BEC898BBF}"/>
  <tableColumns count="3">
    <tableColumn id="1" xr3:uid="{50BF5BEC-BB21-474F-BA38-B33C83A9C473}" name="time"/>
    <tableColumn id="2" xr3:uid="{80502B5E-FF9A-4BEA-96C3-85BD573047A2}" name="moment" dataDxfId="3">
      <calculatedColumnFormula>-(Table134[[#This Row],[time]]-2)*2</calculatedColumnFormula>
    </tableColumn>
    <tableColumn id="3" xr3:uid="{5086654C-4572-4971-9FEB-69CCA4D7EB24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F5DE47-A80A-49A5-AE6C-1B3636463E42}" name="Table639" displayName="Table639" ref="P34:R55" totalsRowShown="0">
  <autoFilter ref="P34:R55" xr:uid="{EACB5A16-F060-417C-8943-57A25DB37056}"/>
  <tableColumns count="3">
    <tableColumn id="1" xr3:uid="{C7B023C0-4E2F-4F30-B550-8A2A282D4CC5}" name="time"/>
    <tableColumn id="2" xr3:uid="{F6788F77-A67B-48BD-B5D8-6885FD0CB43A}" name="moment" dataDxfId="2">
      <calculatedColumnFormula>-(Table134[[#This Row],[time]]-2)*2</calculatedColumnFormula>
    </tableColumn>
    <tableColumn id="3" xr3:uid="{E38E73C6-1158-4EC6-8445-9C63F4CAF053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5F94DB-1DDD-4CF1-9813-E7D7039EC434}" name="Table740" displayName="Table740" ref="S34:U55" totalsRowShown="0">
  <autoFilter ref="S34:U55" xr:uid="{00837B48-E998-4EF2-AF8C-218225FF1758}"/>
  <tableColumns count="3">
    <tableColumn id="1" xr3:uid="{AD3BC069-48AF-430B-AEA1-B6C37648F84E}" name="time"/>
    <tableColumn id="2" xr3:uid="{EBDEAB47-637E-4AA7-83FE-3FA6DF1EA45A}" name="moment" dataDxfId="1">
      <calculatedColumnFormula>-(Table134[[#This Row],[time]]-2)*2</calculatedColumnFormula>
    </tableColumn>
    <tableColumn id="3" xr3:uid="{8E0F0D68-A494-4878-96BD-723FF316996D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5EFD34-FE9E-4F82-9418-6BF6519952E0}" name="Table841" displayName="Table841" ref="V34:X55" totalsRowShown="0">
  <autoFilter ref="V34:X55" xr:uid="{135E0E86-E3EE-4AB9-8ED7-A1F1B7A5D504}"/>
  <tableColumns count="3">
    <tableColumn id="1" xr3:uid="{7A2FB7A1-53E9-4A21-A6DC-FF6A03BBC81F}" name="time"/>
    <tableColumn id="2" xr3:uid="{8F3534FF-A0FF-42ED-81E0-4B25B6FA5A14}" name="moment" dataDxfId="0">
      <calculatedColumnFormula>-(Table134[[#This Row],[time]]-2)*2</calculatedColumnFormula>
    </tableColumn>
    <tableColumn id="3" xr3:uid="{B30711BF-2918-4631-A3BC-B0637CAAC352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3F827-B8DB-435D-9543-01CB17BDDA78}" name="Table2" displayName="Table2" ref="D5:F26" totalsRowShown="0">
  <autoFilter ref="D5:F26" xr:uid="{91D67E16-479F-4C1C-9C95-1493F1F20ECC}"/>
  <tableColumns count="3">
    <tableColumn id="1" xr3:uid="{6B642ED2-D000-41E2-B76B-0C5DF8B5D1DB}" name="time"/>
    <tableColumn id="2" xr3:uid="{85704AF6-16DA-4338-ADFB-384B2698A236}" name="moment" dataDxfId="14">
      <calculatedColumnFormula>(Table2[[#This Row],[time]]-2)*2</calculatedColumnFormula>
    </tableColumn>
    <tableColumn id="3" xr3:uid="{A47C6C83-6B55-4BD9-AF0F-BC2C9D64C307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89070-4E47-4ABB-AE49-C9D402DDCDFB}" name="Table3" displayName="Table3" ref="G5:I26" totalsRowShown="0">
  <autoFilter ref="G5:I26" xr:uid="{39913E68-CD8E-4D95-89B1-E67E00A9F2B4}"/>
  <tableColumns count="3">
    <tableColumn id="1" xr3:uid="{C55DD929-A189-4150-876E-671082A24267}" name="time"/>
    <tableColumn id="2" xr3:uid="{39B47D4A-0BF2-424C-9AB6-D813BC86411E}" name="moment" dataDxfId="13">
      <calculatedColumnFormula>(Table3[[#This Row],[time]]-2)*2</calculatedColumnFormula>
    </tableColumn>
    <tableColumn id="3" xr3:uid="{D8B96802-D33E-4609-9B87-65BAE0E17A4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8D72E5-B487-4E33-A707-CB9C114D9A3A}" name="Table4" displayName="Table4" ref="J5:L26" totalsRowShown="0">
  <autoFilter ref="J5:L26" xr:uid="{2FF6B1AF-47CF-45D9-B168-5903FD50BF0C}"/>
  <tableColumns count="3">
    <tableColumn id="1" xr3:uid="{69B07558-4ADB-485C-A396-5EBF07405C2E}" name="time"/>
    <tableColumn id="2" xr3:uid="{541FB978-7F00-4192-81AF-DEA34633618E}" name="moment" dataDxfId="12">
      <calculatedColumnFormula>(Table4[[#This Row],[time]]-2)*2</calculatedColumnFormula>
    </tableColumn>
    <tableColumn id="3" xr3:uid="{B7E82BCB-A761-44AC-8265-7D592EA73D4E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966363-AA14-42F7-B86D-620869A0C17B}" name="Table5" displayName="Table5" ref="M5:O26" totalsRowShown="0">
  <autoFilter ref="M5:O26" xr:uid="{2CBBC05F-D1E0-44F8-85B7-DFB3C29CF101}"/>
  <tableColumns count="3">
    <tableColumn id="1" xr3:uid="{243A9E1C-B144-421A-B55D-98344D515609}" name="time"/>
    <tableColumn id="2" xr3:uid="{398EE658-01C6-44D3-8149-5EF18DE747CA}" name="moment" dataDxfId="11">
      <calculatedColumnFormula>(Table5[[#This Row],[time]]-2)*2</calculatedColumnFormula>
    </tableColumn>
    <tableColumn id="3" xr3:uid="{A2A3A9F7-862E-4BBB-A3DB-73CD5C3C1F67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96B5FD-CDAB-4516-8628-3E1C354B403D}" name="Table6" displayName="Table6" ref="P5:R26" totalsRowShown="0">
  <autoFilter ref="P5:R26" xr:uid="{98D954F4-032B-4657-A8D6-38DEC7E404E1}"/>
  <tableColumns count="3">
    <tableColumn id="1" xr3:uid="{BFE2CAF9-E2A4-4270-AAA8-B78902228D09}" name="time"/>
    <tableColumn id="2" xr3:uid="{670DB3D2-58A6-445B-8F17-C960A5FD40C0}" name="moment" dataDxfId="10">
      <calculatedColumnFormula>(Table6[[#This Row],[time]]-2)*2</calculatedColumnFormula>
    </tableColumn>
    <tableColumn id="3" xr3:uid="{6D509D01-3780-4B50-B6AE-A81D4BF808B7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C68BC2-3A01-4BEC-B639-F51B3FFA3F0C}" name="Table7" displayName="Table7" ref="S5:U26" totalsRowShown="0">
  <autoFilter ref="S5:U26" xr:uid="{33051ABB-D1E7-4836-8896-E7C8B66129DB}"/>
  <tableColumns count="3">
    <tableColumn id="1" xr3:uid="{5345CD2A-82F1-4DFD-92A5-775B06285224}" name="time"/>
    <tableColumn id="2" xr3:uid="{160019DE-2850-4F8A-B820-F5D675A8A828}" name="moment" dataDxfId="9">
      <calculatedColumnFormula>(Table7[[#This Row],[time]]-2)*2</calculatedColumnFormula>
    </tableColumn>
    <tableColumn id="3" xr3:uid="{4FE2481C-11CF-4EF4-A7F5-DB0C0600C6E7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8B1214-F98F-446B-8015-C6A554D0F3E4}" name="Table8" displayName="Table8" ref="V5:X26" totalsRowShown="0">
  <autoFilter ref="V5:X26" xr:uid="{9DBA5BB6-C4C6-4933-ABD7-68CA1B8CFDB9}"/>
  <tableColumns count="3">
    <tableColumn id="1" xr3:uid="{21554559-9593-4DBD-AFA3-C74B92A5DAEE}" name="time"/>
    <tableColumn id="2" xr3:uid="{CC9A9494-8588-409A-9041-BA6574029A63}" name="moment" dataDxfId="8">
      <calculatedColumnFormula>(Table8[[#This Row],[time]]-2)*2</calculatedColumnFormula>
    </tableColumn>
    <tableColumn id="3" xr3:uid="{E0007063-5A6E-4327-A570-CD1D8EFACB01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96C4-189F-4EE1-8BD2-A7769C2E4BD8}" name="Table134" displayName="Table134" ref="A34:C55" totalsRowShown="0">
  <autoFilter ref="A34:C55" xr:uid="{2EC4C883-370B-4154-9C58-FBDFBD84B8D1}"/>
  <tableColumns count="3">
    <tableColumn id="1" xr3:uid="{6243A493-C503-4A94-8FA9-8BBB6237954A}" name="time"/>
    <tableColumn id="2" xr3:uid="{CF60504E-9545-4B2A-9E11-42AFAE6DF3BD}" name="moment" dataDxfId="7">
      <calculatedColumnFormula>-(Table134[[#This Row],[time]]-2)*2</calculatedColumnFormula>
    </tableColumn>
    <tableColumn id="3" xr3:uid="{28AE83A2-B4EF-49B4-8415-FE6DE7786482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466F-1C94-4C8D-99D8-35B8D064F612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10.0715</v>
      </c>
      <c r="D6">
        <v>2</v>
      </c>
      <c r="E6">
        <f>(Table2[[#This Row],[time]]-2)*2</f>
        <v>0</v>
      </c>
      <c r="F6">
        <v>3.4775999999999998</v>
      </c>
      <c r="G6">
        <v>2</v>
      </c>
      <c r="H6">
        <f>(Table3[[#This Row],[time]]-2)*2</f>
        <v>0</v>
      </c>
      <c r="I6">
        <v>3.5141100000000001</v>
      </c>
      <c r="J6">
        <v>2</v>
      </c>
      <c r="K6">
        <f>(Table4[[#This Row],[time]]-2)*2</f>
        <v>0</v>
      </c>
      <c r="L6">
        <v>6.4569700000000001</v>
      </c>
      <c r="M6">
        <v>2</v>
      </c>
      <c r="N6">
        <f>(Table5[[#This Row],[time]]-2)*2</f>
        <v>0</v>
      </c>
      <c r="O6">
        <v>8.9821000000000009</v>
      </c>
      <c r="P6">
        <v>2</v>
      </c>
      <c r="Q6">
        <f>(Table6[[#This Row],[time]]-2)*2</f>
        <v>0</v>
      </c>
      <c r="R6">
        <v>15.745900000000001</v>
      </c>
      <c r="S6">
        <v>2</v>
      </c>
      <c r="T6">
        <f>(Table7[[#This Row],[time]]-2)*2</f>
        <v>0</v>
      </c>
      <c r="U6">
        <v>19.654699999999998</v>
      </c>
      <c r="V6">
        <v>2</v>
      </c>
      <c r="W6">
        <f>(Table8[[#This Row],[time]]-2)*2</f>
        <v>0</v>
      </c>
      <c r="X6">
        <v>19.291699999999999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10.7652</v>
      </c>
      <c r="D7">
        <v>2.0575000000000001</v>
      </c>
      <c r="E7">
        <f>(Table2[[#This Row],[time]]-2)*2</f>
        <v>0.11500000000000021</v>
      </c>
      <c r="F7">
        <v>2.9724699999999999</v>
      </c>
      <c r="G7">
        <v>2.0575000000000001</v>
      </c>
      <c r="H7">
        <f>(Table3[[#This Row],[time]]-2)*2</f>
        <v>0.11500000000000021</v>
      </c>
      <c r="I7">
        <v>4.3928599999999998</v>
      </c>
      <c r="J7">
        <v>2.0575000000000001</v>
      </c>
      <c r="K7">
        <f>(Table4[[#This Row],[time]]-2)*2</f>
        <v>0.11500000000000021</v>
      </c>
      <c r="L7">
        <v>5.7188600000000003</v>
      </c>
      <c r="M7">
        <v>2.0575000000000001</v>
      </c>
      <c r="N7">
        <f>(Table5[[#This Row],[time]]-2)*2</f>
        <v>0.11500000000000021</v>
      </c>
      <c r="O7">
        <v>10.179600000000001</v>
      </c>
      <c r="P7">
        <v>2.0575000000000001</v>
      </c>
      <c r="Q7">
        <f>(Table6[[#This Row],[time]]-2)*2</f>
        <v>0.11500000000000021</v>
      </c>
      <c r="R7">
        <v>15.2502</v>
      </c>
      <c r="S7">
        <v>2.0575000000000001</v>
      </c>
      <c r="T7">
        <f>(Table7[[#This Row],[time]]-2)*2</f>
        <v>0.11500000000000021</v>
      </c>
      <c r="U7">
        <v>21.366599999999998</v>
      </c>
      <c r="V7">
        <v>2.0575000000000001</v>
      </c>
      <c r="W7">
        <f>(Table8[[#This Row],[time]]-2)*2</f>
        <v>0.11500000000000021</v>
      </c>
      <c r="X7">
        <v>18.042100000000001</v>
      </c>
    </row>
    <row r="8" spans="1:24" x14ac:dyDescent="0.3">
      <c r="A8">
        <v>2.1025</v>
      </c>
      <c r="B8">
        <f>(Table1[[#This Row],[time]]-2)*2</f>
        <v>0.20500000000000007</v>
      </c>
      <c r="C8">
        <v>12.651899999999999</v>
      </c>
      <c r="D8">
        <v>2.1025</v>
      </c>
      <c r="E8">
        <f>(Table2[[#This Row],[time]]-2)*2</f>
        <v>0.20500000000000007</v>
      </c>
      <c r="F8">
        <v>1.5060899999999999</v>
      </c>
      <c r="G8">
        <v>2.1025</v>
      </c>
      <c r="H8">
        <f>(Table3[[#This Row],[time]]-2)*2</f>
        <v>0.20500000000000007</v>
      </c>
      <c r="I8">
        <v>6.7005600000000003</v>
      </c>
      <c r="J8">
        <v>2.1025</v>
      </c>
      <c r="K8">
        <f>(Table4[[#This Row],[time]]-2)*2</f>
        <v>0.20500000000000007</v>
      </c>
      <c r="L8">
        <v>3.7126000000000001</v>
      </c>
      <c r="M8">
        <v>2.1025</v>
      </c>
      <c r="N8">
        <f>(Table5[[#This Row],[time]]-2)*2</f>
        <v>0.20500000000000007</v>
      </c>
      <c r="O8">
        <v>12.639099999999999</v>
      </c>
      <c r="P8">
        <v>2.1025</v>
      </c>
      <c r="Q8">
        <f>(Table6[[#This Row],[time]]-2)*2</f>
        <v>0.20500000000000007</v>
      </c>
      <c r="R8">
        <v>14.5337</v>
      </c>
      <c r="S8">
        <v>2.1025</v>
      </c>
      <c r="T8">
        <f>(Table7[[#This Row],[time]]-2)*2</f>
        <v>0.20500000000000007</v>
      </c>
      <c r="U8">
        <v>24.303899999999999</v>
      </c>
      <c r="V8">
        <v>2.1025</v>
      </c>
      <c r="W8">
        <f>(Table8[[#This Row],[time]]-2)*2</f>
        <v>0.20500000000000007</v>
      </c>
      <c r="X8">
        <v>16.305299999999999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14.3477</v>
      </c>
      <c r="D9">
        <v>2.1671900000000002</v>
      </c>
      <c r="E9">
        <f>(Table2[[#This Row],[time]]-2)*2</f>
        <v>0.33438000000000034</v>
      </c>
      <c r="F9">
        <v>0.37394899999999998</v>
      </c>
      <c r="G9">
        <v>2.1671900000000002</v>
      </c>
      <c r="H9">
        <f>(Table3[[#This Row],[time]]-2)*2</f>
        <v>0.33438000000000034</v>
      </c>
      <c r="I9">
        <v>8.9665400000000002</v>
      </c>
      <c r="J9">
        <v>2.1671900000000002</v>
      </c>
      <c r="K9">
        <f>(Table4[[#This Row],[time]]-2)*2</f>
        <v>0.33438000000000034</v>
      </c>
      <c r="L9">
        <v>2.21678</v>
      </c>
      <c r="M9">
        <v>2.1671900000000002</v>
      </c>
      <c r="N9">
        <f>(Table5[[#This Row],[time]]-2)*2</f>
        <v>0.33438000000000034</v>
      </c>
      <c r="O9">
        <v>14.7401</v>
      </c>
      <c r="P9">
        <v>2.1671900000000002</v>
      </c>
      <c r="Q9">
        <f>(Table6[[#This Row],[time]]-2)*2</f>
        <v>0.33438000000000034</v>
      </c>
      <c r="R9">
        <v>14.122</v>
      </c>
      <c r="S9">
        <v>2.1671900000000002</v>
      </c>
      <c r="T9">
        <f>(Table7[[#This Row],[time]]-2)*2</f>
        <v>0.33438000000000034</v>
      </c>
      <c r="U9">
        <v>26.7256</v>
      </c>
      <c r="V9">
        <v>2.1671900000000002</v>
      </c>
      <c r="W9">
        <f>(Table8[[#This Row],[time]]-2)*2</f>
        <v>0.33438000000000034</v>
      </c>
      <c r="X9">
        <v>15.0909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15.5632</v>
      </c>
      <c r="D10">
        <v>2.2146499999999998</v>
      </c>
      <c r="E10">
        <f>(Table2[[#This Row],[time]]-2)*2</f>
        <v>0.42929999999999957</v>
      </c>
      <c r="F10">
        <v>6.3148800000000001E-3</v>
      </c>
      <c r="G10">
        <v>2.2146499999999998</v>
      </c>
      <c r="H10">
        <f>(Table3[[#This Row],[time]]-2)*2</f>
        <v>0.42929999999999957</v>
      </c>
      <c r="I10">
        <v>10.7309</v>
      </c>
      <c r="J10">
        <v>2.2146499999999998</v>
      </c>
      <c r="K10">
        <f>(Table4[[#This Row],[time]]-2)*2</f>
        <v>0.42929999999999957</v>
      </c>
      <c r="L10">
        <v>1.3827400000000001</v>
      </c>
      <c r="M10">
        <v>2.2146499999999998</v>
      </c>
      <c r="N10">
        <f>(Table5[[#This Row],[time]]-2)*2</f>
        <v>0.42929999999999957</v>
      </c>
      <c r="O10">
        <v>16.329000000000001</v>
      </c>
      <c r="P10">
        <v>2.2146499999999998</v>
      </c>
      <c r="Q10">
        <f>(Table6[[#This Row],[time]]-2)*2</f>
        <v>0.42929999999999957</v>
      </c>
      <c r="R10">
        <v>13.9389</v>
      </c>
      <c r="S10">
        <v>2.2146499999999998</v>
      </c>
      <c r="T10">
        <f>(Table7[[#This Row],[time]]-2)*2</f>
        <v>0.42929999999999957</v>
      </c>
      <c r="U10">
        <v>28.5914</v>
      </c>
      <c r="V10">
        <v>2.2146499999999998</v>
      </c>
      <c r="W10">
        <f>(Table8[[#This Row],[time]]-2)*2</f>
        <v>0.42929999999999957</v>
      </c>
      <c r="X10">
        <v>14.237500000000001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17.305099999999999</v>
      </c>
      <c r="D11">
        <v>2.2715999999999998</v>
      </c>
      <c r="E11">
        <f>(Table2[[#This Row],[time]]-2)*2</f>
        <v>0.54319999999999968</v>
      </c>
      <c r="F11">
        <v>4.9782999999999997E-3</v>
      </c>
      <c r="G11">
        <v>2.2715999999999998</v>
      </c>
      <c r="H11">
        <f>(Table3[[#This Row],[time]]-2)*2</f>
        <v>0.54319999999999968</v>
      </c>
      <c r="I11">
        <v>13.449199999999999</v>
      </c>
      <c r="J11">
        <v>2.2715999999999998</v>
      </c>
      <c r="K11">
        <f>(Table4[[#This Row],[time]]-2)*2</f>
        <v>0.54319999999999968</v>
      </c>
      <c r="L11">
        <v>0.39604400000000001</v>
      </c>
      <c r="M11">
        <v>2.2715999999999998</v>
      </c>
      <c r="N11">
        <f>(Table5[[#This Row],[time]]-2)*2</f>
        <v>0.54319999999999968</v>
      </c>
      <c r="O11">
        <v>18.788599999999999</v>
      </c>
      <c r="P11">
        <v>2.2715999999999998</v>
      </c>
      <c r="Q11">
        <f>(Table6[[#This Row],[time]]-2)*2</f>
        <v>0.54319999999999968</v>
      </c>
      <c r="R11">
        <v>13.711399999999999</v>
      </c>
      <c r="S11">
        <v>2.2715999999999998</v>
      </c>
      <c r="T11">
        <f>(Table7[[#This Row],[time]]-2)*2</f>
        <v>0.54319999999999968</v>
      </c>
      <c r="U11">
        <v>31.3626</v>
      </c>
      <c r="V11">
        <v>2.2715999999999998</v>
      </c>
      <c r="W11">
        <f>(Table8[[#This Row],[time]]-2)*2</f>
        <v>0.54319999999999968</v>
      </c>
      <c r="X11">
        <v>13.1958</v>
      </c>
    </row>
    <row r="12" spans="1:24" x14ac:dyDescent="0.3">
      <c r="A12">
        <v>2.32233</v>
      </c>
      <c r="B12">
        <f>(Table1[[#This Row],[time]]-2)*2</f>
        <v>0.64466000000000001</v>
      </c>
      <c r="C12">
        <v>19.326499999999999</v>
      </c>
      <c r="D12">
        <v>2.32233</v>
      </c>
      <c r="E12">
        <f>(Table2[[#This Row],[time]]-2)*2</f>
        <v>0.64466000000000001</v>
      </c>
      <c r="F12">
        <v>4.2110799999999999E-3</v>
      </c>
      <c r="G12">
        <v>2.32233</v>
      </c>
      <c r="H12">
        <f>(Table3[[#This Row],[time]]-2)*2</f>
        <v>0.64466000000000001</v>
      </c>
      <c r="I12">
        <v>16.485499999999998</v>
      </c>
      <c r="J12">
        <v>2.32233</v>
      </c>
      <c r="K12">
        <f>(Table4[[#This Row],[time]]-2)*2</f>
        <v>0.64466000000000001</v>
      </c>
      <c r="L12">
        <v>4.9116000000000003E-3</v>
      </c>
      <c r="M12">
        <v>2.32233</v>
      </c>
      <c r="N12">
        <f>(Table5[[#This Row],[time]]-2)*2</f>
        <v>0.64466000000000001</v>
      </c>
      <c r="O12">
        <v>21.693899999999999</v>
      </c>
      <c r="P12">
        <v>2.32233</v>
      </c>
      <c r="Q12">
        <f>(Table6[[#This Row],[time]]-2)*2</f>
        <v>0.64466000000000001</v>
      </c>
      <c r="R12">
        <v>13.3994</v>
      </c>
      <c r="S12">
        <v>2.32233</v>
      </c>
      <c r="T12">
        <f>(Table7[[#This Row],[time]]-2)*2</f>
        <v>0.64466000000000001</v>
      </c>
      <c r="U12">
        <v>34.311999999999998</v>
      </c>
      <c r="V12">
        <v>2.32233</v>
      </c>
      <c r="W12">
        <f>(Table8[[#This Row],[time]]-2)*2</f>
        <v>0.64466000000000001</v>
      </c>
      <c r="X12">
        <v>12.3573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20.993600000000001</v>
      </c>
      <c r="D13">
        <v>2.3587899999999999</v>
      </c>
      <c r="E13">
        <f>(Table2[[#This Row],[time]]-2)*2</f>
        <v>0.71757999999999988</v>
      </c>
      <c r="F13">
        <v>3.6685300000000001E-3</v>
      </c>
      <c r="G13">
        <v>2.3587899999999999</v>
      </c>
      <c r="H13">
        <f>(Table3[[#This Row],[time]]-2)*2</f>
        <v>0.71757999999999988</v>
      </c>
      <c r="I13">
        <v>18.754799999999999</v>
      </c>
      <c r="J13">
        <v>2.3587899999999999</v>
      </c>
      <c r="K13">
        <f>(Table4[[#This Row],[time]]-2)*2</f>
        <v>0.71757999999999988</v>
      </c>
      <c r="L13">
        <v>4.3181599999999997E-3</v>
      </c>
      <c r="M13">
        <v>2.3587899999999999</v>
      </c>
      <c r="N13">
        <f>(Table5[[#This Row],[time]]-2)*2</f>
        <v>0.71757999999999988</v>
      </c>
      <c r="O13">
        <v>23.879899999999999</v>
      </c>
      <c r="P13">
        <v>2.3587899999999999</v>
      </c>
      <c r="Q13">
        <f>(Table6[[#This Row],[time]]-2)*2</f>
        <v>0.71757999999999988</v>
      </c>
      <c r="R13">
        <v>12.7989</v>
      </c>
      <c r="S13">
        <v>2.3587899999999999</v>
      </c>
      <c r="T13">
        <f>(Table7[[#This Row],[time]]-2)*2</f>
        <v>0.71757999999999988</v>
      </c>
      <c r="U13">
        <v>36.441800000000001</v>
      </c>
      <c r="V13">
        <v>2.3587899999999999</v>
      </c>
      <c r="W13">
        <f>(Table8[[#This Row],[time]]-2)*2</f>
        <v>0.71757999999999988</v>
      </c>
      <c r="X13">
        <v>11.8497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23.6554</v>
      </c>
      <c r="D14">
        <v>2.4015499999999999</v>
      </c>
      <c r="E14">
        <f>(Table2[[#This Row],[time]]-2)*2</f>
        <v>0.8030999999999997</v>
      </c>
      <c r="F14">
        <v>2.9762299999999998E-3</v>
      </c>
      <c r="G14">
        <v>2.4015499999999999</v>
      </c>
      <c r="H14">
        <f>(Table3[[#This Row],[time]]-2)*2</f>
        <v>0.8030999999999997</v>
      </c>
      <c r="I14">
        <v>22.825600000000001</v>
      </c>
      <c r="J14">
        <v>2.4015499999999999</v>
      </c>
      <c r="K14">
        <f>(Table4[[#This Row],[time]]-2)*2</f>
        <v>0.8030999999999997</v>
      </c>
      <c r="L14">
        <v>3.4081200000000002E-3</v>
      </c>
      <c r="M14">
        <v>2.4015499999999999</v>
      </c>
      <c r="N14">
        <f>(Table5[[#This Row],[time]]-2)*2</f>
        <v>0.8030999999999997</v>
      </c>
      <c r="O14">
        <v>27.146999999999998</v>
      </c>
      <c r="P14">
        <v>2.4015499999999999</v>
      </c>
      <c r="Q14">
        <f>(Table6[[#This Row],[time]]-2)*2</f>
        <v>0.8030999999999997</v>
      </c>
      <c r="R14">
        <v>11.7034</v>
      </c>
      <c r="S14">
        <v>2.4015499999999999</v>
      </c>
      <c r="T14">
        <f>(Table7[[#This Row],[time]]-2)*2</f>
        <v>0.8030999999999997</v>
      </c>
      <c r="U14">
        <v>39.4285</v>
      </c>
      <c r="V14">
        <v>2.4015499999999999</v>
      </c>
      <c r="W14">
        <f>(Table8[[#This Row],[time]]-2)*2</f>
        <v>0.8030999999999997</v>
      </c>
      <c r="X14">
        <v>11.073600000000001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26.568000000000001</v>
      </c>
      <c r="D15">
        <v>2.47973</v>
      </c>
      <c r="E15">
        <f>(Table2[[#This Row],[time]]-2)*2</f>
        <v>0.95945999999999998</v>
      </c>
      <c r="F15">
        <v>2.2851400000000002E-3</v>
      </c>
      <c r="G15">
        <v>2.47973</v>
      </c>
      <c r="H15">
        <f>(Table3[[#This Row],[time]]-2)*2</f>
        <v>0.95945999999999998</v>
      </c>
      <c r="I15">
        <v>26.610600000000002</v>
      </c>
      <c r="J15">
        <v>2.47973</v>
      </c>
      <c r="K15">
        <f>(Table4[[#This Row],[time]]-2)*2</f>
        <v>0.95945999999999998</v>
      </c>
      <c r="L15">
        <v>2.7623700000000001E-3</v>
      </c>
      <c r="M15">
        <v>2.47973</v>
      </c>
      <c r="N15">
        <f>(Table5[[#This Row],[time]]-2)*2</f>
        <v>0.95945999999999998</v>
      </c>
      <c r="O15">
        <v>30.6555</v>
      </c>
      <c r="P15">
        <v>2.47973</v>
      </c>
      <c r="Q15">
        <f>(Table6[[#This Row],[time]]-2)*2</f>
        <v>0.95945999999999998</v>
      </c>
      <c r="R15">
        <v>10.178599999999999</v>
      </c>
      <c r="S15">
        <v>2.47973</v>
      </c>
      <c r="T15">
        <f>(Table7[[#This Row],[time]]-2)*2</f>
        <v>0.95945999999999998</v>
      </c>
      <c r="U15">
        <v>42.481499999999997</v>
      </c>
      <c r="V15">
        <v>2.47973</v>
      </c>
      <c r="W15">
        <f>(Table8[[#This Row],[time]]-2)*2</f>
        <v>0.95945999999999998</v>
      </c>
      <c r="X15">
        <v>10.3674</v>
      </c>
    </row>
    <row r="16" spans="1:24" x14ac:dyDescent="0.3">
      <c r="A16">
        <v>2.51017</v>
      </c>
      <c r="B16">
        <f>(Table1[[#This Row],[time]]-2)*2</f>
        <v>1.02034</v>
      </c>
      <c r="C16">
        <v>29.242599999999999</v>
      </c>
      <c r="D16">
        <v>2.51017</v>
      </c>
      <c r="E16">
        <f>(Table2[[#This Row],[time]]-2)*2</f>
        <v>1.02034</v>
      </c>
      <c r="F16">
        <v>1.8049699999999999E-3</v>
      </c>
      <c r="G16">
        <v>2.51017</v>
      </c>
      <c r="H16">
        <f>(Table3[[#This Row],[time]]-2)*2</f>
        <v>1.02034</v>
      </c>
      <c r="I16">
        <v>29.6294</v>
      </c>
      <c r="J16">
        <v>2.51017</v>
      </c>
      <c r="K16">
        <f>(Table4[[#This Row],[time]]-2)*2</f>
        <v>1.02034</v>
      </c>
      <c r="L16">
        <v>2.31394E-3</v>
      </c>
      <c r="M16">
        <v>2.51017</v>
      </c>
      <c r="N16">
        <f>(Table5[[#This Row],[time]]-2)*2</f>
        <v>1.02034</v>
      </c>
      <c r="O16">
        <v>33.605699999999999</v>
      </c>
      <c r="P16">
        <v>2.51017</v>
      </c>
      <c r="Q16">
        <f>(Table6[[#This Row],[time]]-2)*2</f>
        <v>1.02034</v>
      </c>
      <c r="R16">
        <v>8.7573600000000003</v>
      </c>
      <c r="S16">
        <v>2.51017</v>
      </c>
      <c r="T16">
        <f>(Table7[[#This Row],[time]]-2)*2</f>
        <v>1.02034</v>
      </c>
      <c r="U16">
        <v>45.093499999999999</v>
      </c>
      <c r="V16">
        <v>2.51017</v>
      </c>
      <c r="W16">
        <f>(Table8[[#This Row],[time]]-2)*2</f>
        <v>1.02034</v>
      </c>
      <c r="X16">
        <v>9.8616700000000002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32.474499999999999</v>
      </c>
      <c r="D17">
        <v>2.5632600000000001</v>
      </c>
      <c r="E17">
        <f>(Table2[[#This Row],[time]]-2)*2</f>
        <v>1.1265200000000002</v>
      </c>
      <c r="F17">
        <v>1.35866E-3</v>
      </c>
      <c r="G17">
        <v>2.5632600000000001</v>
      </c>
      <c r="H17">
        <f>(Table3[[#This Row],[time]]-2)*2</f>
        <v>1.1265200000000002</v>
      </c>
      <c r="I17">
        <v>33.005099999999999</v>
      </c>
      <c r="J17">
        <v>2.5632600000000001</v>
      </c>
      <c r="K17">
        <f>(Table4[[#This Row],[time]]-2)*2</f>
        <v>1.1265200000000002</v>
      </c>
      <c r="L17">
        <v>1.8373599999999999E-3</v>
      </c>
      <c r="M17">
        <v>2.5632600000000001</v>
      </c>
      <c r="N17">
        <f>(Table5[[#This Row],[time]]-2)*2</f>
        <v>1.1265200000000002</v>
      </c>
      <c r="O17">
        <v>36.9617</v>
      </c>
      <c r="P17">
        <v>2.5632600000000001</v>
      </c>
      <c r="Q17">
        <f>(Table6[[#This Row],[time]]-2)*2</f>
        <v>1.1265200000000002</v>
      </c>
      <c r="R17">
        <v>7.2187599999999996</v>
      </c>
      <c r="S17">
        <v>2.5632600000000001</v>
      </c>
      <c r="T17">
        <f>(Table7[[#This Row],[time]]-2)*2</f>
        <v>1.1265200000000002</v>
      </c>
      <c r="U17">
        <v>48.067599999999999</v>
      </c>
      <c r="V17">
        <v>2.5632600000000001</v>
      </c>
      <c r="W17">
        <f>(Table8[[#This Row],[time]]-2)*2</f>
        <v>1.1265200000000002</v>
      </c>
      <c r="X17">
        <v>9.15442</v>
      </c>
    </row>
    <row r="18" spans="1:24" x14ac:dyDescent="0.3">
      <c r="A18">
        <v>2.61022</v>
      </c>
      <c r="B18">
        <f>(Table1[[#This Row],[time]]-2)*2</f>
        <v>1.22044</v>
      </c>
      <c r="C18">
        <v>35.651699999999998</v>
      </c>
      <c r="D18">
        <v>2.61022</v>
      </c>
      <c r="E18">
        <f>(Table2[[#This Row],[time]]-2)*2</f>
        <v>1.22044</v>
      </c>
      <c r="F18">
        <v>1.0113100000000001E-3</v>
      </c>
      <c r="G18">
        <v>2.61022</v>
      </c>
      <c r="H18">
        <f>(Table3[[#This Row],[time]]-2)*2</f>
        <v>1.22044</v>
      </c>
      <c r="I18">
        <v>36.251399999999997</v>
      </c>
      <c r="J18">
        <v>2.61022</v>
      </c>
      <c r="K18">
        <f>(Table4[[#This Row],[time]]-2)*2</f>
        <v>1.22044</v>
      </c>
      <c r="L18">
        <v>1.4805599999999999E-3</v>
      </c>
      <c r="M18">
        <v>2.61022</v>
      </c>
      <c r="N18">
        <f>(Table5[[#This Row],[time]]-2)*2</f>
        <v>1.22044</v>
      </c>
      <c r="O18">
        <v>40.247799999999998</v>
      </c>
      <c r="P18">
        <v>2.61022</v>
      </c>
      <c r="Q18">
        <f>(Table6[[#This Row],[time]]-2)*2</f>
        <v>1.22044</v>
      </c>
      <c r="R18">
        <v>5.9644399999999997</v>
      </c>
      <c r="S18">
        <v>2.61022</v>
      </c>
      <c r="T18">
        <f>(Table7[[#This Row],[time]]-2)*2</f>
        <v>1.22044</v>
      </c>
      <c r="U18">
        <v>50.894599999999997</v>
      </c>
      <c r="V18">
        <v>2.61022</v>
      </c>
      <c r="W18">
        <f>(Table8[[#This Row],[time]]-2)*2</f>
        <v>1.22044</v>
      </c>
      <c r="X18">
        <v>8.4166000000000007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41.1447</v>
      </c>
      <c r="D19">
        <v>2.6619299999999999</v>
      </c>
      <c r="E19">
        <f>(Table2[[#This Row],[time]]-2)*2</f>
        <v>1.3238599999999998</v>
      </c>
      <c r="F19">
        <v>6.2850700000000005E-4</v>
      </c>
      <c r="G19">
        <v>2.6619299999999999</v>
      </c>
      <c r="H19">
        <f>(Table3[[#This Row],[time]]-2)*2</f>
        <v>1.3238599999999998</v>
      </c>
      <c r="I19">
        <v>40.805100000000003</v>
      </c>
      <c r="J19">
        <v>2.6619299999999999</v>
      </c>
      <c r="K19">
        <f>(Table4[[#This Row],[time]]-2)*2</f>
        <v>1.3238599999999998</v>
      </c>
      <c r="L19">
        <v>1.08511E-3</v>
      </c>
      <c r="M19">
        <v>2.6619299999999999</v>
      </c>
      <c r="N19">
        <f>(Table5[[#This Row],[time]]-2)*2</f>
        <v>1.3238599999999998</v>
      </c>
      <c r="O19">
        <v>45.019100000000002</v>
      </c>
      <c r="P19">
        <v>2.6619299999999999</v>
      </c>
      <c r="Q19">
        <f>(Table6[[#This Row],[time]]-2)*2</f>
        <v>1.3238599999999998</v>
      </c>
      <c r="R19">
        <v>4.7076399999999996</v>
      </c>
      <c r="S19">
        <v>2.6619299999999999</v>
      </c>
      <c r="T19">
        <f>(Table7[[#This Row],[time]]-2)*2</f>
        <v>1.3238599999999998</v>
      </c>
      <c r="U19">
        <v>55.1479</v>
      </c>
      <c r="V19">
        <v>2.6619299999999999</v>
      </c>
      <c r="W19">
        <f>(Table8[[#This Row],[time]]-2)*2</f>
        <v>1.3238599999999998</v>
      </c>
      <c r="X19">
        <v>7.3421700000000003</v>
      </c>
    </row>
    <row r="20" spans="1:24" x14ac:dyDescent="0.3">
      <c r="A20">
        <v>2.70424</v>
      </c>
      <c r="B20">
        <f>(Table1[[#This Row],[time]]-2)*2</f>
        <v>1.40848</v>
      </c>
      <c r="C20">
        <v>43.2333</v>
      </c>
      <c r="D20">
        <v>2.70424</v>
      </c>
      <c r="E20">
        <f>(Table2[[#This Row],[time]]-2)*2</f>
        <v>1.40848</v>
      </c>
      <c r="F20">
        <v>5.1931199999999996E-4</v>
      </c>
      <c r="G20">
        <v>2.70424</v>
      </c>
      <c r="H20">
        <f>(Table3[[#This Row],[time]]-2)*2</f>
        <v>1.40848</v>
      </c>
      <c r="I20">
        <v>42.451900000000002</v>
      </c>
      <c r="J20">
        <v>2.70424</v>
      </c>
      <c r="K20">
        <f>(Table4[[#This Row],[time]]-2)*2</f>
        <v>1.40848</v>
      </c>
      <c r="L20">
        <v>9.6861799999999997E-4</v>
      </c>
      <c r="M20">
        <v>2.70424</v>
      </c>
      <c r="N20">
        <f>(Table5[[#This Row],[time]]-2)*2</f>
        <v>1.40848</v>
      </c>
      <c r="O20">
        <v>46.794499999999999</v>
      </c>
      <c r="P20">
        <v>2.70424</v>
      </c>
      <c r="Q20">
        <f>(Table6[[#This Row],[time]]-2)*2</f>
        <v>1.40848</v>
      </c>
      <c r="R20">
        <v>4.2931100000000004</v>
      </c>
      <c r="S20">
        <v>2.70424</v>
      </c>
      <c r="T20">
        <f>(Table7[[#This Row],[time]]-2)*2</f>
        <v>1.40848</v>
      </c>
      <c r="U20">
        <v>56.763500000000001</v>
      </c>
      <c r="V20">
        <v>2.70424</v>
      </c>
      <c r="W20">
        <f>(Table8[[#This Row],[time]]-2)*2</f>
        <v>1.40848</v>
      </c>
      <c r="X20">
        <v>6.9492000000000003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45.774099999999997</v>
      </c>
      <c r="D21">
        <v>2.75779</v>
      </c>
      <c r="E21">
        <f>(Table2[[#This Row],[time]]-2)*2</f>
        <v>1.5155799999999999</v>
      </c>
      <c r="F21">
        <v>4.1079000000000002E-4</v>
      </c>
      <c r="G21">
        <v>2.75779</v>
      </c>
      <c r="H21">
        <f>(Table3[[#This Row],[time]]-2)*2</f>
        <v>1.5155799999999999</v>
      </c>
      <c r="I21">
        <v>44.400599999999997</v>
      </c>
      <c r="J21">
        <v>2.75779</v>
      </c>
      <c r="K21">
        <f>(Table4[[#This Row],[time]]-2)*2</f>
        <v>1.5155799999999999</v>
      </c>
      <c r="L21">
        <v>8.4375499999999996E-4</v>
      </c>
      <c r="M21">
        <v>2.75779</v>
      </c>
      <c r="N21">
        <f>(Table5[[#This Row],[time]]-2)*2</f>
        <v>1.5155799999999999</v>
      </c>
      <c r="O21">
        <v>48.928800000000003</v>
      </c>
      <c r="P21">
        <v>2.75779</v>
      </c>
      <c r="Q21">
        <f>(Table6[[#This Row],[time]]-2)*2</f>
        <v>1.5155799999999999</v>
      </c>
      <c r="R21">
        <v>3.7944100000000001</v>
      </c>
      <c r="S21">
        <v>2.75779</v>
      </c>
      <c r="T21">
        <f>(Table7[[#This Row],[time]]-2)*2</f>
        <v>1.5155799999999999</v>
      </c>
      <c r="U21">
        <v>58.724299999999999</v>
      </c>
      <c r="V21">
        <v>2.75779</v>
      </c>
      <c r="W21">
        <f>(Table8[[#This Row],[time]]-2)*2</f>
        <v>1.5155799999999999</v>
      </c>
      <c r="X21">
        <v>6.4757600000000002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48.683300000000003</v>
      </c>
      <c r="D22">
        <v>2.8044500000000001</v>
      </c>
      <c r="E22">
        <f>(Table2[[#This Row],[time]]-2)*2</f>
        <v>1.6089000000000002</v>
      </c>
      <c r="F22">
        <v>3.1237399999999997E-4</v>
      </c>
      <c r="G22">
        <v>2.8044500000000001</v>
      </c>
      <c r="H22">
        <f>(Table3[[#This Row],[time]]-2)*2</f>
        <v>1.6089000000000002</v>
      </c>
      <c r="I22">
        <v>46.588700000000003</v>
      </c>
      <c r="J22">
        <v>2.8044500000000001</v>
      </c>
      <c r="K22">
        <f>(Table4[[#This Row],[time]]-2)*2</f>
        <v>1.6089000000000002</v>
      </c>
      <c r="L22">
        <v>7.2967400000000003E-4</v>
      </c>
      <c r="M22">
        <v>2.8044500000000001</v>
      </c>
      <c r="N22">
        <f>(Table5[[#This Row],[time]]-2)*2</f>
        <v>1.6089000000000002</v>
      </c>
      <c r="O22">
        <v>51.382800000000003</v>
      </c>
      <c r="P22">
        <v>2.8044500000000001</v>
      </c>
      <c r="Q22">
        <f>(Table6[[#This Row],[time]]-2)*2</f>
        <v>1.6089000000000002</v>
      </c>
      <c r="R22">
        <v>3.25021</v>
      </c>
      <c r="S22">
        <v>2.8044500000000001</v>
      </c>
      <c r="T22">
        <f>(Table7[[#This Row],[time]]-2)*2</f>
        <v>1.6089000000000002</v>
      </c>
      <c r="U22">
        <v>61.008000000000003</v>
      </c>
      <c r="V22">
        <v>2.8044500000000001</v>
      </c>
      <c r="W22">
        <f>(Table8[[#This Row],[time]]-2)*2</f>
        <v>1.6089000000000002</v>
      </c>
      <c r="X22">
        <v>5.9611000000000001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51.734900000000003</v>
      </c>
      <c r="D23">
        <v>2.8546</v>
      </c>
      <c r="E23">
        <f>(Table2[[#This Row],[time]]-2)*2</f>
        <v>1.7092000000000001</v>
      </c>
      <c r="F23">
        <v>2.36937E-4</v>
      </c>
      <c r="G23">
        <v>2.8546</v>
      </c>
      <c r="H23">
        <f>(Table3[[#This Row],[time]]-2)*2</f>
        <v>1.7092000000000001</v>
      </c>
      <c r="I23">
        <v>48.822400000000002</v>
      </c>
      <c r="J23">
        <v>2.8546</v>
      </c>
      <c r="K23">
        <f>(Table4[[#This Row],[time]]-2)*2</f>
        <v>1.7092000000000001</v>
      </c>
      <c r="L23">
        <v>6.2391599999999997E-4</v>
      </c>
      <c r="M23">
        <v>2.8546</v>
      </c>
      <c r="N23">
        <f>(Table5[[#This Row],[time]]-2)*2</f>
        <v>1.7092000000000001</v>
      </c>
      <c r="O23">
        <v>54.026400000000002</v>
      </c>
      <c r="P23">
        <v>2.8546</v>
      </c>
      <c r="Q23">
        <f>(Table6[[#This Row],[time]]-2)*2</f>
        <v>1.7092000000000001</v>
      </c>
      <c r="R23">
        <v>2.7411300000000001</v>
      </c>
      <c r="S23">
        <v>2.8546</v>
      </c>
      <c r="T23">
        <f>(Table7[[#This Row],[time]]-2)*2</f>
        <v>1.7092000000000001</v>
      </c>
      <c r="U23">
        <v>63.515999999999998</v>
      </c>
      <c r="V23">
        <v>2.8546</v>
      </c>
      <c r="W23">
        <f>(Table8[[#This Row],[time]]-2)*2</f>
        <v>1.7092000000000001</v>
      </c>
      <c r="X23">
        <v>5.3830600000000004</v>
      </c>
    </row>
    <row r="24" spans="1:24" x14ac:dyDescent="0.3">
      <c r="A24">
        <v>2.90442</v>
      </c>
      <c r="B24">
        <f>(Table1[[#This Row],[time]]-2)*2</f>
        <v>1.80884</v>
      </c>
      <c r="C24">
        <v>54.502699999999997</v>
      </c>
      <c r="D24">
        <v>2.90442</v>
      </c>
      <c r="E24">
        <f>(Table2[[#This Row],[time]]-2)*2</f>
        <v>1.80884</v>
      </c>
      <c r="F24">
        <v>1.8303199999999999E-4</v>
      </c>
      <c r="G24">
        <v>2.90442</v>
      </c>
      <c r="H24">
        <f>(Table3[[#This Row],[time]]-2)*2</f>
        <v>1.80884</v>
      </c>
      <c r="I24">
        <v>50.7258</v>
      </c>
      <c r="J24">
        <v>2.90442</v>
      </c>
      <c r="K24">
        <f>(Table4[[#This Row],[time]]-2)*2</f>
        <v>1.80884</v>
      </c>
      <c r="L24">
        <v>5.4434600000000002E-4</v>
      </c>
      <c r="M24">
        <v>2.90442</v>
      </c>
      <c r="N24">
        <f>(Table5[[#This Row],[time]]-2)*2</f>
        <v>1.80884</v>
      </c>
      <c r="O24">
        <v>56.377200000000002</v>
      </c>
      <c r="P24">
        <v>2.90442</v>
      </c>
      <c r="Q24">
        <f>(Table6[[#This Row],[time]]-2)*2</f>
        <v>1.80884</v>
      </c>
      <c r="R24">
        <v>2.2928899999999999</v>
      </c>
      <c r="S24">
        <v>2.90442</v>
      </c>
      <c r="T24">
        <f>(Table7[[#This Row],[time]]-2)*2</f>
        <v>1.80884</v>
      </c>
      <c r="U24">
        <v>65.8048</v>
      </c>
      <c r="V24">
        <v>2.90442</v>
      </c>
      <c r="W24">
        <f>(Table8[[#This Row],[time]]-2)*2</f>
        <v>1.80884</v>
      </c>
      <c r="X24">
        <v>4.8601299999999998</v>
      </c>
    </row>
    <row r="25" spans="1:24" x14ac:dyDescent="0.3">
      <c r="A25">
        <v>2.95797</v>
      </c>
      <c r="B25">
        <f>(Table1[[#This Row],[time]]-2)*2</f>
        <v>1.91594</v>
      </c>
      <c r="C25">
        <v>56.957599999999999</v>
      </c>
      <c r="D25">
        <v>2.95797</v>
      </c>
      <c r="E25">
        <f>(Table2[[#This Row],[time]]-2)*2</f>
        <v>1.91594</v>
      </c>
      <c r="F25">
        <v>1.4530899999999999E-4</v>
      </c>
      <c r="G25">
        <v>2.95797</v>
      </c>
      <c r="H25">
        <f>(Table3[[#This Row],[time]]-2)*2</f>
        <v>1.91594</v>
      </c>
      <c r="I25">
        <v>52.364400000000003</v>
      </c>
      <c r="J25">
        <v>2.95797</v>
      </c>
      <c r="K25">
        <f>(Table4[[#This Row],[time]]-2)*2</f>
        <v>1.91594</v>
      </c>
      <c r="L25">
        <v>4.7618699999999999E-4</v>
      </c>
      <c r="M25">
        <v>2.95797</v>
      </c>
      <c r="N25">
        <f>(Table5[[#This Row],[time]]-2)*2</f>
        <v>1.91594</v>
      </c>
      <c r="O25">
        <v>58.453699999999998</v>
      </c>
      <c r="P25">
        <v>2.95797</v>
      </c>
      <c r="Q25">
        <f>(Table6[[#This Row],[time]]-2)*2</f>
        <v>1.91594</v>
      </c>
      <c r="R25">
        <v>1.91388</v>
      </c>
      <c r="S25">
        <v>2.95797</v>
      </c>
      <c r="T25">
        <f>(Table7[[#This Row],[time]]-2)*2</f>
        <v>1.91594</v>
      </c>
      <c r="U25">
        <v>67.878900000000002</v>
      </c>
      <c r="V25">
        <v>2.95797</v>
      </c>
      <c r="W25">
        <f>(Table8[[#This Row],[time]]-2)*2</f>
        <v>1.91594</v>
      </c>
      <c r="X25">
        <v>4.3755699999999997</v>
      </c>
    </row>
    <row r="26" spans="1:24" x14ac:dyDescent="0.3">
      <c r="A26">
        <v>3</v>
      </c>
      <c r="B26">
        <f>(Table1[[#This Row],[time]]-2)*2</f>
        <v>2</v>
      </c>
      <c r="C26">
        <v>59.268500000000003</v>
      </c>
      <c r="D26">
        <v>3</v>
      </c>
      <c r="E26">
        <f>(Table2[[#This Row],[time]]-2)*2</f>
        <v>2</v>
      </c>
      <c r="F26">
        <v>1.1709099999999999E-4</v>
      </c>
      <c r="G26">
        <v>3</v>
      </c>
      <c r="H26">
        <f>(Table3[[#This Row],[time]]-2)*2</f>
        <v>2</v>
      </c>
      <c r="I26">
        <v>53.859200000000001</v>
      </c>
      <c r="J26">
        <v>3</v>
      </c>
      <c r="K26">
        <f>(Table4[[#This Row],[time]]-2)*2</f>
        <v>2</v>
      </c>
      <c r="L26">
        <v>4.1536600000000002E-4</v>
      </c>
      <c r="M26">
        <v>3</v>
      </c>
      <c r="N26">
        <f>(Table5[[#This Row],[time]]-2)*2</f>
        <v>2</v>
      </c>
      <c r="O26">
        <v>60.485199999999999</v>
      </c>
      <c r="P26">
        <v>3</v>
      </c>
      <c r="Q26">
        <f>(Table6[[#This Row],[time]]-2)*2</f>
        <v>2</v>
      </c>
      <c r="R26">
        <v>1.5805800000000001</v>
      </c>
      <c r="S26">
        <v>3</v>
      </c>
      <c r="T26">
        <f>(Table7[[#This Row],[time]]-2)*2</f>
        <v>2</v>
      </c>
      <c r="U26">
        <v>69.9495</v>
      </c>
      <c r="V26">
        <v>3</v>
      </c>
      <c r="W26">
        <f>(Table8[[#This Row],[time]]-2)*2</f>
        <v>2</v>
      </c>
      <c r="X26">
        <v>3.86856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10.0715</v>
      </c>
      <c r="D35">
        <v>2</v>
      </c>
      <c r="E35">
        <f>-(Table134[[#This Row],[time]]-2)*2</f>
        <v>0</v>
      </c>
      <c r="F35">
        <v>3.4775999999999998</v>
      </c>
      <c r="G35">
        <v>2</v>
      </c>
      <c r="H35">
        <f>-(Table134[[#This Row],[time]]-2)*2</f>
        <v>0</v>
      </c>
      <c r="I35">
        <v>3.5141100000000001</v>
      </c>
      <c r="J35">
        <v>2</v>
      </c>
      <c r="K35">
        <f>-(Table134[[#This Row],[time]]-2)*2</f>
        <v>0</v>
      </c>
      <c r="L35">
        <v>6.4569700000000001</v>
      </c>
      <c r="M35">
        <v>2</v>
      </c>
      <c r="N35">
        <f>-(Table134[[#This Row],[time]]-2)*2</f>
        <v>0</v>
      </c>
      <c r="O35">
        <v>8.9821000000000009</v>
      </c>
      <c r="P35">
        <v>2</v>
      </c>
      <c r="Q35">
        <f>-(Table134[[#This Row],[time]]-2)*2</f>
        <v>0</v>
      </c>
      <c r="R35">
        <v>15.745900000000001</v>
      </c>
      <c r="S35">
        <v>2</v>
      </c>
      <c r="T35">
        <f>-(Table134[[#This Row],[time]]-2)*2</f>
        <v>0</v>
      </c>
      <c r="U35">
        <v>19.654699999999998</v>
      </c>
      <c r="V35">
        <v>2</v>
      </c>
      <c r="W35">
        <f>-(Table134[[#This Row],[time]]-2)*2</f>
        <v>0</v>
      </c>
      <c r="X35">
        <v>19.291699999999999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9.9914000000000005</v>
      </c>
      <c r="D36">
        <v>2.0575000000000001</v>
      </c>
      <c r="E36">
        <f>-(Table134[[#This Row],[time]]-2)*2</f>
        <v>-0.11500000000000021</v>
      </c>
      <c r="F36">
        <v>3.5673400000000002</v>
      </c>
      <c r="G36">
        <v>2.0575000000000001</v>
      </c>
      <c r="H36">
        <f>-(Table134[[#This Row],[time]]-2)*2</f>
        <v>-0.11500000000000021</v>
      </c>
      <c r="I36">
        <v>3.3169900000000001</v>
      </c>
      <c r="J36">
        <v>2.0575000000000001</v>
      </c>
      <c r="K36">
        <f>-(Table134[[#This Row],[time]]-2)*2</f>
        <v>-0.11500000000000021</v>
      </c>
      <c r="L36">
        <v>6.7070400000000001</v>
      </c>
      <c r="M36">
        <v>2.0575000000000001</v>
      </c>
      <c r="N36">
        <f>-(Table134[[#This Row],[time]]-2)*2</f>
        <v>-0.11500000000000021</v>
      </c>
      <c r="O36">
        <v>8.5165900000000008</v>
      </c>
      <c r="P36">
        <v>2.0575000000000001</v>
      </c>
      <c r="Q36">
        <f>-(Table134[[#This Row],[time]]-2)*2</f>
        <v>-0.11500000000000021</v>
      </c>
      <c r="R36">
        <v>16.139600000000002</v>
      </c>
      <c r="S36">
        <v>2.0575000000000001</v>
      </c>
      <c r="T36">
        <f>-(Table134[[#This Row],[time]]-2)*2</f>
        <v>-0.11500000000000021</v>
      </c>
      <c r="U36">
        <v>18.579000000000001</v>
      </c>
      <c r="V36">
        <v>2.0575000000000001</v>
      </c>
      <c r="W36">
        <f>-(Table134[[#This Row],[time]]-2)*2</f>
        <v>-0.11500000000000021</v>
      </c>
      <c r="X36">
        <v>20.191500000000001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9.5145800000000005</v>
      </c>
      <c r="D37">
        <v>2.1025</v>
      </c>
      <c r="E37">
        <f>-(Table134[[#This Row],[time]]-2)*2</f>
        <v>-0.20500000000000007</v>
      </c>
      <c r="F37">
        <v>4.0651700000000002</v>
      </c>
      <c r="G37">
        <v>2.1025</v>
      </c>
      <c r="H37">
        <f>-(Table134[[#This Row],[time]]-2)*2</f>
        <v>-0.20500000000000007</v>
      </c>
      <c r="I37">
        <v>2.60744</v>
      </c>
      <c r="J37">
        <v>2.1025</v>
      </c>
      <c r="K37">
        <f>-(Table134[[#This Row],[time]]-2)*2</f>
        <v>-0.20500000000000007</v>
      </c>
      <c r="L37">
        <v>7.5728499999999999</v>
      </c>
      <c r="M37">
        <v>2.1025</v>
      </c>
      <c r="N37">
        <f>-(Table134[[#This Row],[time]]-2)*2</f>
        <v>-0.20500000000000007</v>
      </c>
      <c r="O37">
        <v>7.3648300000000004</v>
      </c>
      <c r="P37">
        <v>2.1025</v>
      </c>
      <c r="Q37">
        <f>-(Table134[[#This Row],[time]]-2)*2</f>
        <v>-0.20500000000000007</v>
      </c>
      <c r="R37">
        <v>17.057700000000001</v>
      </c>
      <c r="S37">
        <v>2.1025</v>
      </c>
      <c r="T37">
        <f>-(Table134[[#This Row],[time]]-2)*2</f>
        <v>-0.20500000000000007</v>
      </c>
      <c r="U37">
        <v>16.7151</v>
      </c>
      <c r="V37">
        <v>2.1025</v>
      </c>
      <c r="W37">
        <f>-(Table134[[#This Row],[time]]-2)*2</f>
        <v>-0.20500000000000007</v>
      </c>
      <c r="X37">
        <v>21.877700000000001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8.9332399999999996</v>
      </c>
      <c r="D38">
        <v>2.1671900000000002</v>
      </c>
      <c r="E38">
        <f>-(Table134[[#This Row],[time]]-2)*2</f>
        <v>-0.33438000000000034</v>
      </c>
      <c r="F38">
        <v>4.7137500000000001</v>
      </c>
      <c r="G38">
        <v>2.1671900000000002</v>
      </c>
      <c r="H38">
        <f>-(Table134[[#This Row],[time]]-2)*2</f>
        <v>-0.33438000000000034</v>
      </c>
      <c r="I38">
        <v>1.9183300000000001</v>
      </c>
      <c r="J38">
        <v>2.1671900000000002</v>
      </c>
      <c r="K38">
        <f>-(Table134[[#This Row],[time]]-2)*2</f>
        <v>-0.33438000000000034</v>
      </c>
      <c r="L38">
        <v>8.5235199999999995</v>
      </c>
      <c r="M38">
        <v>2.1671900000000002</v>
      </c>
      <c r="N38">
        <f>-(Table134[[#This Row],[time]]-2)*2</f>
        <v>-0.33438000000000034</v>
      </c>
      <c r="O38">
        <v>6.2385400000000004</v>
      </c>
      <c r="P38">
        <v>2.1671900000000002</v>
      </c>
      <c r="Q38">
        <f>-(Table134[[#This Row],[time]]-2)*2</f>
        <v>-0.33438000000000034</v>
      </c>
      <c r="R38">
        <v>17.889099999999999</v>
      </c>
      <c r="S38">
        <v>2.1671900000000002</v>
      </c>
      <c r="T38">
        <f>-(Table134[[#This Row],[time]]-2)*2</f>
        <v>-0.33438000000000034</v>
      </c>
      <c r="U38">
        <v>15.147</v>
      </c>
      <c r="V38">
        <v>2.1671900000000002</v>
      </c>
      <c r="W38">
        <f>-(Table134[[#This Row],[time]]-2)*2</f>
        <v>-0.33438000000000034</v>
      </c>
      <c r="X38">
        <v>23.370699999999999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8.2446699999999993</v>
      </c>
      <c r="D39">
        <v>2.2146499999999998</v>
      </c>
      <c r="E39">
        <f>-(Table134[[#This Row],[time]]-2)*2</f>
        <v>-0.42929999999999957</v>
      </c>
      <c r="F39">
        <v>5.6037400000000002</v>
      </c>
      <c r="G39">
        <v>2.2146499999999998</v>
      </c>
      <c r="H39">
        <f>-(Table134[[#This Row],[time]]-2)*2</f>
        <v>-0.42929999999999957</v>
      </c>
      <c r="I39">
        <v>1.21347</v>
      </c>
      <c r="J39">
        <v>2.2146499999999998</v>
      </c>
      <c r="K39">
        <f>-(Table134[[#This Row],[time]]-2)*2</f>
        <v>-0.42929999999999957</v>
      </c>
      <c r="L39">
        <v>9.6338600000000003</v>
      </c>
      <c r="M39">
        <v>2.2146499999999998</v>
      </c>
      <c r="N39">
        <f>-(Table134[[#This Row],[time]]-2)*2</f>
        <v>-0.42929999999999957</v>
      </c>
      <c r="O39">
        <v>5.0246700000000004</v>
      </c>
      <c r="P39">
        <v>2.2146499999999998</v>
      </c>
      <c r="Q39">
        <f>-(Table134[[#This Row],[time]]-2)*2</f>
        <v>-0.42929999999999957</v>
      </c>
      <c r="R39">
        <v>18.733899999999998</v>
      </c>
      <c r="S39">
        <v>2.2146499999999998</v>
      </c>
      <c r="T39">
        <f>-(Table134[[#This Row],[time]]-2)*2</f>
        <v>-0.42929999999999957</v>
      </c>
      <c r="U39">
        <v>13.545500000000001</v>
      </c>
      <c r="V39">
        <v>2.2146499999999998</v>
      </c>
      <c r="W39">
        <f>-(Table134[[#This Row],[time]]-2)*2</f>
        <v>-0.42929999999999957</v>
      </c>
      <c r="X39">
        <v>25.016300000000001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7.4904099999999998</v>
      </c>
      <c r="D40">
        <v>2.2715999999999998</v>
      </c>
      <c r="E40">
        <f>-(Table134[[#This Row],[time]]-2)*2</f>
        <v>-0.54319999999999968</v>
      </c>
      <c r="F40">
        <v>6.6483299999999996</v>
      </c>
      <c r="G40">
        <v>2.2715999999999998</v>
      </c>
      <c r="H40">
        <f>-(Table134[[#This Row],[time]]-2)*2</f>
        <v>-0.54319999999999968</v>
      </c>
      <c r="I40">
        <v>0.59689099999999995</v>
      </c>
      <c r="J40">
        <v>2.2715999999999998</v>
      </c>
      <c r="K40">
        <f>-(Table134[[#This Row],[time]]-2)*2</f>
        <v>-0.54319999999999968</v>
      </c>
      <c r="L40">
        <v>10.849500000000001</v>
      </c>
      <c r="M40">
        <v>2.2715999999999998</v>
      </c>
      <c r="N40">
        <f>-(Table134[[#This Row],[time]]-2)*2</f>
        <v>-0.54319999999999968</v>
      </c>
      <c r="O40">
        <v>3.8564400000000001</v>
      </c>
      <c r="P40">
        <v>2.2715999999999998</v>
      </c>
      <c r="Q40">
        <f>-(Table134[[#This Row],[time]]-2)*2</f>
        <v>-0.54319999999999968</v>
      </c>
      <c r="R40">
        <v>19.567399999999999</v>
      </c>
      <c r="S40">
        <v>2.2715999999999998</v>
      </c>
      <c r="T40">
        <f>-(Table134[[#This Row],[time]]-2)*2</f>
        <v>-0.54319999999999968</v>
      </c>
      <c r="U40">
        <v>12.0023</v>
      </c>
      <c r="V40">
        <v>2.2715999999999998</v>
      </c>
      <c r="W40">
        <f>-(Table134[[#This Row],[time]]-2)*2</f>
        <v>-0.54319999999999968</v>
      </c>
      <c r="X40">
        <v>26.760999999999999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6.7656299999999998</v>
      </c>
      <c r="D41">
        <v>2.32233</v>
      </c>
      <c r="E41">
        <f>-(Table134[[#This Row],[time]]-2)*2</f>
        <v>-0.64466000000000001</v>
      </c>
      <c r="F41">
        <v>7.9189400000000001</v>
      </c>
      <c r="G41">
        <v>2.32233</v>
      </c>
      <c r="H41">
        <f>-(Table134[[#This Row],[time]]-2)*2</f>
        <v>-0.64466000000000001</v>
      </c>
      <c r="I41">
        <v>2.1551000000000001E-2</v>
      </c>
      <c r="J41">
        <v>2.32233</v>
      </c>
      <c r="K41">
        <f>-(Table134[[#This Row],[time]]-2)*2</f>
        <v>-0.64466000000000001</v>
      </c>
      <c r="L41">
        <v>12.260300000000001</v>
      </c>
      <c r="M41">
        <v>2.32233</v>
      </c>
      <c r="N41">
        <f>-(Table134[[#This Row],[time]]-2)*2</f>
        <v>-0.64466000000000001</v>
      </c>
      <c r="O41">
        <v>2.6772100000000001</v>
      </c>
      <c r="P41">
        <v>2.32233</v>
      </c>
      <c r="Q41">
        <f>-(Table134[[#This Row],[time]]-2)*2</f>
        <v>-0.64466000000000001</v>
      </c>
      <c r="R41">
        <v>20.476900000000001</v>
      </c>
      <c r="S41">
        <v>2.32233</v>
      </c>
      <c r="T41">
        <f>-(Table134[[#This Row],[time]]-2)*2</f>
        <v>-0.64466000000000001</v>
      </c>
      <c r="U41">
        <v>10.483599999999999</v>
      </c>
      <c r="V41">
        <v>2.32233</v>
      </c>
      <c r="W41">
        <f>-(Table134[[#This Row],[time]]-2)*2</f>
        <v>-0.64466000000000001</v>
      </c>
      <c r="X41">
        <v>28.7117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6.1670600000000002</v>
      </c>
      <c r="D42">
        <v>2.3587899999999999</v>
      </c>
      <c r="E42">
        <f>-(Table134[[#This Row],[time]]-2)*2</f>
        <v>-0.71757999999999988</v>
      </c>
      <c r="F42">
        <v>9.26342</v>
      </c>
      <c r="G42">
        <v>2.3587899999999999</v>
      </c>
      <c r="H42">
        <f>-(Table134[[#This Row],[time]]-2)*2</f>
        <v>-0.71757999999999988</v>
      </c>
      <c r="I42">
        <v>4.4074700000000001E-3</v>
      </c>
      <c r="J42">
        <v>2.3587899999999999</v>
      </c>
      <c r="K42">
        <f>-(Table134[[#This Row],[time]]-2)*2</f>
        <v>-0.71757999999999988</v>
      </c>
      <c r="L42">
        <v>13.7133</v>
      </c>
      <c r="M42">
        <v>2.3587899999999999</v>
      </c>
      <c r="N42">
        <f>-(Table134[[#This Row],[time]]-2)*2</f>
        <v>-0.71757999999999988</v>
      </c>
      <c r="O42">
        <v>1.6971099999999999</v>
      </c>
      <c r="P42">
        <v>2.3587899999999999</v>
      </c>
      <c r="Q42">
        <f>-(Table134[[#This Row],[time]]-2)*2</f>
        <v>-0.71757999999999988</v>
      </c>
      <c r="R42">
        <v>21.419799999999999</v>
      </c>
      <c r="S42">
        <v>2.3587899999999999</v>
      </c>
      <c r="T42">
        <f>-(Table134[[#This Row],[time]]-2)*2</f>
        <v>-0.71757999999999988</v>
      </c>
      <c r="U42">
        <v>9.1253499999999992</v>
      </c>
      <c r="V42">
        <v>2.3587899999999999</v>
      </c>
      <c r="W42">
        <f>-(Table134[[#This Row],[time]]-2)*2</f>
        <v>-0.71757999999999988</v>
      </c>
      <c r="X42">
        <v>30.650700000000001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5.5590400000000004</v>
      </c>
      <c r="D43">
        <v>2.4015499999999999</v>
      </c>
      <c r="E43">
        <f>-(Table134[[#This Row],[time]]-2)*2</f>
        <v>-0.8030999999999997</v>
      </c>
      <c r="F43">
        <v>10.7622</v>
      </c>
      <c r="G43">
        <v>2.4015499999999999</v>
      </c>
      <c r="H43">
        <f>-(Table134[[#This Row],[time]]-2)*2</f>
        <v>-0.8030999999999997</v>
      </c>
      <c r="I43">
        <v>4.0170600000000002E-3</v>
      </c>
      <c r="J43">
        <v>2.4015499999999999</v>
      </c>
      <c r="K43">
        <f>-(Table134[[#This Row],[time]]-2)*2</f>
        <v>-0.8030999999999997</v>
      </c>
      <c r="L43">
        <v>15.2303</v>
      </c>
      <c r="M43">
        <v>2.4015499999999999</v>
      </c>
      <c r="N43">
        <f>-(Table134[[#This Row],[time]]-2)*2</f>
        <v>-0.8030999999999997</v>
      </c>
      <c r="O43">
        <v>0.79543799999999998</v>
      </c>
      <c r="P43">
        <v>2.4015499999999999</v>
      </c>
      <c r="Q43">
        <f>-(Table134[[#This Row],[time]]-2)*2</f>
        <v>-0.8030999999999997</v>
      </c>
      <c r="R43">
        <v>22.4222</v>
      </c>
      <c r="S43">
        <v>2.4015499999999999</v>
      </c>
      <c r="T43">
        <f>-(Table134[[#This Row],[time]]-2)*2</f>
        <v>-0.8030999999999997</v>
      </c>
      <c r="U43">
        <v>7.8822599999999996</v>
      </c>
      <c r="V43">
        <v>2.4015499999999999</v>
      </c>
      <c r="W43">
        <f>-(Table134[[#This Row],[time]]-2)*2</f>
        <v>-0.8030999999999997</v>
      </c>
      <c r="X43">
        <v>32.572600000000001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4.9438199999999997</v>
      </c>
      <c r="D44">
        <v>2.47973</v>
      </c>
      <c r="E44">
        <f>-(Table134[[#This Row],[time]]-2)*2</f>
        <v>-0.95945999999999998</v>
      </c>
      <c r="F44">
        <v>12.3742</v>
      </c>
      <c r="G44">
        <v>2.47973</v>
      </c>
      <c r="H44">
        <f>-(Table134[[#This Row],[time]]-2)*2</f>
        <v>-0.95945999999999998</v>
      </c>
      <c r="I44">
        <v>3.6073699999999999E-3</v>
      </c>
      <c r="J44">
        <v>2.47973</v>
      </c>
      <c r="K44">
        <f>-(Table134[[#This Row],[time]]-2)*2</f>
        <v>-0.95945999999999998</v>
      </c>
      <c r="L44">
        <v>16.850999999999999</v>
      </c>
      <c r="M44">
        <v>2.47973</v>
      </c>
      <c r="N44">
        <f>-(Table134[[#This Row],[time]]-2)*2</f>
        <v>-0.95945999999999998</v>
      </c>
      <c r="O44">
        <v>0.199213</v>
      </c>
      <c r="P44">
        <v>2.47973</v>
      </c>
      <c r="Q44">
        <f>-(Table134[[#This Row],[time]]-2)*2</f>
        <v>-0.95945999999999998</v>
      </c>
      <c r="R44">
        <v>23.662199999999999</v>
      </c>
      <c r="S44">
        <v>2.47973</v>
      </c>
      <c r="T44">
        <f>-(Table134[[#This Row],[time]]-2)*2</f>
        <v>-0.95945999999999998</v>
      </c>
      <c r="U44">
        <v>6.7070100000000004</v>
      </c>
      <c r="V44">
        <v>2.47973</v>
      </c>
      <c r="W44">
        <f>-(Table134[[#This Row],[time]]-2)*2</f>
        <v>-0.95945999999999998</v>
      </c>
      <c r="X44">
        <v>34.5015</v>
      </c>
    </row>
    <row r="45" spans="1:24" x14ac:dyDescent="0.3">
      <c r="A45">
        <v>2.51017</v>
      </c>
      <c r="B45">
        <f>-(Table134[[#This Row],[time]]-2)*2</f>
        <v>-1.02034</v>
      </c>
      <c r="C45">
        <v>4.2944399999999998</v>
      </c>
      <c r="D45">
        <v>2.51017</v>
      </c>
      <c r="E45">
        <f>-(Table134[[#This Row],[time]]-2)*2</f>
        <v>-1.02034</v>
      </c>
      <c r="F45">
        <v>14.1288</v>
      </c>
      <c r="G45">
        <v>2.51017</v>
      </c>
      <c r="H45">
        <f>-(Table134[[#This Row],[time]]-2)*2</f>
        <v>-1.02034</v>
      </c>
      <c r="I45">
        <v>3.2335599999999999E-3</v>
      </c>
      <c r="J45">
        <v>2.51017</v>
      </c>
      <c r="K45">
        <f>-(Table134[[#This Row],[time]]-2)*2</f>
        <v>-1.02034</v>
      </c>
      <c r="L45">
        <v>18.615200000000002</v>
      </c>
      <c r="M45">
        <v>2.51017</v>
      </c>
      <c r="N45">
        <f>-(Table134[[#This Row],[time]]-2)*2</f>
        <v>-1.02034</v>
      </c>
      <c r="O45">
        <v>5.3298099999999999E-3</v>
      </c>
      <c r="P45">
        <v>2.51017</v>
      </c>
      <c r="Q45">
        <f>-(Table134[[#This Row],[time]]-2)*2</f>
        <v>-1.02034</v>
      </c>
      <c r="R45">
        <v>25.235700000000001</v>
      </c>
      <c r="S45">
        <v>2.51017</v>
      </c>
      <c r="T45">
        <f>-(Table134[[#This Row],[time]]-2)*2</f>
        <v>-1.02034</v>
      </c>
      <c r="U45">
        <v>5.6479100000000004</v>
      </c>
      <c r="V45">
        <v>2.51017</v>
      </c>
      <c r="W45">
        <f>-(Table134[[#This Row],[time]]-2)*2</f>
        <v>-1.02034</v>
      </c>
      <c r="X45">
        <v>36.446800000000003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3.6031499999999999</v>
      </c>
      <c r="D46">
        <v>2.5632600000000001</v>
      </c>
      <c r="E46">
        <f>-(Table134[[#This Row],[time]]-2)*2</f>
        <v>-1.1265200000000002</v>
      </c>
      <c r="F46">
        <v>16.127600000000001</v>
      </c>
      <c r="G46">
        <v>2.5632600000000001</v>
      </c>
      <c r="H46">
        <f>-(Table134[[#This Row],[time]]-2)*2</f>
        <v>-1.1265200000000002</v>
      </c>
      <c r="I46">
        <v>2.92056E-3</v>
      </c>
      <c r="J46">
        <v>2.5632600000000001</v>
      </c>
      <c r="K46">
        <f>-(Table134[[#This Row],[time]]-2)*2</f>
        <v>-1.1265200000000002</v>
      </c>
      <c r="L46">
        <v>20.569800000000001</v>
      </c>
      <c r="M46">
        <v>2.5632600000000001</v>
      </c>
      <c r="N46">
        <f>-(Table134[[#This Row],[time]]-2)*2</f>
        <v>-1.1265200000000002</v>
      </c>
      <c r="O46">
        <v>4.7850999999999996E-3</v>
      </c>
      <c r="P46">
        <v>2.5632600000000001</v>
      </c>
      <c r="Q46">
        <f>-(Table134[[#This Row],[time]]-2)*2</f>
        <v>-1.1265200000000002</v>
      </c>
      <c r="R46">
        <v>27.169499999999999</v>
      </c>
      <c r="S46">
        <v>2.5632600000000001</v>
      </c>
      <c r="T46">
        <f>-(Table134[[#This Row],[time]]-2)*2</f>
        <v>-1.1265200000000002</v>
      </c>
      <c r="U46">
        <v>4.7365000000000004</v>
      </c>
      <c r="V46">
        <v>2.5632600000000001</v>
      </c>
      <c r="W46">
        <f>-(Table134[[#This Row],[time]]-2)*2</f>
        <v>-1.1265200000000002</v>
      </c>
      <c r="X46">
        <v>38.486899999999999</v>
      </c>
    </row>
    <row r="47" spans="1:24" x14ac:dyDescent="0.3">
      <c r="A47">
        <v>2.61022</v>
      </c>
      <c r="B47">
        <f>-(Table134[[#This Row],[time]]-2)*2</f>
        <v>-1.22044</v>
      </c>
      <c r="C47">
        <v>2.9254899999999999</v>
      </c>
      <c r="D47">
        <v>2.61022</v>
      </c>
      <c r="E47">
        <f>-(Table134[[#This Row],[time]]-2)*2</f>
        <v>-1.22044</v>
      </c>
      <c r="F47">
        <v>18.262599999999999</v>
      </c>
      <c r="G47">
        <v>2.61022</v>
      </c>
      <c r="H47">
        <f>-(Table134[[#This Row],[time]]-2)*2</f>
        <v>-1.22044</v>
      </c>
      <c r="I47">
        <v>2.6366699999999998E-3</v>
      </c>
      <c r="J47">
        <v>2.61022</v>
      </c>
      <c r="K47">
        <f>-(Table134[[#This Row],[time]]-2)*2</f>
        <v>-1.22044</v>
      </c>
      <c r="L47">
        <v>22.638000000000002</v>
      </c>
      <c r="M47">
        <v>2.61022</v>
      </c>
      <c r="N47">
        <f>-(Table134[[#This Row],[time]]-2)*2</f>
        <v>-1.22044</v>
      </c>
      <c r="O47">
        <v>4.5185099999999999E-3</v>
      </c>
      <c r="P47">
        <v>2.61022</v>
      </c>
      <c r="Q47">
        <f>-(Table134[[#This Row],[time]]-2)*2</f>
        <v>-1.22044</v>
      </c>
      <c r="R47">
        <v>29.244800000000001</v>
      </c>
      <c r="S47">
        <v>2.61022</v>
      </c>
      <c r="T47">
        <f>-(Table134[[#This Row],[time]]-2)*2</f>
        <v>-1.22044</v>
      </c>
      <c r="U47">
        <v>3.9916499999999999</v>
      </c>
      <c r="V47">
        <v>2.61022</v>
      </c>
      <c r="W47">
        <f>-(Table134[[#This Row],[time]]-2)*2</f>
        <v>-1.22044</v>
      </c>
      <c r="X47">
        <v>40.610599999999998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2.1841499999999998</v>
      </c>
      <c r="D48">
        <v>2.6619299999999999</v>
      </c>
      <c r="E48">
        <f>-(Table134[[#This Row],[time]]-2)*2</f>
        <v>-1.3238599999999998</v>
      </c>
      <c r="F48">
        <v>20.923200000000001</v>
      </c>
      <c r="G48">
        <v>2.6619299999999999</v>
      </c>
      <c r="H48">
        <f>-(Table134[[#This Row],[time]]-2)*2</f>
        <v>-1.3238599999999998</v>
      </c>
      <c r="I48">
        <v>2.3300500000000002E-3</v>
      </c>
      <c r="J48">
        <v>2.6619299999999999</v>
      </c>
      <c r="K48">
        <f>-(Table134[[#This Row],[time]]-2)*2</f>
        <v>-1.3238599999999998</v>
      </c>
      <c r="L48">
        <v>25.189299999999999</v>
      </c>
      <c r="M48">
        <v>2.6619299999999999</v>
      </c>
      <c r="N48">
        <f>-(Table134[[#This Row],[time]]-2)*2</f>
        <v>-1.3238599999999998</v>
      </c>
      <c r="O48">
        <v>4.1652499999999997E-3</v>
      </c>
      <c r="P48">
        <v>2.6619299999999999</v>
      </c>
      <c r="Q48">
        <f>-(Table134[[#This Row],[time]]-2)*2</f>
        <v>-1.3238599999999998</v>
      </c>
      <c r="R48">
        <v>31.859400000000001</v>
      </c>
      <c r="S48">
        <v>2.6619299999999999</v>
      </c>
      <c r="T48">
        <f>-(Table134[[#This Row],[time]]-2)*2</f>
        <v>-1.3238599999999998</v>
      </c>
      <c r="U48">
        <v>3.1963300000000001</v>
      </c>
      <c r="V48">
        <v>2.6619299999999999</v>
      </c>
      <c r="W48">
        <f>-(Table134[[#This Row],[time]]-2)*2</f>
        <v>-1.3238599999999998</v>
      </c>
      <c r="X48">
        <v>43.173400000000001</v>
      </c>
    </row>
    <row r="49" spans="1:24" x14ac:dyDescent="0.3">
      <c r="A49">
        <v>2.70424</v>
      </c>
      <c r="B49">
        <f>-(Table134[[#This Row],[time]]-2)*2</f>
        <v>-1.40848</v>
      </c>
      <c r="C49">
        <v>1.69472</v>
      </c>
      <c r="D49">
        <v>2.70424</v>
      </c>
      <c r="E49">
        <f>-(Table134[[#This Row],[time]]-2)*2</f>
        <v>-1.40848</v>
      </c>
      <c r="F49">
        <v>22.867699999999999</v>
      </c>
      <c r="G49">
        <v>2.70424</v>
      </c>
      <c r="H49">
        <f>-(Table134[[#This Row],[time]]-2)*2</f>
        <v>-1.40848</v>
      </c>
      <c r="I49">
        <v>2.1230099999999998E-3</v>
      </c>
      <c r="J49">
        <v>2.70424</v>
      </c>
      <c r="K49">
        <f>-(Table134[[#This Row],[time]]-2)*2</f>
        <v>-1.40848</v>
      </c>
      <c r="L49">
        <v>27.0608</v>
      </c>
      <c r="M49">
        <v>2.70424</v>
      </c>
      <c r="N49">
        <f>-(Table134[[#This Row],[time]]-2)*2</f>
        <v>-1.40848</v>
      </c>
      <c r="O49">
        <v>3.89865E-3</v>
      </c>
      <c r="P49">
        <v>2.70424</v>
      </c>
      <c r="Q49">
        <f>-(Table134[[#This Row],[time]]-2)*2</f>
        <v>-1.40848</v>
      </c>
      <c r="R49">
        <v>33.788400000000003</v>
      </c>
      <c r="S49">
        <v>2.70424</v>
      </c>
      <c r="T49">
        <f>-(Table134[[#This Row],[time]]-2)*2</f>
        <v>-1.40848</v>
      </c>
      <c r="U49">
        <v>2.7512699999999999</v>
      </c>
      <c r="V49">
        <v>2.70424</v>
      </c>
      <c r="W49">
        <f>-(Table134[[#This Row],[time]]-2)*2</f>
        <v>-1.40848</v>
      </c>
      <c r="X49">
        <v>45.034599999999998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1.3207199999999999</v>
      </c>
      <c r="D50">
        <v>2.75779</v>
      </c>
      <c r="E50">
        <f>-(Table134[[#This Row],[time]]-2)*2</f>
        <v>-1.5155799999999999</v>
      </c>
      <c r="F50">
        <v>24.720199999999998</v>
      </c>
      <c r="G50">
        <v>2.75779</v>
      </c>
      <c r="H50">
        <f>-(Table134[[#This Row],[time]]-2)*2</f>
        <v>-1.5155799999999999</v>
      </c>
      <c r="I50">
        <v>1.9506599999999999E-3</v>
      </c>
      <c r="J50">
        <v>2.75779</v>
      </c>
      <c r="K50">
        <f>-(Table134[[#This Row],[time]]-2)*2</f>
        <v>-1.5155799999999999</v>
      </c>
      <c r="L50">
        <v>28.856100000000001</v>
      </c>
      <c r="M50">
        <v>2.75779</v>
      </c>
      <c r="N50">
        <f>-(Table134[[#This Row],[time]]-2)*2</f>
        <v>-1.5155799999999999</v>
      </c>
      <c r="O50">
        <v>3.6528300000000001E-3</v>
      </c>
      <c r="P50">
        <v>2.75779</v>
      </c>
      <c r="Q50">
        <f>-(Table134[[#This Row],[time]]-2)*2</f>
        <v>-1.5155799999999999</v>
      </c>
      <c r="R50">
        <v>35.610500000000002</v>
      </c>
      <c r="S50">
        <v>2.75779</v>
      </c>
      <c r="T50">
        <f>-(Table134[[#This Row],[time]]-2)*2</f>
        <v>-1.5155799999999999</v>
      </c>
      <c r="U50">
        <v>2.3697699999999999</v>
      </c>
      <c r="V50">
        <v>2.75779</v>
      </c>
      <c r="W50">
        <f>-(Table134[[#This Row],[time]]-2)*2</f>
        <v>-1.5155799999999999</v>
      </c>
      <c r="X50">
        <v>46.740200000000002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0.75854600000000005</v>
      </c>
      <c r="D51">
        <v>2.8044500000000001</v>
      </c>
      <c r="E51">
        <f>-(Table134[[#This Row],[time]]-2)*2</f>
        <v>-1.6089000000000002</v>
      </c>
      <c r="F51">
        <v>27.495100000000001</v>
      </c>
      <c r="G51">
        <v>2.8044500000000001</v>
      </c>
      <c r="H51">
        <f>-(Table134[[#This Row],[time]]-2)*2</f>
        <v>-1.6089000000000002</v>
      </c>
      <c r="I51">
        <v>1.71334E-3</v>
      </c>
      <c r="J51">
        <v>2.8044500000000001</v>
      </c>
      <c r="K51">
        <f>-(Table134[[#This Row],[time]]-2)*2</f>
        <v>-1.6089000000000002</v>
      </c>
      <c r="L51">
        <v>31.413</v>
      </c>
      <c r="M51">
        <v>2.8044500000000001</v>
      </c>
      <c r="N51">
        <f>-(Table134[[#This Row],[time]]-2)*2</f>
        <v>-1.6089000000000002</v>
      </c>
      <c r="O51">
        <v>3.2982599999999999E-3</v>
      </c>
      <c r="P51">
        <v>2.8044500000000001</v>
      </c>
      <c r="Q51">
        <f>-(Table134[[#This Row],[time]]-2)*2</f>
        <v>-1.6089000000000002</v>
      </c>
      <c r="R51">
        <v>38.296599999999998</v>
      </c>
      <c r="S51">
        <v>2.8044500000000001</v>
      </c>
      <c r="T51">
        <f>-(Table134[[#This Row],[time]]-2)*2</f>
        <v>-1.6089000000000002</v>
      </c>
      <c r="U51">
        <v>1.81839</v>
      </c>
      <c r="V51">
        <v>2.8044500000000001</v>
      </c>
      <c r="W51">
        <f>-(Table134[[#This Row],[time]]-2)*2</f>
        <v>-1.6089000000000002</v>
      </c>
      <c r="X51">
        <v>49.162599999999998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9.2486399999999996E-2</v>
      </c>
      <c r="D52">
        <v>2.8546</v>
      </c>
      <c r="E52">
        <f>-(Table134[[#This Row],[time]]-2)*2</f>
        <v>-1.7092000000000001</v>
      </c>
      <c r="F52">
        <v>30.971800000000002</v>
      </c>
      <c r="G52">
        <v>2.8546</v>
      </c>
      <c r="H52">
        <f>-(Table134[[#This Row],[time]]-2)*2</f>
        <v>-1.7092000000000001</v>
      </c>
      <c r="I52">
        <v>1.4212999999999999E-3</v>
      </c>
      <c r="J52">
        <v>2.8546</v>
      </c>
      <c r="K52">
        <f>-(Table134[[#This Row],[time]]-2)*2</f>
        <v>-1.7092000000000001</v>
      </c>
      <c r="L52">
        <v>34.436100000000003</v>
      </c>
      <c r="M52">
        <v>2.8546</v>
      </c>
      <c r="N52">
        <f>-(Table134[[#This Row],[time]]-2)*2</f>
        <v>-1.7092000000000001</v>
      </c>
      <c r="O52">
        <v>2.9111599999999999E-3</v>
      </c>
      <c r="P52">
        <v>2.8546</v>
      </c>
      <c r="Q52">
        <f>-(Table134[[#This Row],[time]]-2)*2</f>
        <v>-1.7092000000000001</v>
      </c>
      <c r="R52">
        <v>41.846800000000002</v>
      </c>
      <c r="S52">
        <v>2.8546</v>
      </c>
      <c r="T52">
        <f>-(Table134[[#This Row],[time]]-2)*2</f>
        <v>-1.7092000000000001</v>
      </c>
      <c r="U52">
        <v>1.2906</v>
      </c>
      <c r="V52">
        <v>2.8546</v>
      </c>
      <c r="W52">
        <f>-(Table134[[#This Row],[time]]-2)*2</f>
        <v>-1.7092000000000001</v>
      </c>
      <c r="X52">
        <v>52.140900000000002</v>
      </c>
    </row>
    <row r="53" spans="1:24" x14ac:dyDescent="0.3">
      <c r="A53">
        <v>2.90442</v>
      </c>
      <c r="B53">
        <f>-(Table134[[#This Row],[time]]-2)*2</f>
        <v>-1.80884</v>
      </c>
      <c r="C53">
        <v>3.03638E-3</v>
      </c>
      <c r="D53">
        <v>2.90442</v>
      </c>
      <c r="E53">
        <f>-(Table134[[#This Row],[time]]-2)*2</f>
        <v>-1.80884</v>
      </c>
      <c r="F53">
        <v>32.4358</v>
      </c>
      <c r="G53">
        <v>2.90442</v>
      </c>
      <c r="H53">
        <f>-(Table134[[#This Row],[time]]-2)*2</f>
        <v>-1.80884</v>
      </c>
      <c r="I53">
        <v>1.3084699999999999E-3</v>
      </c>
      <c r="J53">
        <v>2.90442</v>
      </c>
      <c r="K53">
        <f>-(Table134[[#This Row],[time]]-2)*2</f>
        <v>-1.80884</v>
      </c>
      <c r="L53">
        <v>35.712299999999999</v>
      </c>
      <c r="M53">
        <v>2.90442</v>
      </c>
      <c r="N53">
        <f>-(Table134[[#This Row],[time]]-2)*2</f>
        <v>-1.80884</v>
      </c>
      <c r="O53">
        <v>2.76538E-3</v>
      </c>
      <c r="P53">
        <v>2.90442</v>
      </c>
      <c r="Q53">
        <f>-(Table134[[#This Row],[time]]-2)*2</f>
        <v>-1.80884</v>
      </c>
      <c r="R53">
        <v>43.367600000000003</v>
      </c>
      <c r="S53">
        <v>2.90442</v>
      </c>
      <c r="T53">
        <f>-(Table134[[#This Row],[time]]-2)*2</f>
        <v>-1.80884</v>
      </c>
      <c r="U53">
        <v>1.13341</v>
      </c>
      <c r="V53">
        <v>2.90442</v>
      </c>
      <c r="W53">
        <f>-(Table134[[#This Row],[time]]-2)*2</f>
        <v>-1.80884</v>
      </c>
      <c r="X53">
        <v>53.334800000000001</v>
      </c>
    </row>
    <row r="54" spans="1:24" x14ac:dyDescent="0.3">
      <c r="A54">
        <v>2.95797</v>
      </c>
      <c r="B54">
        <f>-(Table134[[#This Row],[time]]-2)*2</f>
        <v>-1.91594</v>
      </c>
      <c r="C54">
        <v>2.37419E-3</v>
      </c>
      <c r="D54">
        <v>2.95797</v>
      </c>
      <c r="E54">
        <f>-(Table134[[#This Row],[time]]-2)*2</f>
        <v>-1.91594</v>
      </c>
      <c r="F54">
        <v>35.186300000000003</v>
      </c>
      <c r="G54">
        <v>2.95797</v>
      </c>
      <c r="H54">
        <f>-(Table134[[#This Row],[time]]-2)*2</f>
        <v>-1.91594</v>
      </c>
      <c r="I54">
        <v>1.11999E-3</v>
      </c>
      <c r="J54">
        <v>2.95797</v>
      </c>
      <c r="K54">
        <f>-(Table134[[#This Row],[time]]-2)*2</f>
        <v>-1.91594</v>
      </c>
      <c r="L54">
        <v>38.424100000000003</v>
      </c>
      <c r="M54">
        <v>2.95797</v>
      </c>
      <c r="N54">
        <f>-(Table134[[#This Row],[time]]-2)*2</f>
        <v>-1.91594</v>
      </c>
      <c r="O54">
        <v>2.4957199999999999E-3</v>
      </c>
      <c r="P54">
        <v>2.95797</v>
      </c>
      <c r="Q54">
        <f>-(Table134[[#This Row],[time]]-2)*2</f>
        <v>-1.91594</v>
      </c>
      <c r="R54">
        <v>46.256300000000003</v>
      </c>
      <c r="S54">
        <v>2.95797</v>
      </c>
      <c r="T54">
        <f>-(Table134[[#This Row],[time]]-2)*2</f>
        <v>-1.91594</v>
      </c>
      <c r="U54">
        <v>0.81921699999999997</v>
      </c>
      <c r="V54">
        <v>2.95797</v>
      </c>
      <c r="W54">
        <f>-(Table134[[#This Row],[time]]-2)*2</f>
        <v>-1.91594</v>
      </c>
      <c r="X54">
        <v>55.579000000000001</v>
      </c>
    </row>
    <row r="55" spans="1:24" x14ac:dyDescent="0.3">
      <c r="A55">
        <v>3</v>
      </c>
      <c r="B55">
        <f>-(Table134[[#This Row],[time]]-2)*2</f>
        <v>-2</v>
      </c>
      <c r="C55">
        <v>2.1164500000000002E-3</v>
      </c>
      <c r="D55">
        <v>3</v>
      </c>
      <c r="E55">
        <f>-(Table134[[#This Row],[time]]-2)*2</f>
        <v>-2</v>
      </c>
      <c r="F55">
        <v>37.702500000000001</v>
      </c>
      <c r="G55">
        <v>3</v>
      </c>
      <c r="H55">
        <f>-(Table134[[#This Row],[time]]-2)*2</f>
        <v>-2</v>
      </c>
      <c r="I55">
        <v>9.4951599999999997E-4</v>
      </c>
      <c r="J55">
        <v>3</v>
      </c>
      <c r="K55">
        <f>-(Table134[[#This Row],[time]]-2)*2</f>
        <v>-2</v>
      </c>
      <c r="L55">
        <v>40.812100000000001</v>
      </c>
      <c r="M55">
        <v>3</v>
      </c>
      <c r="N55">
        <f>-(Table134[[#This Row],[time]]-2)*2</f>
        <v>-2</v>
      </c>
      <c r="O55">
        <v>2.2509000000000001E-3</v>
      </c>
      <c r="P55">
        <v>3</v>
      </c>
      <c r="Q55">
        <f>-(Table134[[#This Row],[time]]-2)*2</f>
        <v>-2</v>
      </c>
      <c r="R55">
        <v>48.9086</v>
      </c>
      <c r="S55">
        <v>3</v>
      </c>
      <c r="T55">
        <f>-(Table134[[#This Row],[time]]-2)*2</f>
        <v>-2</v>
      </c>
      <c r="U55">
        <v>0.52793100000000004</v>
      </c>
      <c r="V55">
        <v>3</v>
      </c>
      <c r="W55">
        <f>-(Table134[[#This Row],[time]]-2)*2</f>
        <v>-2</v>
      </c>
      <c r="X55">
        <v>57.672800000000002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93B9B8-1933-4BB1-9819-4B4AA2719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E2977-4E67-46F1-B782-AE61500CE3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199829-8639-4FA9-9899-A4EF3C8005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2021-01-15T05:02:12Z</dcterms:created>
  <dcterms:modified xsi:type="dcterms:W3CDTF">2021-01-15T05:11:23Z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