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Intact/"/>
    </mc:Choice>
  </mc:AlternateContent>
  <xr:revisionPtr revIDLastSave="17" documentId="8_{6F1D5F97-B0AF-4A0B-B857-0032F0F04428}" xr6:coauthVersionLast="45" xr6:coauthVersionMax="45" xr10:uidLastSave="{D1494DF1-66C8-4623-B68F-EFE54905C59A}"/>
  <bookViews>
    <workbookView xWindow="1152" yWindow="1152" windowWidth="17280" windowHeight="9024" xr2:uid="{90B20818-0FCF-47E2-9CC0-83EFC543B3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<sst xmlns="http://schemas.openxmlformats.org/spreadsheetml/2006/main" count="76" uniqueCount="20">
  <si>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</si>
  <si>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</si>
  <si>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</si>
  <si>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</si>
  <si>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</si>
  <si>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</si>
  <si>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</si>
  <si>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</si>
  <si>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</si>
  <si>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</si>
  <si>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</si>
  <si>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</si>
  <si>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</si>
  <si>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</si>
  <si>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 xml:space="preserve">Newtons </t>
  </si>
  <si>
    <t>moment is negative bc of rotation</t>
  </si>
  <si>
    <t xml:space="preserve">5P intact </t>
  </si>
  <si>
    <t>TLC_5P_1-26.odb</t>
  </si>
  <si>
    <t>5N intact model</t>
  </si>
  <si>
    <t>TLC_5N_1-26.odb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</si>
</sst>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4930ED-50DE-40C5-A99A-652A30125BA8}" name="Table1" displayName="Table1" ref="A5:C26" totalsRowShown="0">
  <autoFilter ref="A5:C26" xr:uid="{75D4AAC3-1F66-4123-8751-2BC066A43AD2}"/>
  <tableColumns count="3">
    <tableColumn id="1" xr3:uid="{E1D014CF-54A8-4371-9AE6-A82AD5D67BD1}" name="time"/>
    <tableColumn id="2" xr3:uid="{5825EAC0-0F67-4838-B542-8749047F34C7}" name="moment" dataDxfId="15">
      <calculatedColumnFormula>(Table1[[#This Row],[time]]-2)*2</calculatedColumnFormula>
    </tableColumn>
    <tableColumn id="3" xr3:uid="{A058650F-524C-4787-B7E1-2FBD16D647E2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F85C3A1-756C-4FB4-8EAA-3E9DCABD0613}" name="Table235" displayName="Table235" ref="D34:F55" totalsRowShown="0">
  <autoFilter ref="D34:F55" xr:uid="{27889E5E-C5A0-4AB6-95AB-282E81D363BD}"/>
  <tableColumns count="3">
    <tableColumn id="1" xr3:uid="{F36BFC60-839C-4AAE-AA52-554FE6A2CA07}" name="time"/>
    <tableColumn id="2" xr3:uid="{C6070CE2-DDAE-4364-9E6E-74B5317F1BEF}" name="moment" dataDxfId="6">
      <calculatedColumnFormula>-(Table134[[#This Row],[time]]-2)*2</calculatedColumnFormula>
    </tableColumn>
    <tableColumn id="3" xr3:uid="{35FCF9FF-62A9-4D94-BC4E-8C0F4F488EE7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BFC6962-4E49-44E6-8D41-E458C2F1C519}" name="Table336" displayName="Table336" ref="G34:I55" totalsRowShown="0">
  <autoFilter ref="G34:I55" xr:uid="{32C38A24-DA3B-456D-B3D2-A77D6FBECCEA}"/>
  <tableColumns count="3">
    <tableColumn id="1" xr3:uid="{C983AF19-F541-4B28-BDFB-47C8B602FC0C}" name="time"/>
    <tableColumn id="2" xr3:uid="{1D2240B3-5FA0-4477-BA30-1A3C3AC193B7}" name="moment" dataDxfId="5">
      <calculatedColumnFormula>-(Table134[[#This Row],[time]]-2)*2</calculatedColumnFormula>
    </tableColumn>
    <tableColumn id="3" xr3:uid="{DBC26923-AA52-4508-B528-6C370DBC76CA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CEAA74-337B-4AD4-9F04-ABB429814527}" name="Table437" displayName="Table437" ref="J34:L55" totalsRowShown="0">
  <autoFilter ref="J34:L55" xr:uid="{21F45FA9-C8C4-4F99-A8F0-DCA3F0FF2D6E}"/>
  <tableColumns count="3">
    <tableColumn id="1" xr3:uid="{9C2912F1-BD91-4383-8164-26830A2EF113}" name="time"/>
    <tableColumn id="2" xr3:uid="{7831819A-CBCA-4030-AC14-DB4E9D082461}" name="moment" dataDxfId="4">
      <calculatedColumnFormula>-(Table134[[#This Row],[time]]-2)*2</calculatedColumnFormula>
    </tableColumn>
    <tableColumn id="3" xr3:uid="{3B9C8D4E-C234-4B57-AA93-90CB03AE6173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74CE824-35D6-4662-8E1F-0C902C6990F5}" name="Table538" displayName="Table538" ref="M34:O55" totalsRowShown="0">
  <autoFilter ref="M34:O55" xr:uid="{7169F8E5-D3B0-4B0F-9C33-77D9D3C51AF9}"/>
  <tableColumns count="3">
    <tableColumn id="1" xr3:uid="{D1F11583-B07B-4D8C-9B7B-BF3DC3463BC0}" name="time"/>
    <tableColumn id="2" xr3:uid="{E6A9FF8D-C7F0-457C-BBD3-98B6A5B21B15}" name="moment" dataDxfId="3">
      <calculatedColumnFormula>-(Table134[[#This Row],[time]]-2)*2</calculatedColumnFormula>
    </tableColumn>
    <tableColumn id="3" xr3:uid="{20356003-2696-4577-AC46-387B5CB4E575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DAB51ED-6412-4745-9FDC-50F877A1C88F}" name="Table639" displayName="Table639" ref="P34:R55" totalsRowShown="0">
  <autoFilter ref="P34:R55" xr:uid="{37145754-8C1B-4A37-A16D-85A80E361399}"/>
  <tableColumns count="3">
    <tableColumn id="1" xr3:uid="{6DD925E7-7D3F-4254-B3B9-7F6133674C2E}" name="time"/>
    <tableColumn id="2" xr3:uid="{969EFB4A-0E7E-4665-917B-D3D97B705059}" name="moment" dataDxfId="2">
      <calculatedColumnFormula>-(Table134[[#This Row],[time]]-2)*2</calculatedColumnFormula>
    </tableColumn>
    <tableColumn id="3" xr3:uid="{DB5E4FF4-3BAF-4B95-BBB7-D3D3A755438B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E6B226A-73C4-4C30-A88E-75FFFF1B28A9}" name="Table740" displayName="Table740" ref="S34:U55" totalsRowShown="0">
  <autoFilter ref="S34:U55" xr:uid="{13F45787-75B4-4E24-B00D-05D1D3751B1C}"/>
  <tableColumns count="3">
    <tableColumn id="1" xr3:uid="{5FF8B4CE-1152-46C0-A5AA-44FB58504020}" name="time"/>
    <tableColumn id="2" xr3:uid="{792A2238-FC1E-4497-A962-28B18B7E94AC}" name="moment" dataDxfId="1">
      <calculatedColumnFormula>-(Table134[[#This Row],[time]]-2)*2</calculatedColumnFormula>
    </tableColumn>
    <tableColumn id="3" xr3:uid="{AFEB7851-0EA5-4A95-924C-E6631416D368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A1A1DEE-1A8B-4088-AE58-B531125BE23E}" name="Table841" displayName="Table841" ref="V34:X55" totalsRowShown="0">
  <autoFilter ref="V34:X55" xr:uid="{1D7516E9-57F6-4810-AEFD-A8A4215C37F6}"/>
  <tableColumns count="3">
    <tableColumn id="1" xr3:uid="{D0D75097-1417-46FC-9AE9-77F526BE675B}" name="time"/>
    <tableColumn id="2" xr3:uid="{83DFE0AE-4DDA-474D-BE95-2A3BEC485180}" name="moment" dataDxfId="0">
      <calculatedColumnFormula>-(Table134[[#This Row],[time]]-2)*2</calculatedColumnFormula>
    </tableColumn>
    <tableColumn id="3" xr3:uid="{4E5E2A2C-5FEA-4646-AD2F-6AD21F90CF54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02C10F-E7D3-472D-B92C-1C848839EC8B}" name="Table2" displayName="Table2" ref="D5:F26" totalsRowShown="0">
  <autoFilter ref="D5:F26" xr:uid="{A53F10D4-CB78-43A9-87C8-6DD8373AE8B6}"/>
  <tableColumns count="3">
    <tableColumn id="1" xr3:uid="{20257BE9-CCFD-4833-B5DE-F9644B2B5C0B}" name="time"/>
    <tableColumn id="2" xr3:uid="{EFBF965E-C7D5-4C64-BB92-391E5B74133C}" name="moment" dataDxfId="14">
      <calculatedColumnFormula>(Table2[[#This Row],[time]]-2)*2</calculatedColumnFormula>
    </tableColumn>
    <tableColumn id="3" xr3:uid="{1F8E30AD-535E-4F33-B482-9DEA8921E5FA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1B6F50-DD82-4D32-BE10-7113263C2622}" name="Table3" displayName="Table3" ref="G5:I26" totalsRowShown="0">
  <autoFilter ref="G5:I26" xr:uid="{44EA7202-581A-43E8-8F6A-1EB150F129D3}"/>
  <tableColumns count="3">
    <tableColumn id="1" xr3:uid="{BEE03562-5400-44E6-A53A-045FE57D498E}" name="time"/>
    <tableColumn id="2" xr3:uid="{8022F18D-1FD7-49CA-A980-999B639D3E7A}" name="moment" dataDxfId="13">
      <calculatedColumnFormula>(Table3[[#This Row],[time]]-2)*2</calculatedColumnFormula>
    </tableColumn>
    <tableColumn id="3" xr3:uid="{64D4ED78-8D21-4415-A704-6B346224030F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FF2F92-3927-40A9-AB35-5D91EA317134}" name="Table4" displayName="Table4" ref="J5:L26" totalsRowShown="0">
  <autoFilter ref="J5:L26" xr:uid="{1A4CA96B-6482-4099-9229-FD8F3F8FA17E}"/>
  <tableColumns count="3">
    <tableColumn id="1" xr3:uid="{099592DE-8960-4E34-853D-4C3AF6CB2B95}" name="time"/>
    <tableColumn id="2" xr3:uid="{CD23A72C-BE5A-41B3-9CEC-C182636078BB}" name="moment" dataDxfId="12">
      <calculatedColumnFormula>(Table4[[#This Row],[time]]-2)*2</calculatedColumnFormula>
    </tableColumn>
    <tableColumn id="3" xr3:uid="{C612895A-6BD9-44D3-BCB5-3106292F17D0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C4EBC3-BC1E-4A11-934E-FF0DA24A6BC6}" name="Table5" displayName="Table5" ref="M5:O26" totalsRowShown="0">
  <autoFilter ref="M5:O26" xr:uid="{0635F4BD-3864-46F8-BF11-7AB6E40AB929}"/>
  <tableColumns count="3">
    <tableColumn id="1" xr3:uid="{B2D56C7D-C43B-46A3-A855-1EC0A6418B31}" name="time"/>
    <tableColumn id="2" xr3:uid="{4E872AA0-C7F3-4A1F-8202-0094D9ED7169}" name="moment" dataDxfId="11">
      <calculatedColumnFormula>(Table5[[#This Row],[time]]-2)*2</calculatedColumnFormula>
    </tableColumn>
    <tableColumn id="3" xr3:uid="{BB7C0E71-F32F-4D3F-BAB1-D6F009190CB2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B5B0F7-D148-45DA-A587-4B2927E67E82}" name="Table6" displayName="Table6" ref="P5:R26" totalsRowShown="0">
  <autoFilter ref="P5:R26" xr:uid="{FA5138D8-C30A-45A8-AD55-960FC017BD78}"/>
  <tableColumns count="3">
    <tableColumn id="1" xr3:uid="{8E21E45E-D32F-4157-83E4-E95B134CE994}" name="time"/>
    <tableColumn id="2" xr3:uid="{5A3EE690-2110-44A7-9494-B5EACB184CA4}" name="moment" dataDxfId="10">
      <calculatedColumnFormula>(Table6[[#This Row],[time]]-2)*2</calculatedColumnFormula>
    </tableColumn>
    <tableColumn id="3" xr3:uid="{3B586797-61A3-4ADC-B785-D5A2505AB59D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FD9D18-F1B9-4ECC-9992-3FC1E37C8468}" name="Table7" displayName="Table7" ref="S5:U26" totalsRowShown="0">
  <autoFilter ref="S5:U26" xr:uid="{B470A816-95DC-40E4-9179-66E9741BAFDC}"/>
  <tableColumns count="3">
    <tableColumn id="1" xr3:uid="{69528A19-0516-4AEB-A3B4-BFE5FA12E397}" name="time"/>
    <tableColumn id="2" xr3:uid="{CBB4A1C4-BDB4-4417-9294-F21BF29C6A70}" name="moment" dataDxfId="9">
      <calculatedColumnFormula>(Table7[[#This Row],[time]]-2)*2</calculatedColumnFormula>
    </tableColumn>
    <tableColumn id="3" xr3:uid="{CD09A2C2-62F1-417E-B828-ABEF1FF69D79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FB6FC0F-0417-43D7-AE5A-83A70B387971}" name="Table8" displayName="Table8" ref="V5:X26" totalsRowShown="0">
  <autoFilter ref="V5:X26" xr:uid="{1587BFDF-E19A-46D7-A669-0445E190770E}"/>
  <tableColumns count="3">
    <tableColumn id="1" xr3:uid="{F6A34212-6CD8-4975-A6DB-5641BB8B5546}" name="time"/>
    <tableColumn id="2" xr3:uid="{75A90627-F989-440E-A7AD-023A076D7661}" name="moment" dataDxfId="8">
      <calculatedColumnFormula>(Table8[[#This Row],[time]]-2)*2</calculatedColumnFormula>
    </tableColumn>
    <tableColumn id="3" xr3:uid="{2CDCF745-8CA6-4379-913A-5504CD9A8813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043AF2D-F7C1-4C5C-8B21-EDE9996BCD89}" name="Table134" displayName="Table134" ref="A34:C55" totalsRowShown="0">
  <autoFilter ref="A34:C55" xr:uid="{31E7C9FC-17AE-4FA0-AD06-615A48C5CA94}"/>
  <tableColumns count="3">
    <tableColumn id="1" xr3:uid="{93A1B626-2346-4258-8664-92C69862B1C3}" name="time"/>
    <tableColumn id="2" xr3:uid="{BF6FC4D5-453B-4C79-8EAD-93972FCBA1AD}" name="moment" dataDxfId="7">
      <calculatedColumnFormula>-(Table134[[#This Row],[time]]-2)*2</calculatedColumnFormula>
    </tableColumn>
    <tableColumn id="3" xr3:uid="{866742E3-5AE9-4B01-B230-7614A03B81FF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306BC-4310-4443-B0BD-45EA053744F5}">
  <dimension ref="A1:X55"/>
  <sheetViews>
    <sheetView tabSelected="1" topLeftCell="N1" workbookViewId="0">
      <selection activeCell="X6" sqref="X6:X26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9.7512600000000003</v>
      </c>
      <c r="D6">
        <v>2</v>
      </c>
      <c r="E6">
        <f>(Table2[[#This Row],[time]]-2)*2</f>
        <v>0</v>
      </c>
      <c r="F6">
        <v>2.6341000000000001</v>
      </c>
      <c r="G6">
        <v>2</v>
      </c>
      <c r="H6">
        <f>(Table3[[#This Row],[time]]-2)*2</f>
        <v>0</v>
      </c>
      <c r="I6">
        <v>2.43161</v>
      </c>
      <c r="J6">
        <v>2</v>
      </c>
      <c r="K6">
        <f>(Table4[[#This Row],[time]]-2)*2</f>
        <v>0</v>
      </c>
      <c r="L6">
        <v>5.1691200000000004</v>
      </c>
      <c r="M6">
        <v>2</v>
      </c>
      <c r="N6">
        <f>(Table5[[#This Row],[time]]-2)*2</f>
        <v>0</v>
      </c>
      <c r="O6">
        <v>4.71889</v>
      </c>
      <c r="P6">
        <v>2</v>
      </c>
      <c r="Q6">
        <f>(Table6[[#This Row],[time]]-2)*2</f>
        <v>0</v>
      </c>
      <c r="R6">
        <v>12.0952</v>
      </c>
      <c r="S6">
        <v>2</v>
      </c>
      <c r="T6">
        <f>(Table7[[#This Row],[time]]-2)*2</f>
        <v>0</v>
      </c>
      <c r="U6">
        <v>21.17</v>
      </c>
      <c r="V6">
        <v>2</v>
      </c>
      <c r="W6">
        <f>(Table8[[#This Row],[time]]-2)*2</f>
        <v>0</v>
      </c>
      <c r="X6">
        <v>21.1831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9.7111900000000002</v>
      </c>
      <c r="D7">
        <v>2.0575000000000001</v>
      </c>
      <c r="E7">
        <f>(Table2[[#This Row],[time]]-2)*2</f>
        <v>0.11500000000000021</v>
      </c>
      <c r="F7">
        <v>2.8168199999999999</v>
      </c>
      <c r="G7">
        <v>2.0575000000000001</v>
      </c>
      <c r="H7">
        <f>(Table3[[#This Row],[time]]-2)*2</f>
        <v>0.11500000000000021</v>
      </c>
      <c r="I7">
        <v>1.5780000000000001</v>
      </c>
      <c r="J7">
        <v>2.0575000000000001</v>
      </c>
      <c r="K7">
        <f>(Table4[[#This Row],[time]]-2)*2</f>
        <v>0.11500000000000021</v>
      </c>
      <c r="L7">
        <v>6.5941299999999998</v>
      </c>
      <c r="M7">
        <v>2.0575000000000001</v>
      </c>
      <c r="N7">
        <f>(Table5[[#This Row],[time]]-2)*2</f>
        <v>0.11500000000000021</v>
      </c>
      <c r="O7">
        <v>3.0869499999999999</v>
      </c>
      <c r="P7">
        <v>2.0575000000000001</v>
      </c>
      <c r="Q7">
        <f>(Table6[[#This Row],[time]]-2)*2</f>
        <v>0.11500000000000021</v>
      </c>
      <c r="R7">
        <v>13.7575</v>
      </c>
      <c r="S7">
        <v>2.0575000000000001</v>
      </c>
      <c r="T7">
        <f>(Table7[[#This Row],[time]]-2)*2</f>
        <v>0.11500000000000021</v>
      </c>
      <c r="U7">
        <v>20.9207</v>
      </c>
      <c r="V7">
        <v>2.0575000000000001</v>
      </c>
      <c r="W7">
        <f>(Table8[[#This Row],[time]]-2)*2</f>
        <v>0.11500000000000021</v>
      </c>
      <c r="X7">
        <v>22.5535</v>
      </c>
    </row>
    <row r="8" spans="1:24" x14ac:dyDescent="0.3">
      <c r="A8">
        <v>2.1025</v>
      </c>
      <c r="B8">
        <f>(Table1[[#This Row],[time]]-2)*2</f>
        <v>0.20500000000000007</v>
      </c>
      <c r="C8">
        <v>9.7040900000000008</v>
      </c>
      <c r="D8">
        <v>2.1025</v>
      </c>
      <c r="E8">
        <f>(Table2[[#This Row],[time]]-2)*2</f>
        <v>0.20500000000000007</v>
      </c>
      <c r="F8">
        <v>4.0128700000000004</v>
      </c>
      <c r="G8">
        <v>2.1025</v>
      </c>
      <c r="H8">
        <f>(Table3[[#This Row],[time]]-2)*2</f>
        <v>0.20500000000000007</v>
      </c>
      <c r="I8">
        <v>1.5828199999999999</v>
      </c>
      <c r="J8">
        <v>2.1025</v>
      </c>
      <c r="K8">
        <f>(Table4[[#This Row],[time]]-2)*2</f>
        <v>0.20500000000000007</v>
      </c>
      <c r="L8">
        <v>8.5431399999999993</v>
      </c>
      <c r="M8">
        <v>2.1025</v>
      </c>
      <c r="N8">
        <f>(Table5[[#This Row],[time]]-2)*2</f>
        <v>0.20500000000000007</v>
      </c>
      <c r="O8">
        <v>2.0352199999999998</v>
      </c>
      <c r="P8">
        <v>2.1025</v>
      </c>
      <c r="Q8">
        <f>(Table6[[#This Row],[time]]-2)*2</f>
        <v>0.20500000000000007</v>
      </c>
      <c r="R8">
        <v>16.608799999999999</v>
      </c>
      <c r="S8">
        <v>2.1025</v>
      </c>
      <c r="T8">
        <f>(Table7[[#This Row],[time]]-2)*2</f>
        <v>0.20500000000000007</v>
      </c>
      <c r="U8">
        <v>20.6615</v>
      </c>
      <c r="V8">
        <v>2.1025</v>
      </c>
      <c r="W8">
        <f>(Table8[[#This Row],[time]]-2)*2</f>
        <v>0.20500000000000007</v>
      </c>
      <c r="X8">
        <v>24.335999999999999</v>
      </c>
    </row>
    <row r="9" spans="1:24" x14ac:dyDescent="0.3">
      <c r="A9">
        <v>2.1671900000000002</v>
      </c>
      <c r="B9">
        <f>(Table1[[#This Row],[time]]-2)*2</f>
        <v>0.33438000000000034</v>
      </c>
      <c r="C9">
        <v>9.6988900000000005</v>
      </c>
      <c r="D9">
        <v>2.1671900000000002</v>
      </c>
      <c r="E9">
        <f>(Table2[[#This Row],[time]]-2)*2</f>
        <v>0.33438000000000034</v>
      </c>
      <c r="F9">
        <v>6.1275000000000004</v>
      </c>
      <c r="G9">
        <v>2.1671900000000002</v>
      </c>
      <c r="H9">
        <f>(Table3[[#This Row],[time]]-2)*2</f>
        <v>0.33438000000000034</v>
      </c>
      <c r="I9">
        <v>1.57508</v>
      </c>
      <c r="J9">
        <v>2.1671900000000002</v>
      </c>
      <c r="K9">
        <f>(Table4[[#This Row],[time]]-2)*2</f>
        <v>0.33438000000000034</v>
      </c>
      <c r="L9">
        <v>10.512</v>
      </c>
      <c r="M9">
        <v>2.1671900000000002</v>
      </c>
      <c r="N9">
        <f>(Table5[[#This Row],[time]]-2)*2</f>
        <v>0.33438000000000034</v>
      </c>
      <c r="O9">
        <v>1.50522</v>
      </c>
      <c r="P9">
        <v>2.1671900000000002</v>
      </c>
      <c r="Q9">
        <f>(Table6[[#This Row],[time]]-2)*2</f>
        <v>0.33438000000000034</v>
      </c>
      <c r="R9">
        <v>19.901700000000002</v>
      </c>
      <c r="S9">
        <v>2.1671900000000002</v>
      </c>
      <c r="T9">
        <f>(Table7[[#This Row],[time]]-2)*2</f>
        <v>0.33438000000000034</v>
      </c>
      <c r="U9">
        <v>20.4238</v>
      </c>
      <c r="V9">
        <v>2.1671900000000002</v>
      </c>
      <c r="W9">
        <f>(Table8[[#This Row],[time]]-2)*2</f>
        <v>0.33438000000000034</v>
      </c>
      <c r="X9">
        <v>26.2575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9.7223400000000009</v>
      </c>
      <c r="D10">
        <v>2.2146499999999998</v>
      </c>
      <c r="E10" t="s">
        <v>14</v>
      </c>
      <c r="F10">
        <v>8.4488099999999999</v>
      </c>
      <c r="G10">
        <v>2.2146499999999998</v>
      </c>
      <c r="H10">
        <f>(Table3[[#This Row],[time]]-2)*2</f>
        <v>0.42929999999999957</v>
      </c>
      <c r="I10">
        <v>1.5928800000000001</v>
      </c>
      <c r="J10">
        <v>2.2146499999999998</v>
      </c>
      <c r="K10">
        <f>(Table4[[#This Row],[time]]-2)*2</f>
        <v>0.42929999999999957</v>
      </c>
      <c r="L10">
        <v>12.8104</v>
      </c>
      <c r="M10">
        <v>2.2146499999999998</v>
      </c>
      <c r="N10">
        <f>(Table5[[#This Row],[time]]-2)*2</f>
        <v>0.42929999999999957</v>
      </c>
      <c r="O10">
        <v>1.07623</v>
      </c>
      <c r="P10">
        <v>2.2146499999999998</v>
      </c>
      <c r="Q10">
        <f>(Table6[[#This Row],[time]]-2)*2</f>
        <v>0.42929999999999957</v>
      </c>
      <c r="R10">
        <v>23.328399999999998</v>
      </c>
      <c r="S10">
        <v>2.2146499999999998</v>
      </c>
      <c r="T10">
        <f>(Table7[[#This Row],[time]]-2)*2</f>
        <v>0.42929999999999957</v>
      </c>
      <c r="U10">
        <v>20.158100000000001</v>
      </c>
      <c r="V10">
        <v>2.2146499999999998</v>
      </c>
      <c r="W10">
        <f>(Table8[[#This Row],[time]]-2)*2</f>
        <v>0.42929999999999957</v>
      </c>
      <c r="X10">
        <v>28.485099999999999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9.6895399999999992</v>
      </c>
      <c r="D11">
        <v>2.2715999999999998</v>
      </c>
      <c r="E11">
        <f>(Table2[[#This Row],[time]]-2)*2</f>
        <v>0.54319999999999968</v>
      </c>
      <c r="F11">
        <v>10.7799</v>
      </c>
      <c r="G11">
        <v>2.2715999999999998</v>
      </c>
      <c r="H11">
        <f>(Table3[[#This Row],[time]]-2)*2</f>
        <v>0.54319999999999968</v>
      </c>
      <c r="I11">
        <v>1.7103699999999999</v>
      </c>
      <c r="J11">
        <v>2.2715999999999998</v>
      </c>
      <c r="K11">
        <f>(Table4[[#This Row],[time]]-2)*2</f>
        <v>0.54319999999999968</v>
      </c>
      <c r="L11">
        <v>14.978300000000001</v>
      </c>
      <c r="M11">
        <v>2.2715999999999998</v>
      </c>
      <c r="N11">
        <f>(Table5[[#This Row],[time]]-2)*2</f>
        <v>0.54319999999999968</v>
      </c>
      <c r="O11">
        <v>0.76883400000000002</v>
      </c>
      <c r="P11">
        <v>2.2715999999999998</v>
      </c>
      <c r="Q11">
        <f>(Table6[[#This Row],[time]]-2)*2</f>
        <v>0.54319999999999968</v>
      </c>
      <c r="R11">
        <v>26.510200000000001</v>
      </c>
      <c r="S11">
        <v>2.2715999999999998</v>
      </c>
      <c r="T11">
        <f>(Table7[[#This Row],[time]]-2)*2</f>
        <v>0.54319999999999968</v>
      </c>
      <c r="U11">
        <v>19.8414</v>
      </c>
      <c r="V11">
        <v>2.2715999999999998</v>
      </c>
      <c r="W11">
        <f>(Table8[[#This Row],[time]]-2)*2</f>
        <v>0.54319999999999968</v>
      </c>
      <c r="X11">
        <v>30.702200000000001</v>
      </c>
    </row>
    <row r="12" spans="1:24" x14ac:dyDescent="0.3">
      <c r="A12">
        <v>2.32233</v>
      </c>
      <c r="B12">
        <f>(Table1[[#This Row],[time]]-2)*2</f>
        <v>0.64466000000000001</v>
      </c>
      <c r="C12">
        <v>9.4547500000000007</v>
      </c>
      <c r="D12">
        <v>2.32233</v>
      </c>
      <c r="E12">
        <f>(Table2[[#This Row],[time]]-2)*2</f>
        <v>0.64466000000000001</v>
      </c>
      <c r="F12">
        <v>13.731400000000001</v>
      </c>
      <c r="G12">
        <v>2.32233</v>
      </c>
      <c r="H12">
        <f>(Table3[[#This Row],[time]]-2)*2</f>
        <v>0.64466000000000001</v>
      </c>
      <c r="I12">
        <v>1.82308</v>
      </c>
      <c r="J12">
        <v>2.32233</v>
      </c>
      <c r="K12">
        <f>(Table4[[#This Row],[time]]-2)*2</f>
        <v>0.64466000000000001</v>
      </c>
      <c r="L12">
        <v>17.714700000000001</v>
      </c>
      <c r="M12">
        <v>2.32233</v>
      </c>
      <c r="N12">
        <f>(Table5[[#This Row],[time]]-2)*2</f>
        <v>0.64466000000000001</v>
      </c>
      <c r="O12">
        <v>0.42017700000000002</v>
      </c>
      <c r="P12">
        <v>2.32233</v>
      </c>
      <c r="Q12">
        <f>(Table6[[#This Row],[time]]-2)*2</f>
        <v>0.64466000000000001</v>
      </c>
      <c r="R12">
        <v>30.3293</v>
      </c>
      <c r="S12">
        <v>2.32233</v>
      </c>
      <c r="T12">
        <f>(Table7[[#This Row],[time]]-2)*2</f>
        <v>0.64466000000000001</v>
      </c>
      <c r="U12">
        <v>19.479700000000001</v>
      </c>
      <c r="V12">
        <v>2.32233</v>
      </c>
      <c r="W12">
        <f>(Table8[[#This Row],[time]]-2)*2</f>
        <v>0.64466000000000001</v>
      </c>
      <c r="X12">
        <v>33.515799999999999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9.0278399999999994</v>
      </c>
      <c r="D13">
        <v>2.3587899999999999</v>
      </c>
      <c r="E13">
        <f>(Table2[[#This Row],[time]]-2)*2</f>
        <v>0.71757999999999988</v>
      </c>
      <c r="F13">
        <v>17.071200000000001</v>
      </c>
      <c r="G13">
        <v>2.3587899999999999</v>
      </c>
      <c r="H13">
        <f>(Table3[[#This Row],[time]]-2)*2</f>
        <v>0.71757999999999988</v>
      </c>
      <c r="I13">
        <v>1.9240200000000001</v>
      </c>
      <c r="J13">
        <v>2.3587899999999999</v>
      </c>
      <c r="K13">
        <f>(Table4[[#This Row],[time]]-2)*2</f>
        <v>0.71757999999999988</v>
      </c>
      <c r="L13">
        <v>21.219000000000001</v>
      </c>
      <c r="M13">
        <v>2.3587899999999999</v>
      </c>
      <c r="N13">
        <f>(Table5[[#This Row],[time]]-2)*2</f>
        <v>0.71757999999999988</v>
      </c>
      <c r="O13">
        <v>5.6463199999999998E-2</v>
      </c>
      <c r="P13">
        <v>2.3587899999999999</v>
      </c>
      <c r="Q13">
        <f>(Table6[[#This Row],[time]]-2)*2</f>
        <v>0.71757999999999988</v>
      </c>
      <c r="R13">
        <v>34.860700000000001</v>
      </c>
      <c r="S13">
        <v>2.3587899999999999</v>
      </c>
      <c r="T13">
        <f>(Table7[[#This Row],[time]]-2)*2</f>
        <v>0.71757999999999988</v>
      </c>
      <c r="U13">
        <v>19.080400000000001</v>
      </c>
      <c r="V13">
        <v>2.3587899999999999</v>
      </c>
      <c r="W13">
        <f>(Table8[[#This Row],[time]]-2)*2</f>
        <v>0.71757999999999988</v>
      </c>
      <c r="X13">
        <v>37.206099999999999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8.7959599999999991</v>
      </c>
      <c r="D14">
        <v>2.4015499999999999</v>
      </c>
      <c r="E14">
        <f>(Table2[[#This Row],[time]]-2)*2</f>
        <v>0.8030999999999997</v>
      </c>
      <c r="F14">
        <v>19.101299999999998</v>
      </c>
      <c r="G14">
        <v>2.4015499999999999</v>
      </c>
      <c r="H14">
        <f>(Table3[[#This Row],[time]]-2)*2</f>
        <v>0.8030999999999997</v>
      </c>
      <c r="I14">
        <v>1.9379900000000001</v>
      </c>
      <c r="J14">
        <v>2.4015499999999999</v>
      </c>
      <c r="K14">
        <f>(Table4[[#This Row],[time]]-2)*2</f>
        <v>0.8030999999999997</v>
      </c>
      <c r="L14">
        <v>23.419699999999999</v>
      </c>
      <c r="M14">
        <v>2.4015499999999999</v>
      </c>
      <c r="N14">
        <f>(Table5[[#This Row],[time]]-2)*2</f>
        <v>0.8030999999999997</v>
      </c>
      <c r="O14">
        <v>4.5883800000000004E-3</v>
      </c>
      <c r="P14">
        <v>2.4015499999999999</v>
      </c>
      <c r="Q14">
        <f>(Table6[[#This Row],[time]]-2)*2</f>
        <v>0.8030999999999997</v>
      </c>
      <c r="R14">
        <v>37.612299999999998</v>
      </c>
      <c r="S14">
        <v>2.4015499999999999</v>
      </c>
      <c r="T14">
        <f>(Table7[[#This Row],[time]]-2)*2</f>
        <v>0.8030999999999997</v>
      </c>
      <c r="U14">
        <v>18.800799999999999</v>
      </c>
      <c r="V14">
        <v>2.4015499999999999</v>
      </c>
      <c r="W14">
        <f>(Table8[[#This Row],[time]]-2)*2</f>
        <v>0.8030999999999997</v>
      </c>
      <c r="X14">
        <v>39.611800000000002</v>
      </c>
    </row>
    <row r="15" spans="1:24" x14ac:dyDescent="0.3">
      <c r="A15">
        <v>2.47973</v>
      </c>
      <c r="B15">
        <f>(Table1[[#This Row],[time]]-2)*2</f>
        <v>0.95945999999999998</v>
      </c>
      <c r="C15">
        <v>8.3711699999999993</v>
      </c>
      <c r="D15">
        <v>2.47973</v>
      </c>
      <c r="E15">
        <f>(Table2[[#This Row],[time]]-2)*2</f>
        <v>0.95945999999999998</v>
      </c>
      <c r="F15">
        <v>22.648199999999999</v>
      </c>
      <c r="G15">
        <v>2.47973</v>
      </c>
      <c r="H15">
        <f>(Table3[[#This Row],[time]]-2)*2</f>
        <v>0.95945999999999998</v>
      </c>
      <c r="I15">
        <v>1.9226799999999999</v>
      </c>
      <c r="J15">
        <v>2.47973</v>
      </c>
      <c r="K15">
        <f>(Table4[[#This Row],[time]]-2)*2</f>
        <v>0.95945999999999998</v>
      </c>
      <c r="L15">
        <v>26.541499999999999</v>
      </c>
      <c r="M15">
        <v>2.47973</v>
      </c>
      <c r="N15">
        <f>(Table5[[#This Row],[time]]-2)*2</f>
        <v>0.95945999999999998</v>
      </c>
      <c r="O15">
        <v>4.1244999999999997E-3</v>
      </c>
      <c r="P15">
        <v>2.47973</v>
      </c>
      <c r="Q15">
        <f>(Table6[[#This Row],[time]]-2)*2</f>
        <v>0.95945999999999998</v>
      </c>
      <c r="R15">
        <v>41.420699999999997</v>
      </c>
      <c r="S15">
        <v>2.47973</v>
      </c>
      <c r="T15">
        <f>(Table7[[#This Row],[time]]-2)*2</f>
        <v>0.95945999999999998</v>
      </c>
      <c r="U15">
        <v>18.405100000000001</v>
      </c>
      <c r="V15">
        <v>2.47973</v>
      </c>
      <c r="W15">
        <f>(Table8[[#This Row],[time]]-2)*2</f>
        <v>0.95945999999999998</v>
      </c>
      <c r="X15">
        <v>42.8123</v>
      </c>
    </row>
    <row r="16" spans="1:24" x14ac:dyDescent="0.3">
      <c r="A16">
        <v>2.51017</v>
      </c>
      <c r="B16">
        <f>(Table1[[#This Row],[time]]-2)*2</f>
        <v>1.02034</v>
      </c>
      <c r="C16">
        <v>7.9728399999999997</v>
      </c>
      <c r="D16">
        <v>2.51017</v>
      </c>
      <c r="E16">
        <f>(Table2[[#This Row],[time]]-2)*2</f>
        <v>1.02034</v>
      </c>
      <c r="F16">
        <v>26.0486</v>
      </c>
      <c r="G16">
        <v>2.51017</v>
      </c>
      <c r="H16">
        <f>(Table3[[#This Row],[time]]-2)*2</f>
        <v>1.02034</v>
      </c>
      <c r="I16">
        <v>1.79935</v>
      </c>
      <c r="J16">
        <v>2.51017</v>
      </c>
      <c r="K16">
        <f>(Table4[[#This Row],[time]]-2)*2</f>
        <v>1.02034</v>
      </c>
      <c r="L16">
        <v>29.956199999999999</v>
      </c>
      <c r="M16">
        <v>2.51017</v>
      </c>
      <c r="N16">
        <f>(Table5[[#This Row],[time]]-2)*2</f>
        <v>1.02034</v>
      </c>
      <c r="O16">
        <v>3.8990499999999998E-3</v>
      </c>
      <c r="P16">
        <v>2.51017</v>
      </c>
      <c r="Q16">
        <f>(Table6[[#This Row],[time]]-2)*2</f>
        <v>1.02034</v>
      </c>
      <c r="R16">
        <v>45.1633</v>
      </c>
      <c r="S16">
        <v>2.51017</v>
      </c>
      <c r="T16">
        <f>(Table7[[#This Row],[time]]-2)*2</f>
        <v>1.02034</v>
      </c>
      <c r="U16">
        <v>17.8812</v>
      </c>
      <c r="V16">
        <v>2.51017</v>
      </c>
      <c r="W16">
        <f>(Table8[[#This Row],[time]]-2)*2</f>
        <v>1.02034</v>
      </c>
      <c r="X16">
        <v>46.041699999999999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7.3601099999999997</v>
      </c>
      <c r="D17">
        <v>2.5632600000000001</v>
      </c>
      <c r="E17">
        <f>(Table2[[#This Row],[time]]-2)*2</f>
        <v>1.1265200000000002</v>
      </c>
      <c r="F17">
        <v>30.855499999999999</v>
      </c>
      <c r="G17">
        <v>2.5632600000000001</v>
      </c>
      <c r="H17">
        <f>(Table3[[#This Row],[time]]-2)*2</f>
        <v>1.1265200000000002</v>
      </c>
      <c r="I17">
        <v>1.5905199999999999</v>
      </c>
      <c r="J17">
        <v>2.5632600000000001</v>
      </c>
      <c r="K17">
        <f>(Table4[[#This Row],[time]]-2)*2</f>
        <v>1.1265200000000002</v>
      </c>
      <c r="L17">
        <v>34.491500000000002</v>
      </c>
      <c r="M17">
        <v>2.5632600000000001</v>
      </c>
      <c r="N17">
        <f>(Table5[[#This Row],[time]]-2)*2</f>
        <v>1.1265200000000002</v>
      </c>
      <c r="O17">
        <v>3.6296000000000002E-3</v>
      </c>
      <c r="P17">
        <v>2.5632600000000001</v>
      </c>
      <c r="Q17">
        <f>(Table6[[#This Row],[time]]-2)*2</f>
        <v>1.1265200000000002</v>
      </c>
      <c r="R17">
        <v>49.9833</v>
      </c>
      <c r="S17">
        <v>2.5632600000000001</v>
      </c>
      <c r="T17">
        <f>(Table7[[#This Row],[time]]-2)*2</f>
        <v>1.1265200000000002</v>
      </c>
      <c r="U17">
        <v>17.248100000000001</v>
      </c>
      <c r="V17">
        <v>2.5632600000000001</v>
      </c>
      <c r="W17">
        <f>(Table8[[#This Row],[time]]-2)*2</f>
        <v>1.1265200000000002</v>
      </c>
      <c r="X17">
        <v>50.329700000000003</v>
      </c>
    </row>
    <row r="18" spans="1:24" x14ac:dyDescent="0.3">
      <c r="A18">
        <v>2.61022</v>
      </c>
      <c r="B18">
        <f>(Table1[[#This Row],[time]]-2)*2</f>
        <v>1.22044</v>
      </c>
      <c r="C18">
        <v>6.9733200000000002</v>
      </c>
      <c r="D18">
        <v>2.61022</v>
      </c>
      <c r="E18">
        <f>(Table2[[#This Row],[time]]-2)*2</f>
        <v>1.22044</v>
      </c>
      <c r="F18">
        <v>33.837299999999999</v>
      </c>
      <c r="G18">
        <v>2.61022</v>
      </c>
      <c r="H18">
        <f>(Table3[[#This Row],[time]]-2)*2</f>
        <v>1.22044</v>
      </c>
      <c r="I18">
        <v>1.5008900000000001</v>
      </c>
      <c r="J18">
        <v>2.61022</v>
      </c>
      <c r="K18">
        <f>(Table4[[#This Row],[time]]-2)*2</f>
        <v>1.22044</v>
      </c>
      <c r="L18">
        <v>37.400199999999998</v>
      </c>
      <c r="M18">
        <v>2.61022</v>
      </c>
      <c r="N18">
        <f>(Table5[[#This Row],[time]]-2)*2</f>
        <v>1.22044</v>
      </c>
      <c r="O18">
        <v>3.4585800000000002E-3</v>
      </c>
      <c r="P18">
        <v>2.61022</v>
      </c>
      <c r="Q18">
        <f>(Table6[[#This Row],[time]]-2)*2</f>
        <v>1.22044</v>
      </c>
      <c r="R18">
        <v>53.207000000000001</v>
      </c>
      <c r="S18">
        <v>2.61022</v>
      </c>
      <c r="T18">
        <f>(Table7[[#This Row],[time]]-2)*2</f>
        <v>1.22044</v>
      </c>
      <c r="U18">
        <v>16.793199999999999</v>
      </c>
      <c r="V18">
        <v>2.61022</v>
      </c>
      <c r="W18">
        <f>(Table8[[#This Row],[time]]-2)*2</f>
        <v>1.22044</v>
      </c>
      <c r="X18">
        <v>53.164700000000003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6.5610900000000001</v>
      </c>
      <c r="D19">
        <v>2.6619299999999999</v>
      </c>
      <c r="E19">
        <f>(Table2[[#This Row],[time]]-2)*2</f>
        <v>1.3238599999999998</v>
      </c>
      <c r="F19">
        <v>36.968600000000002</v>
      </c>
      <c r="G19">
        <v>2.6619299999999999</v>
      </c>
      <c r="H19">
        <f>(Table3[[#This Row],[time]]-2)*2</f>
        <v>1.3238599999999998</v>
      </c>
      <c r="I19">
        <v>1.2055800000000001</v>
      </c>
      <c r="J19">
        <v>2.6619299999999999</v>
      </c>
      <c r="K19">
        <f>(Table4[[#This Row],[time]]-2)*2</f>
        <v>1.3238599999999998</v>
      </c>
      <c r="L19">
        <v>40.766300000000001</v>
      </c>
      <c r="M19">
        <v>2.6619299999999999</v>
      </c>
      <c r="N19">
        <f>(Table5[[#This Row],[time]]-2)*2</f>
        <v>1.3238599999999998</v>
      </c>
      <c r="O19">
        <v>3.2857699999999999E-3</v>
      </c>
      <c r="P19">
        <v>2.6619299999999999</v>
      </c>
      <c r="Q19">
        <f>(Table6[[#This Row],[time]]-2)*2</f>
        <v>1.3238599999999998</v>
      </c>
      <c r="R19">
        <v>56.704099999999997</v>
      </c>
      <c r="S19">
        <v>2.6619299999999999</v>
      </c>
      <c r="T19">
        <f>(Table7[[#This Row],[time]]-2)*2</f>
        <v>1.3238599999999998</v>
      </c>
      <c r="U19">
        <v>16.2117</v>
      </c>
      <c r="V19">
        <v>2.6619299999999999</v>
      </c>
      <c r="W19">
        <f>(Table8[[#This Row],[time]]-2)*2</f>
        <v>1.3238599999999998</v>
      </c>
      <c r="X19">
        <v>56.273299999999999</v>
      </c>
    </row>
    <row r="20" spans="1:24" x14ac:dyDescent="0.3">
      <c r="A20">
        <v>2.70424</v>
      </c>
      <c r="B20">
        <f>(Table1[[#This Row],[time]]-2)*2</f>
        <v>1.40848</v>
      </c>
      <c r="C20">
        <v>6.1574</v>
      </c>
      <c r="D20">
        <v>2.70424</v>
      </c>
      <c r="E20">
        <f>(Table2[[#This Row],[time]]-2)*2</f>
        <v>1.40848</v>
      </c>
      <c r="F20">
        <v>39.931399999999996</v>
      </c>
      <c r="G20">
        <v>2.70424</v>
      </c>
      <c r="H20">
        <f>(Table3[[#This Row],[time]]-2)*2</f>
        <v>1.40848</v>
      </c>
      <c r="I20">
        <v>0.96800799999999998</v>
      </c>
      <c r="J20">
        <v>2.70424</v>
      </c>
      <c r="K20">
        <f>(Table4[[#This Row],[time]]-2)*2</f>
        <v>1.40848</v>
      </c>
      <c r="L20">
        <v>43.963500000000003</v>
      </c>
      <c r="M20">
        <v>2.70424</v>
      </c>
      <c r="N20">
        <f>(Table5[[#This Row],[time]]-2)*2</f>
        <v>1.40848</v>
      </c>
      <c r="O20">
        <v>3.1282699999999998E-3</v>
      </c>
      <c r="P20">
        <v>2.70424</v>
      </c>
      <c r="Q20">
        <f>(Table6[[#This Row],[time]]-2)*2</f>
        <v>1.40848</v>
      </c>
      <c r="R20">
        <v>59.993499999999997</v>
      </c>
      <c r="S20">
        <v>2.70424</v>
      </c>
      <c r="T20">
        <f>(Table7[[#This Row],[time]]-2)*2</f>
        <v>1.40848</v>
      </c>
      <c r="U20">
        <v>15.5794</v>
      </c>
      <c r="V20">
        <v>2.70424</v>
      </c>
      <c r="W20">
        <f>(Table8[[#This Row],[time]]-2)*2</f>
        <v>1.40848</v>
      </c>
      <c r="X20">
        <v>59.332700000000003</v>
      </c>
    </row>
    <row r="21" spans="1:24" x14ac:dyDescent="0.3">
      <c r="A21">
        <v>2.75779</v>
      </c>
      <c r="B21">
        <f>(Table1[[#This Row],[time]]-2)*2</f>
        <v>1.5155799999999999</v>
      </c>
      <c r="C21">
        <v>5.7469200000000003</v>
      </c>
      <c r="D21">
        <v>2.75779</v>
      </c>
      <c r="E21">
        <f>(Table2[[#This Row],[time]]-2)*2</f>
        <v>1.5155799999999999</v>
      </c>
      <c r="F21">
        <v>43.094700000000003</v>
      </c>
      <c r="G21">
        <v>2.75779</v>
      </c>
      <c r="H21">
        <f>(Table3[[#This Row],[time]]-2)*2</f>
        <v>1.5155799999999999</v>
      </c>
      <c r="I21">
        <v>0.71612500000000001</v>
      </c>
      <c r="J21">
        <v>2.75779</v>
      </c>
      <c r="K21">
        <f>(Table4[[#This Row],[time]]-2)*2</f>
        <v>1.5155799999999999</v>
      </c>
      <c r="L21">
        <v>47.3598</v>
      </c>
      <c r="M21">
        <v>2.75779</v>
      </c>
      <c r="N21">
        <f>(Table5[[#This Row],[time]]-2)*2</f>
        <v>1.5155799999999999</v>
      </c>
      <c r="O21">
        <v>2.9721000000000001E-3</v>
      </c>
      <c r="P21">
        <v>2.75779</v>
      </c>
      <c r="Q21">
        <f>(Table6[[#This Row],[time]]-2)*2</f>
        <v>1.5155799999999999</v>
      </c>
      <c r="R21">
        <v>63.444000000000003</v>
      </c>
      <c r="S21">
        <v>2.75779</v>
      </c>
      <c r="T21">
        <f>(Table7[[#This Row],[time]]-2)*2</f>
        <v>1.5155799999999999</v>
      </c>
      <c r="U21">
        <v>14.892200000000001</v>
      </c>
      <c r="V21">
        <v>2.75779</v>
      </c>
      <c r="W21">
        <f>(Table8[[#This Row],[time]]-2)*2</f>
        <v>1.5155799999999999</v>
      </c>
      <c r="X21">
        <v>62.595399999999998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5.2344099999999996</v>
      </c>
      <c r="D22">
        <v>2.8044500000000001</v>
      </c>
      <c r="E22">
        <f>(Table2[[#This Row],[time]]-2)*2</f>
        <v>1.6089000000000002</v>
      </c>
      <c r="F22">
        <v>47.169499999999999</v>
      </c>
      <c r="G22">
        <v>2.8044500000000001</v>
      </c>
      <c r="H22">
        <f>(Table3[[#This Row],[time]]-2)*2</f>
        <v>1.6089000000000002</v>
      </c>
      <c r="I22">
        <v>0.41191899999999998</v>
      </c>
      <c r="J22">
        <v>2.8044500000000001</v>
      </c>
      <c r="K22">
        <f>(Table4[[#This Row],[time]]-2)*2</f>
        <v>1.6089000000000002</v>
      </c>
      <c r="L22">
        <v>51.654200000000003</v>
      </c>
      <c r="M22">
        <v>2.8044500000000001</v>
      </c>
      <c r="N22">
        <f>(Table5[[#This Row],[time]]-2)*2</f>
        <v>1.6089000000000002</v>
      </c>
      <c r="O22">
        <v>2.7837999999999999E-3</v>
      </c>
      <c r="P22">
        <v>2.8044500000000001</v>
      </c>
      <c r="Q22">
        <f>(Table6[[#This Row],[time]]-2)*2</f>
        <v>1.6089000000000002</v>
      </c>
      <c r="R22">
        <v>67.881200000000007</v>
      </c>
      <c r="S22">
        <v>2.8044500000000001</v>
      </c>
      <c r="T22">
        <f>(Table7[[#This Row],[time]]-2)*2</f>
        <v>1.6089000000000002</v>
      </c>
      <c r="U22">
        <v>13.9476</v>
      </c>
      <c r="V22">
        <v>2.8044500000000001</v>
      </c>
      <c r="W22">
        <f>(Table8[[#This Row],[time]]-2)*2</f>
        <v>1.6089000000000002</v>
      </c>
      <c r="X22">
        <v>66.791600000000003</v>
      </c>
    </row>
    <row r="23" spans="1:24" x14ac:dyDescent="0.3">
      <c r="A23">
        <v>2.8546</v>
      </c>
      <c r="B23">
        <f>(Table1[[#This Row],[time]]-2)*2</f>
        <v>1.7092000000000001</v>
      </c>
      <c r="C23">
        <v>4.9611299999999998</v>
      </c>
      <c r="D23">
        <v>2.8546</v>
      </c>
      <c r="E23">
        <f>(Table2[[#This Row],[time]]-2)*2</f>
        <v>1.7092000000000001</v>
      </c>
      <c r="F23">
        <v>49.4191</v>
      </c>
      <c r="G23">
        <v>2.8546</v>
      </c>
      <c r="H23">
        <f>(Table3[[#This Row],[time]]-2)*2</f>
        <v>1.7092000000000001</v>
      </c>
      <c r="I23">
        <v>0.30427100000000001</v>
      </c>
      <c r="J23">
        <v>2.8546</v>
      </c>
      <c r="K23">
        <f>(Table4[[#This Row],[time]]-2)*2</f>
        <v>1.7092000000000001</v>
      </c>
      <c r="L23">
        <v>54.035699999999999</v>
      </c>
      <c r="M23">
        <v>2.8546</v>
      </c>
      <c r="N23">
        <f>(Table5[[#This Row],[time]]-2)*2</f>
        <v>1.7092000000000001</v>
      </c>
      <c r="O23">
        <v>2.68717E-3</v>
      </c>
      <c r="P23">
        <v>2.8546</v>
      </c>
      <c r="Q23">
        <f>(Table6[[#This Row],[time]]-2)*2</f>
        <v>1.7092000000000001</v>
      </c>
      <c r="R23">
        <v>70.307900000000004</v>
      </c>
      <c r="S23">
        <v>2.8546</v>
      </c>
      <c r="T23">
        <f>(Table7[[#This Row],[time]]-2)*2</f>
        <v>1.7092000000000001</v>
      </c>
      <c r="U23">
        <v>13.426399999999999</v>
      </c>
      <c r="V23">
        <v>2.8546</v>
      </c>
      <c r="W23">
        <f>(Table8[[#This Row],[time]]-2)*2</f>
        <v>1.7092000000000001</v>
      </c>
      <c r="X23">
        <v>69.112300000000005</v>
      </c>
    </row>
    <row r="24" spans="1:24" x14ac:dyDescent="0.3">
      <c r="A24">
        <v>2.90442</v>
      </c>
      <c r="B24">
        <f>(Table1[[#This Row],[time]]-2)*2</f>
        <v>1.80884</v>
      </c>
      <c r="C24">
        <v>4.6107399999999998</v>
      </c>
      <c r="D24">
        <v>2.90442</v>
      </c>
      <c r="E24">
        <f>(Table2[[#This Row],[time]]-2)*2</f>
        <v>1.80884</v>
      </c>
      <c r="F24">
        <v>52.495800000000003</v>
      </c>
      <c r="G24">
        <v>2.90442</v>
      </c>
      <c r="H24">
        <f>(Table3[[#This Row],[time]]-2)*2</f>
        <v>1.80884</v>
      </c>
      <c r="I24">
        <v>0.16062000000000001</v>
      </c>
      <c r="J24">
        <v>2.90442</v>
      </c>
      <c r="K24">
        <f>(Table4[[#This Row],[time]]-2)*2</f>
        <v>1.80884</v>
      </c>
      <c r="L24">
        <v>57.3352</v>
      </c>
      <c r="M24">
        <v>2.90442</v>
      </c>
      <c r="N24">
        <f>(Table5[[#This Row],[time]]-2)*2</f>
        <v>1.80884</v>
      </c>
      <c r="O24">
        <v>2.5548799999999998E-3</v>
      </c>
      <c r="P24">
        <v>2.90442</v>
      </c>
      <c r="Q24">
        <f>(Table6[[#This Row],[time]]-2)*2</f>
        <v>1.80884</v>
      </c>
      <c r="R24">
        <v>73.602099999999993</v>
      </c>
      <c r="S24">
        <v>2.90442</v>
      </c>
      <c r="T24">
        <f>(Table7[[#This Row],[time]]-2)*2</f>
        <v>1.80884</v>
      </c>
      <c r="U24">
        <v>12.746499999999999</v>
      </c>
      <c r="V24">
        <v>2.90442</v>
      </c>
      <c r="W24">
        <f>(Table8[[#This Row],[time]]-2)*2</f>
        <v>1.80884</v>
      </c>
      <c r="X24">
        <v>72.307299999999998</v>
      </c>
    </row>
    <row r="25" spans="1:24" x14ac:dyDescent="0.3">
      <c r="A25">
        <v>2.95797</v>
      </c>
      <c r="B25">
        <f>(Table1[[#This Row],[time]]-2)*2</f>
        <v>1.91594</v>
      </c>
      <c r="C25">
        <v>4.3320699999999999</v>
      </c>
      <c r="D25">
        <v>2.95797</v>
      </c>
      <c r="E25">
        <f>(Table2[[#This Row],[time]]-2)*2</f>
        <v>1.91594</v>
      </c>
      <c r="F25">
        <v>56.127200000000002</v>
      </c>
      <c r="G25">
        <v>2.95797</v>
      </c>
      <c r="H25">
        <f>(Table3[[#This Row],[time]]-2)*2</f>
        <v>1.91594</v>
      </c>
      <c r="I25">
        <v>3.0314199999999999E-3</v>
      </c>
      <c r="J25">
        <v>2.95797</v>
      </c>
      <c r="K25">
        <f>(Table4[[#This Row],[time]]-2)*2</f>
        <v>1.91594</v>
      </c>
      <c r="L25">
        <v>61.301400000000001</v>
      </c>
      <c r="M25">
        <v>2.95797</v>
      </c>
      <c r="N25">
        <f>(Table5[[#This Row],[time]]-2)*2</f>
        <v>1.91594</v>
      </c>
      <c r="O25">
        <v>2.4012299999999999E-3</v>
      </c>
      <c r="P25">
        <v>2.95797</v>
      </c>
      <c r="Q25">
        <f>(Table6[[#This Row],[time]]-2)*2</f>
        <v>1.91594</v>
      </c>
      <c r="R25">
        <v>77.583699999999993</v>
      </c>
      <c r="S25">
        <v>2.95797</v>
      </c>
      <c r="T25">
        <f>(Table7[[#This Row],[time]]-2)*2</f>
        <v>1.91594</v>
      </c>
      <c r="U25">
        <v>11.939399999999999</v>
      </c>
      <c r="V25">
        <v>2.95797</v>
      </c>
      <c r="W25">
        <f>(Table8[[#This Row],[time]]-2)*2</f>
        <v>1.91594</v>
      </c>
      <c r="X25">
        <v>76.152699999999996</v>
      </c>
    </row>
    <row r="26" spans="1:24" x14ac:dyDescent="0.3">
      <c r="A26">
        <v>3</v>
      </c>
      <c r="B26">
        <f>(Table1[[#This Row],[time]]-2)*2</f>
        <v>2</v>
      </c>
      <c r="C26">
        <v>4.1967499999999998</v>
      </c>
      <c r="D26">
        <v>3</v>
      </c>
      <c r="E26">
        <f>(Table2[[#This Row],[time]]-2)*2</f>
        <v>2</v>
      </c>
      <c r="F26">
        <v>58.128700000000002</v>
      </c>
      <c r="G26">
        <v>3</v>
      </c>
      <c r="H26">
        <f>(Table3[[#This Row],[time]]-2)*2</f>
        <v>2</v>
      </c>
      <c r="I26">
        <v>2.6269900000000001E-3</v>
      </c>
      <c r="J26">
        <v>3</v>
      </c>
      <c r="K26">
        <f>(Table4[[#This Row],[time]]-2)*2</f>
        <v>2</v>
      </c>
      <c r="L26">
        <v>63.483499999999999</v>
      </c>
      <c r="M26">
        <v>3</v>
      </c>
      <c r="N26">
        <f>(Table5[[#This Row],[time]]-2)*2</f>
        <v>2</v>
      </c>
      <c r="O26">
        <v>2.3206300000000002E-3</v>
      </c>
      <c r="P26">
        <v>3</v>
      </c>
      <c r="Q26">
        <f>(Table6[[#This Row],[time]]-2)*2</f>
        <v>2</v>
      </c>
      <c r="R26">
        <v>79.790199999999999</v>
      </c>
      <c r="S26">
        <v>3</v>
      </c>
      <c r="T26">
        <f>(Table7[[#This Row],[time]]-2)*2</f>
        <v>2</v>
      </c>
      <c r="U26">
        <v>11.469799999999999</v>
      </c>
      <c r="V26">
        <v>3</v>
      </c>
      <c r="W26">
        <f>(Table8[[#This Row],[time]]-2)*2</f>
        <v>2</v>
      </c>
      <c r="X26">
        <v>78.259299999999996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9.7512600000000003</v>
      </c>
      <c r="D35">
        <v>2</v>
      </c>
      <c r="E35">
        <f>-(Table134[[#This Row],[time]]-2)*2</f>
        <v>0</v>
      </c>
      <c r="F35">
        <v>2.6341000000000001</v>
      </c>
      <c r="G35">
        <v>2</v>
      </c>
      <c r="H35">
        <f>-(Table134[[#This Row],[time]]-2)*2</f>
        <v>0</v>
      </c>
      <c r="I35">
        <v>2.43161</v>
      </c>
      <c r="J35">
        <v>2</v>
      </c>
      <c r="K35">
        <f>-(Table134[[#This Row],[time]]-2)*2</f>
        <v>0</v>
      </c>
      <c r="L35">
        <v>5.1691200000000004</v>
      </c>
      <c r="M35">
        <v>2</v>
      </c>
      <c r="N35">
        <f>-(Table134[[#This Row],[time]]-2)*2</f>
        <v>0</v>
      </c>
      <c r="O35">
        <v>4.71889</v>
      </c>
      <c r="P35">
        <v>2</v>
      </c>
      <c r="Q35">
        <f>-(Table134[[#This Row],[time]]-2)*2</f>
        <v>0</v>
      </c>
      <c r="R35">
        <v>12.0952</v>
      </c>
      <c r="S35">
        <v>2</v>
      </c>
      <c r="T35">
        <f>-(Table134[[#This Row],[time]]-2)*2</f>
        <v>0</v>
      </c>
      <c r="U35">
        <v>21.17</v>
      </c>
      <c r="V35">
        <v>2</v>
      </c>
      <c r="W35">
        <f>-(Table134[[#This Row],[time]]-2)*2</f>
        <v>0</v>
      </c>
      <c r="X35">
        <v>21.1831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10.3399</v>
      </c>
      <c r="D36">
        <v>2.0575000000000001</v>
      </c>
      <c r="E36">
        <f>-(Table134[[#This Row],[time]]-2)*2</f>
        <v>-0.11500000000000021</v>
      </c>
      <c r="F36">
        <v>1.55976</v>
      </c>
      <c r="G36">
        <v>2.0575000000000001</v>
      </c>
      <c r="H36">
        <f>-(Table134[[#This Row],[time]]-2)*2</f>
        <v>-0.11500000000000021</v>
      </c>
      <c r="I36">
        <v>2.8451300000000002</v>
      </c>
      <c r="J36">
        <v>2.0575000000000001</v>
      </c>
      <c r="K36">
        <f>-(Table134[[#This Row],[time]]-2)*2</f>
        <v>-0.11500000000000021</v>
      </c>
      <c r="L36">
        <v>4.0019600000000004</v>
      </c>
      <c r="M36">
        <v>2.0575000000000001</v>
      </c>
      <c r="N36">
        <f>-(Table134[[#This Row],[time]]-2)*2</f>
        <v>-0.11500000000000021</v>
      </c>
      <c r="O36">
        <v>6.7820299999999998</v>
      </c>
      <c r="P36">
        <v>2.0575000000000001</v>
      </c>
      <c r="Q36">
        <f>-(Table134[[#This Row],[time]]-2)*2</f>
        <v>-0.11500000000000021</v>
      </c>
      <c r="R36">
        <v>10.1402</v>
      </c>
      <c r="S36">
        <v>2.0575000000000001</v>
      </c>
      <c r="T36">
        <f>-(Table134[[#This Row],[time]]-2)*2</f>
        <v>-0.11500000000000021</v>
      </c>
      <c r="U36">
        <v>22.1173</v>
      </c>
      <c r="V36">
        <v>2.0575000000000001</v>
      </c>
      <c r="W36">
        <f>-(Table134[[#This Row],[time]]-2)*2</f>
        <v>-0.11500000000000021</v>
      </c>
      <c r="X36">
        <v>19.8992</v>
      </c>
    </row>
    <row r="37" spans="1:24" x14ac:dyDescent="0.3">
      <c r="A37">
        <v>2.1025</v>
      </c>
      <c r="B37">
        <f>-(Table134[[#This Row],[time]]-2)*2</f>
        <v>-0.20500000000000007</v>
      </c>
      <c r="C37">
        <v>10.598800000000001</v>
      </c>
      <c r="D37">
        <v>2.1025</v>
      </c>
      <c r="E37">
        <f>-(Table134[[#This Row],[time]]-2)*2</f>
        <v>-0.20500000000000007</v>
      </c>
      <c r="F37">
        <v>1.2297100000000001</v>
      </c>
      <c r="G37">
        <v>2.1025</v>
      </c>
      <c r="H37">
        <f>-(Table134[[#This Row],[time]]-2)*2</f>
        <v>-0.20500000000000007</v>
      </c>
      <c r="I37">
        <v>3.4905400000000002</v>
      </c>
      <c r="J37">
        <v>2.1025</v>
      </c>
      <c r="K37">
        <f>-(Table134[[#This Row],[time]]-2)*2</f>
        <v>-0.20500000000000007</v>
      </c>
      <c r="L37">
        <v>3.5148600000000001</v>
      </c>
      <c r="M37">
        <v>2.1025</v>
      </c>
      <c r="N37">
        <f>-(Table134[[#This Row],[time]]-2)*2</f>
        <v>-0.20500000000000007</v>
      </c>
      <c r="O37">
        <v>8.22987</v>
      </c>
      <c r="P37">
        <v>2.1025</v>
      </c>
      <c r="Q37">
        <f>-(Table134[[#This Row],[time]]-2)*2</f>
        <v>-0.20500000000000007</v>
      </c>
      <c r="R37">
        <v>9.2526799999999998</v>
      </c>
      <c r="S37">
        <v>2.1025</v>
      </c>
      <c r="T37">
        <f>-(Table134[[#This Row],[time]]-2)*2</f>
        <v>-0.20500000000000007</v>
      </c>
      <c r="U37">
        <v>22.7028</v>
      </c>
      <c r="V37">
        <v>2.1025</v>
      </c>
      <c r="W37">
        <f>-(Table134[[#This Row],[time]]-2)*2</f>
        <v>-0.20500000000000007</v>
      </c>
      <c r="X37">
        <v>19.197700000000001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11.591200000000001</v>
      </c>
      <c r="D38">
        <v>2.1671900000000002</v>
      </c>
      <c r="E38">
        <f>-(Table134[[#This Row],[time]]-2)*2</f>
        <v>-0.33438000000000034</v>
      </c>
      <c r="F38">
        <v>1.0453699999999999</v>
      </c>
      <c r="G38">
        <v>2.1671900000000002</v>
      </c>
      <c r="H38">
        <f>-(Table134[[#This Row],[time]]-2)*2</f>
        <v>-0.33438000000000034</v>
      </c>
      <c r="I38">
        <v>5.80016</v>
      </c>
      <c r="J38">
        <v>2.1671900000000002</v>
      </c>
      <c r="K38">
        <f>-(Table134[[#This Row],[time]]-2)*2</f>
        <v>-0.33438000000000034</v>
      </c>
      <c r="L38">
        <v>3.7720099999999999</v>
      </c>
      <c r="M38">
        <v>2.1671900000000002</v>
      </c>
      <c r="N38">
        <f>-(Table134[[#This Row],[time]]-2)*2</f>
        <v>-0.33438000000000034</v>
      </c>
      <c r="O38">
        <v>11.0968</v>
      </c>
      <c r="P38">
        <v>2.1671900000000002</v>
      </c>
      <c r="Q38">
        <f>-(Table134[[#This Row],[time]]-2)*2</f>
        <v>-0.33438000000000034</v>
      </c>
      <c r="R38">
        <v>7.8473199999999999</v>
      </c>
      <c r="S38">
        <v>2.1671900000000002</v>
      </c>
      <c r="T38">
        <f>-(Table134[[#This Row],[time]]-2)*2</f>
        <v>-0.33438000000000034</v>
      </c>
      <c r="U38">
        <v>24.038399999999999</v>
      </c>
      <c r="V38">
        <v>2.1671900000000002</v>
      </c>
      <c r="W38">
        <f>-(Table134[[#This Row],[time]]-2)*2</f>
        <v>-0.33438000000000034</v>
      </c>
      <c r="X38">
        <v>18.064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13.3035</v>
      </c>
      <c r="D39">
        <v>2.2146499999999998</v>
      </c>
      <c r="E39">
        <f>-(Table134[[#This Row],[time]]-2)*2</f>
        <v>-0.42929999999999957</v>
      </c>
      <c r="F39">
        <v>0.76539699999999999</v>
      </c>
      <c r="G39">
        <v>2.2146499999999998</v>
      </c>
      <c r="H39">
        <f>-(Table134[[#This Row],[time]]-2)*2</f>
        <v>-0.42929999999999957</v>
      </c>
      <c r="I39">
        <v>8.3138400000000008</v>
      </c>
      <c r="J39">
        <v>2.2146499999999998</v>
      </c>
      <c r="K39">
        <f>-(Table134[[#This Row],[time]]-2)*2</f>
        <v>-0.42929999999999957</v>
      </c>
      <c r="L39">
        <v>3.97512</v>
      </c>
      <c r="M39">
        <v>2.2146499999999998</v>
      </c>
      <c r="N39">
        <f>-(Table134[[#This Row],[time]]-2)*2</f>
        <v>-0.42929999999999957</v>
      </c>
      <c r="O39">
        <v>14.1684</v>
      </c>
      <c r="P39">
        <v>2.2146499999999998</v>
      </c>
      <c r="Q39">
        <f>-(Table134[[#This Row],[time]]-2)*2</f>
        <v>-0.42929999999999957</v>
      </c>
      <c r="R39">
        <v>6.79305</v>
      </c>
      <c r="S39">
        <v>2.2146499999999998</v>
      </c>
      <c r="T39">
        <f>-(Table134[[#This Row],[time]]-2)*2</f>
        <v>-0.42929999999999957</v>
      </c>
      <c r="U39">
        <v>25.747199999999999</v>
      </c>
      <c r="V39">
        <v>2.2146499999999998</v>
      </c>
      <c r="W39">
        <f>-(Table134[[#This Row],[time]]-2)*2</f>
        <v>-0.42929999999999957</v>
      </c>
      <c r="X39">
        <v>16.9436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15.2743</v>
      </c>
      <c r="D40">
        <v>2.2715999999999998</v>
      </c>
      <c r="E40">
        <f>-(Table134[[#This Row],[time]]-2)*2</f>
        <v>-0.54319999999999968</v>
      </c>
      <c r="F40">
        <v>0.501054</v>
      </c>
      <c r="G40">
        <v>2.2715999999999998</v>
      </c>
      <c r="H40">
        <f>-(Table134[[#This Row],[time]]-2)*2</f>
        <v>-0.54319999999999968</v>
      </c>
      <c r="I40">
        <v>10.6036</v>
      </c>
      <c r="J40">
        <v>2.2715999999999998</v>
      </c>
      <c r="K40">
        <f>-(Table134[[#This Row],[time]]-2)*2</f>
        <v>-0.54319999999999968</v>
      </c>
      <c r="L40">
        <v>4.1359599999999999</v>
      </c>
      <c r="M40">
        <v>2.2715999999999998</v>
      </c>
      <c r="N40">
        <f>-(Table134[[#This Row],[time]]-2)*2</f>
        <v>-0.54319999999999968</v>
      </c>
      <c r="O40">
        <v>17.0627</v>
      </c>
      <c r="P40">
        <v>2.2715999999999998</v>
      </c>
      <c r="Q40">
        <f>-(Table134[[#This Row],[time]]-2)*2</f>
        <v>-0.54319999999999968</v>
      </c>
      <c r="R40">
        <v>5.9482699999999999</v>
      </c>
      <c r="S40">
        <v>2.2715999999999998</v>
      </c>
      <c r="T40">
        <f>-(Table134[[#This Row],[time]]-2)*2</f>
        <v>-0.54319999999999968</v>
      </c>
      <c r="U40">
        <v>27.658300000000001</v>
      </c>
      <c r="V40">
        <v>2.2715999999999998</v>
      </c>
      <c r="W40">
        <f>-(Table134[[#This Row],[time]]-2)*2</f>
        <v>-0.54319999999999968</v>
      </c>
      <c r="X40">
        <v>16.099900000000002</v>
      </c>
    </row>
    <row r="41" spans="1:24" x14ac:dyDescent="0.3">
      <c r="A41">
        <v>2.32233</v>
      </c>
      <c r="B41">
        <f>-(Table134[[#This Row],[time]]-2)*2</f>
        <v>-0.64466000000000001</v>
      </c>
      <c r="C41">
        <v>17.258199999999999</v>
      </c>
      <c r="D41">
        <v>2.32233</v>
      </c>
      <c r="E41">
        <f>-(Table134[[#This Row],[time]]-2)*2</f>
        <v>-0.64466000000000001</v>
      </c>
      <c r="F41">
        <v>0.35734199999999999</v>
      </c>
      <c r="G41">
        <v>2.32233</v>
      </c>
      <c r="H41">
        <f>-(Table134[[#This Row],[time]]-2)*2</f>
        <v>-0.64466000000000001</v>
      </c>
      <c r="I41">
        <v>12.565899999999999</v>
      </c>
      <c r="J41">
        <v>2.32233</v>
      </c>
      <c r="K41">
        <f>-(Table134[[#This Row],[time]]-2)*2</f>
        <v>-0.64466000000000001</v>
      </c>
      <c r="L41">
        <v>4.24742</v>
      </c>
      <c r="M41">
        <v>2.32233</v>
      </c>
      <c r="N41">
        <f>-(Table134[[#This Row],[time]]-2)*2</f>
        <v>-0.64466000000000001</v>
      </c>
      <c r="O41">
        <v>19.591799999999999</v>
      </c>
      <c r="P41">
        <v>2.32233</v>
      </c>
      <c r="Q41">
        <f>-(Table134[[#This Row],[time]]-2)*2</f>
        <v>-0.64466000000000001</v>
      </c>
      <c r="R41">
        <v>5.2571399999999997</v>
      </c>
      <c r="S41">
        <v>2.32233</v>
      </c>
      <c r="T41">
        <f>-(Table134[[#This Row],[time]]-2)*2</f>
        <v>-0.64466000000000001</v>
      </c>
      <c r="U41">
        <v>29.6374</v>
      </c>
      <c r="V41">
        <v>2.32233</v>
      </c>
      <c r="W41">
        <f>-(Table134[[#This Row],[time]]-2)*2</f>
        <v>-0.64466000000000001</v>
      </c>
      <c r="X41">
        <v>15.494400000000001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19.583200000000001</v>
      </c>
      <c r="D42">
        <v>2.3587899999999999</v>
      </c>
      <c r="E42">
        <f>-(Table134[[#This Row],[time]]-2)*2</f>
        <v>-0.71757999999999988</v>
      </c>
      <c r="F42">
        <v>0.334951</v>
      </c>
      <c r="G42">
        <v>2.3587899999999999</v>
      </c>
      <c r="H42">
        <f>-(Table134[[#This Row],[time]]-2)*2</f>
        <v>-0.71757999999999988</v>
      </c>
      <c r="I42">
        <v>14.8133</v>
      </c>
      <c r="J42">
        <v>2.3587899999999999</v>
      </c>
      <c r="K42">
        <f>-(Table134[[#This Row],[time]]-2)*2</f>
        <v>-0.71757999999999988</v>
      </c>
      <c r="L42">
        <v>4.3242000000000003</v>
      </c>
      <c r="M42">
        <v>2.3587899999999999</v>
      </c>
      <c r="N42">
        <f>-(Table134[[#This Row],[time]]-2)*2</f>
        <v>-0.71757999999999988</v>
      </c>
      <c r="O42">
        <v>22.3537</v>
      </c>
      <c r="P42">
        <v>2.3587899999999999</v>
      </c>
      <c r="Q42">
        <f>-(Table134[[#This Row],[time]]-2)*2</f>
        <v>-0.71757999999999988</v>
      </c>
      <c r="R42">
        <v>4.53993</v>
      </c>
      <c r="S42">
        <v>2.3587899999999999</v>
      </c>
      <c r="T42">
        <f>-(Table134[[#This Row],[time]]-2)*2</f>
        <v>-0.71757999999999988</v>
      </c>
      <c r="U42">
        <v>31.975899999999999</v>
      </c>
      <c r="V42">
        <v>2.3587899999999999</v>
      </c>
      <c r="W42">
        <f>-(Table134[[#This Row],[time]]-2)*2</f>
        <v>-0.71757999999999988</v>
      </c>
      <c r="X42">
        <v>14.909599999999999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22.5627</v>
      </c>
      <c r="D43">
        <v>2.4015499999999999</v>
      </c>
      <c r="E43">
        <f>-(Table134[[#This Row],[time]]-2)*2</f>
        <v>-0.8030999999999997</v>
      </c>
      <c r="F43">
        <v>0.35269200000000001</v>
      </c>
      <c r="G43">
        <v>2.4015499999999999</v>
      </c>
      <c r="H43">
        <f>-(Table134[[#This Row],[time]]-2)*2</f>
        <v>-0.8030999999999997</v>
      </c>
      <c r="I43">
        <v>17.617000000000001</v>
      </c>
      <c r="J43">
        <v>2.4015499999999999</v>
      </c>
      <c r="K43">
        <f>-(Table134[[#This Row],[time]]-2)*2</f>
        <v>-0.8030999999999997</v>
      </c>
      <c r="L43">
        <v>4.4791999999999996</v>
      </c>
      <c r="M43">
        <v>2.4015499999999999</v>
      </c>
      <c r="N43">
        <f>-(Table134[[#This Row],[time]]-2)*2</f>
        <v>-0.8030999999999997</v>
      </c>
      <c r="O43">
        <v>25.664899999999999</v>
      </c>
      <c r="P43">
        <v>2.4015499999999999</v>
      </c>
      <c r="Q43">
        <f>-(Table134[[#This Row],[time]]-2)*2</f>
        <v>-0.8030999999999997</v>
      </c>
      <c r="R43">
        <v>3.7298399999999998</v>
      </c>
      <c r="S43">
        <v>2.4015499999999999</v>
      </c>
      <c r="T43">
        <f>-(Table134[[#This Row],[time]]-2)*2</f>
        <v>-0.8030999999999997</v>
      </c>
      <c r="U43">
        <v>34.975499999999997</v>
      </c>
      <c r="V43">
        <v>2.4015499999999999</v>
      </c>
      <c r="W43">
        <f>-(Table134[[#This Row],[time]]-2)*2</f>
        <v>-0.8030999999999997</v>
      </c>
      <c r="X43">
        <v>14.202299999999999</v>
      </c>
    </row>
    <row r="44" spans="1:24" x14ac:dyDescent="0.3">
      <c r="A44">
        <v>2.47973</v>
      </c>
      <c r="B44">
        <f>-(Table134[[#This Row],[time]]-2)*2</f>
        <v>-0.95945999999999998</v>
      </c>
      <c r="C44">
        <v>25.191500000000001</v>
      </c>
      <c r="D44">
        <v>2.47973</v>
      </c>
      <c r="E44">
        <f>-(Table134[[#This Row],[time]]-2)*2</f>
        <v>-0.95945999999999998</v>
      </c>
      <c r="F44">
        <v>0.354576</v>
      </c>
      <c r="G44">
        <v>2.47973</v>
      </c>
      <c r="H44">
        <f>-(Table134[[#This Row],[time]]-2)*2</f>
        <v>-0.95945999999999998</v>
      </c>
      <c r="I44">
        <v>20.105399999999999</v>
      </c>
      <c r="J44">
        <v>2.47973</v>
      </c>
      <c r="K44">
        <f>-(Table134[[#This Row],[time]]-2)*2</f>
        <v>-0.95945999999999998</v>
      </c>
      <c r="L44">
        <v>4.69536</v>
      </c>
      <c r="M44">
        <v>2.47973</v>
      </c>
      <c r="N44">
        <f>-(Table134[[#This Row],[time]]-2)*2</f>
        <v>-0.95945999999999998</v>
      </c>
      <c r="O44">
        <v>28.462399999999999</v>
      </c>
      <c r="P44">
        <v>2.47973</v>
      </c>
      <c r="Q44">
        <f>-(Table134[[#This Row],[time]]-2)*2</f>
        <v>-0.95945999999999998</v>
      </c>
      <c r="R44">
        <v>3.1149300000000002</v>
      </c>
      <c r="S44">
        <v>2.47973</v>
      </c>
      <c r="T44">
        <f>-(Table134[[#This Row],[time]]-2)*2</f>
        <v>-0.95945999999999998</v>
      </c>
      <c r="U44">
        <v>37.565600000000003</v>
      </c>
      <c r="V44">
        <v>2.47973</v>
      </c>
      <c r="W44">
        <f>-(Table134[[#This Row],[time]]-2)*2</f>
        <v>-0.95945999999999998</v>
      </c>
      <c r="X44">
        <v>13.5161</v>
      </c>
    </row>
    <row r="45" spans="1:24" x14ac:dyDescent="0.3">
      <c r="A45">
        <v>2.51017</v>
      </c>
      <c r="B45">
        <f>-(Table134[[#This Row],[time]]-2)*2</f>
        <v>-1.02034</v>
      </c>
      <c r="C45">
        <v>29.770700000000001</v>
      </c>
      <c r="D45">
        <v>2.51017</v>
      </c>
      <c r="E45">
        <f>-(Table134[[#This Row],[time]]-2)*2</f>
        <v>-1.02034</v>
      </c>
      <c r="F45">
        <v>0.27350799999999997</v>
      </c>
      <c r="G45">
        <v>2.51017</v>
      </c>
      <c r="H45">
        <f>-(Table134[[#This Row],[time]]-2)*2</f>
        <v>-1.02034</v>
      </c>
      <c r="I45">
        <v>24.4969</v>
      </c>
      <c r="J45">
        <v>2.51017</v>
      </c>
      <c r="K45">
        <f>-(Table134[[#This Row],[time]]-2)*2</f>
        <v>-1.02034</v>
      </c>
      <c r="L45">
        <v>4.8642000000000003</v>
      </c>
      <c r="M45">
        <v>2.51017</v>
      </c>
      <c r="N45">
        <f>-(Table134[[#This Row],[time]]-2)*2</f>
        <v>-1.02034</v>
      </c>
      <c r="O45">
        <v>32.565100000000001</v>
      </c>
      <c r="P45">
        <v>2.51017</v>
      </c>
      <c r="Q45">
        <f>-(Table134[[#This Row],[time]]-2)*2</f>
        <v>-1.02034</v>
      </c>
      <c r="R45">
        <v>2.43607</v>
      </c>
      <c r="S45">
        <v>2.51017</v>
      </c>
      <c r="T45">
        <f>-(Table134[[#This Row],[time]]-2)*2</f>
        <v>-1.02034</v>
      </c>
      <c r="U45">
        <v>41.428800000000003</v>
      </c>
      <c r="V45">
        <v>2.51017</v>
      </c>
      <c r="W45">
        <f>-(Table134[[#This Row],[time]]-2)*2</f>
        <v>-1.02034</v>
      </c>
      <c r="X45">
        <v>12.4779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32.588099999999997</v>
      </c>
      <c r="D46">
        <v>2.5632600000000001</v>
      </c>
      <c r="E46">
        <f>-(Table134[[#This Row],[time]]-2)*2</f>
        <v>-1.1265200000000002</v>
      </c>
      <c r="F46">
        <v>0.20407900000000001</v>
      </c>
      <c r="G46">
        <v>2.5632600000000001</v>
      </c>
      <c r="H46">
        <f>-(Table134[[#This Row],[time]]-2)*2</f>
        <v>-1.1265200000000002</v>
      </c>
      <c r="I46">
        <v>27.1524</v>
      </c>
      <c r="J46">
        <v>2.5632600000000001</v>
      </c>
      <c r="K46">
        <f>-(Table134[[#This Row],[time]]-2)*2</f>
        <v>-1.1265200000000002</v>
      </c>
      <c r="L46">
        <v>4.8923199999999998</v>
      </c>
      <c r="M46">
        <v>2.5632600000000001</v>
      </c>
      <c r="N46">
        <f>-(Table134[[#This Row],[time]]-2)*2</f>
        <v>-1.1265200000000002</v>
      </c>
      <c r="O46">
        <v>35.016199999999998</v>
      </c>
      <c r="P46">
        <v>2.5632600000000001</v>
      </c>
      <c r="Q46">
        <f>-(Table134[[#This Row],[time]]-2)*2</f>
        <v>-1.1265200000000002</v>
      </c>
      <c r="R46">
        <v>2.1112799999999998</v>
      </c>
      <c r="S46">
        <v>2.5632600000000001</v>
      </c>
      <c r="T46">
        <f>-(Table134[[#This Row],[time]]-2)*2</f>
        <v>-1.1265200000000002</v>
      </c>
      <c r="U46">
        <v>43.762500000000003</v>
      </c>
      <c r="V46">
        <v>2.5632600000000001</v>
      </c>
      <c r="W46">
        <f>-(Table134[[#This Row],[time]]-2)*2</f>
        <v>-1.1265200000000002</v>
      </c>
      <c r="X46">
        <v>11.8086</v>
      </c>
    </row>
    <row r="47" spans="1:24" x14ac:dyDescent="0.3">
      <c r="A47">
        <v>2.61022</v>
      </c>
      <c r="B47">
        <f>-(Table134[[#This Row],[time]]-2)*2</f>
        <v>-1.22044</v>
      </c>
      <c r="C47">
        <v>36.433900000000001</v>
      </c>
      <c r="D47">
        <v>2.61022</v>
      </c>
      <c r="E47">
        <f>-(Table134[[#This Row],[time]]-2)*2</f>
        <v>-1.22044</v>
      </c>
      <c r="F47">
        <v>9.9459099999999995E-2</v>
      </c>
      <c r="G47">
        <v>2.61022</v>
      </c>
      <c r="H47">
        <f>-(Table134[[#This Row],[time]]-2)*2</f>
        <v>-1.22044</v>
      </c>
      <c r="I47">
        <v>30.964300000000001</v>
      </c>
      <c r="J47">
        <v>2.61022</v>
      </c>
      <c r="K47">
        <f>-(Table134[[#This Row],[time]]-2)*2</f>
        <v>-1.22044</v>
      </c>
      <c r="L47">
        <v>4.8964499999999997</v>
      </c>
      <c r="M47">
        <v>2.61022</v>
      </c>
      <c r="N47">
        <f>-(Table134[[#This Row],[time]]-2)*2</f>
        <v>-1.22044</v>
      </c>
      <c r="O47">
        <v>38.523000000000003</v>
      </c>
      <c r="P47">
        <v>2.61022</v>
      </c>
      <c r="Q47">
        <f>-(Table134[[#This Row],[time]]-2)*2</f>
        <v>-1.22044</v>
      </c>
      <c r="R47">
        <v>1.6498200000000001</v>
      </c>
      <c r="S47">
        <v>2.61022</v>
      </c>
      <c r="T47">
        <f>-(Table134[[#This Row],[time]]-2)*2</f>
        <v>-1.22044</v>
      </c>
      <c r="U47">
        <v>47.161799999999999</v>
      </c>
      <c r="V47">
        <v>2.61022</v>
      </c>
      <c r="W47">
        <f>-(Table134[[#This Row],[time]]-2)*2</f>
        <v>-1.22044</v>
      </c>
      <c r="X47">
        <v>10.782299999999999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39.207099999999997</v>
      </c>
      <c r="D48">
        <v>2.6619299999999999</v>
      </c>
      <c r="E48">
        <f>-(Table134[[#This Row],[time]]-2)*2</f>
        <v>-1.3238599999999998</v>
      </c>
      <c r="F48">
        <v>3.1762800000000001E-2</v>
      </c>
      <c r="G48">
        <v>2.6619299999999999</v>
      </c>
      <c r="H48">
        <f>-(Table134[[#This Row],[time]]-2)*2</f>
        <v>-1.3238599999999998</v>
      </c>
      <c r="I48">
        <v>34.049999999999997</v>
      </c>
      <c r="J48">
        <v>2.6619299999999999</v>
      </c>
      <c r="K48">
        <f>-(Table134[[#This Row],[time]]-2)*2</f>
        <v>-1.3238599999999998</v>
      </c>
      <c r="L48">
        <v>4.6845699999999999</v>
      </c>
      <c r="M48">
        <v>2.6619299999999999</v>
      </c>
      <c r="N48">
        <f>-(Table134[[#This Row],[time]]-2)*2</f>
        <v>-1.3238599999999998</v>
      </c>
      <c r="O48">
        <v>41.030500000000004</v>
      </c>
      <c r="P48">
        <v>2.6619299999999999</v>
      </c>
      <c r="Q48">
        <f>-(Table134[[#This Row],[time]]-2)*2</f>
        <v>-1.3238599999999998</v>
      </c>
      <c r="R48">
        <v>1.3254600000000001</v>
      </c>
      <c r="S48">
        <v>2.6619299999999999</v>
      </c>
      <c r="T48">
        <f>-(Table134[[#This Row],[time]]-2)*2</f>
        <v>-1.3238599999999998</v>
      </c>
      <c r="U48">
        <v>49.596800000000002</v>
      </c>
      <c r="V48">
        <v>2.6619299999999999</v>
      </c>
      <c r="W48">
        <f>-(Table134[[#This Row],[time]]-2)*2</f>
        <v>-1.3238599999999998</v>
      </c>
      <c r="X48">
        <v>10.0626</v>
      </c>
    </row>
    <row r="49" spans="1:24" x14ac:dyDescent="0.3">
      <c r="A49">
        <v>2.70424</v>
      </c>
      <c r="B49">
        <f>-(Table134[[#This Row],[time]]-2)*2</f>
        <v>-1.40848</v>
      </c>
      <c r="C49">
        <v>42.332500000000003</v>
      </c>
      <c r="D49">
        <v>2.70424</v>
      </c>
      <c r="E49">
        <f>-(Table134[[#This Row],[time]]-2)*2</f>
        <v>-1.40848</v>
      </c>
      <c r="F49">
        <v>3.7770199999999999E-3</v>
      </c>
      <c r="G49">
        <v>2.70424</v>
      </c>
      <c r="H49">
        <f>-(Table134[[#This Row],[time]]-2)*2</f>
        <v>-1.40848</v>
      </c>
      <c r="I49">
        <v>37.652799999999999</v>
      </c>
      <c r="J49">
        <v>2.70424</v>
      </c>
      <c r="K49">
        <f>-(Table134[[#This Row],[time]]-2)*2</f>
        <v>-1.40848</v>
      </c>
      <c r="L49">
        <v>4.35893</v>
      </c>
      <c r="M49">
        <v>2.70424</v>
      </c>
      <c r="N49">
        <f>-(Table134[[#This Row],[time]]-2)*2</f>
        <v>-1.40848</v>
      </c>
      <c r="O49">
        <v>43.899099999999997</v>
      </c>
      <c r="P49">
        <v>2.70424</v>
      </c>
      <c r="Q49">
        <f>-(Table134[[#This Row],[time]]-2)*2</f>
        <v>-1.40848</v>
      </c>
      <c r="R49">
        <v>0.96398399999999995</v>
      </c>
      <c r="S49">
        <v>2.70424</v>
      </c>
      <c r="T49">
        <f>-(Table134[[#This Row],[time]]-2)*2</f>
        <v>-1.40848</v>
      </c>
      <c r="U49">
        <v>52.488300000000002</v>
      </c>
      <c r="V49">
        <v>2.70424</v>
      </c>
      <c r="W49">
        <f>-(Table134[[#This Row],[time]]-2)*2</f>
        <v>-1.40848</v>
      </c>
      <c r="X49">
        <v>9.1797400000000007</v>
      </c>
    </row>
    <row r="50" spans="1:24" x14ac:dyDescent="0.3">
      <c r="A50">
        <v>2.75779</v>
      </c>
      <c r="B50">
        <f>-(Table134[[#This Row],[time]]-2)*2</f>
        <v>-1.5155799999999999</v>
      </c>
      <c r="C50">
        <v>45.706299999999999</v>
      </c>
      <c r="D50">
        <v>2.75779</v>
      </c>
      <c r="E50">
        <f>-(Table134[[#This Row],[time]]-2)*2</f>
        <v>-1.5155799999999999</v>
      </c>
      <c r="F50">
        <v>3.38712E-3</v>
      </c>
      <c r="G50">
        <v>2.75779</v>
      </c>
      <c r="H50">
        <f>-(Table134[[#This Row],[time]]-2)*2</f>
        <v>-1.5155799999999999</v>
      </c>
      <c r="I50">
        <v>41.515799999999999</v>
      </c>
      <c r="J50">
        <v>2.75779</v>
      </c>
      <c r="K50">
        <f>-(Table134[[#This Row],[time]]-2)*2</f>
        <v>-1.5155799999999999</v>
      </c>
      <c r="L50">
        <v>4.0025500000000003</v>
      </c>
      <c r="M50">
        <v>2.75779</v>
      </c>
      <c r="N50">
        <f>-(Table134[[#This Row],[time]]-2)*2</f>
        <v>-1.5155799999999999</v>
      </c>
      <c r="O50">
        <v>46.999899999999997</v>
      </c>
      <c r="P50">
        <v>2.75779</v>
      </c>
      <c r="Q50">
        <f>-(Table134[[#This Row],[time]]-2)*2</f>
        <v>-1.5155799999999999</v>
      </c>
      <c r="R50">
        <v>0.62713700000000006</v>
      </c>
      <c r="S50">
        <v>2.75779</v>
      </c>
      <c r="T50">
        <f>-(Table134[[#This Row],[time]]-2)*2</f>
        <v>-1.5155799999999999</v>
      </c>
      <c r="U50">
        <v>55.588900000000002</v>
      </c>
      <c r="V50">
        <v>2.75779</v>
      </c>
      <c r="W50">
        <f>-(Table134[[#This Row],[time]]-2)*2</f>
        <v>-1.5155799999999999</v>
      </c>
      <c r="X50">
        <v>8.2018299999999993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48.7592</v>
      </c>
      <c r="D51">
        <v>2.8044500000000001</v>
      </c>
      <c r="E51">
        <f>-(Table134[[#This Row],[time]]-2)*2</f>
        <v>-1.6089000000000002</v>
      </c>
      <c r="F51">
        <v>3.2236700000000001E-3</v>
      </c>
      <c r="G51">
        <v>2.8044500000000001</v>
      </c>
      <c r="H51">
        <f>-(Table134[[#This Row],[time]]-2)*2</f>
        <v>-1.6089000000000002</v>
      </c>
      <c r="I51">
        <v>44.999499999999998</v>
      </c>
      <c r="J51">
        <v>2.8044500000000001</v>
      </c>
      <c r="K51">
        <f>-(Table134[[#This Row],[time]]-2)*2</f>
        <v>-1.6089000000000002</v>
      </c>
      <c r="L51">
        <v>3.6758199999999999</v>
      </c>
      <c r="M51">
        <v>2.8044500000000001</v>
      </c>
      <c r="N51">
        <f>-(Table134[[#This Row],[time]]-2)*2</f>
        <v>-1.6089000000000002</v>
      </c>
      <c r="O51">
        <v>49.814300000000003</v>
      </c>
      <c r="P51">
        <v>2.8044500000000001</v>
      </c>
      <c r="Q51">
        <f>-(Table134[[#This Row],[time]]-2)*2</f>
        <v>-1.6089000000000002</v>
      </c>
      <c r="R51">
        <v>0.35926900000000001</v>
      </c>
      <c r="S51">
        <v>2.8044500000000001</v>
      </c>
      <c r="T51">
        <f>-(Table134[[#This Row],[time]]-2)*2</f>
        <v>-1.6089000000000002</v>
      </c>
      <c r="U51">
        <v>58.402299999999997</v>
      </c>
      <c r="V51">
        <v>2.8044500000000001</v>
      </c>
      <c r="W51">
        <f>-(Table134[[#This Row],[time]]-2)*2</f>
        <v>-1.6089000000000002</v>
      </c>
      <c r="X51">
        <v>7.3760899999999996</v>
      </c>
    </row>
    <row r="52" spans="1:24" x14ac:dyDescent="0.3">
      <c r="A52">
        <v>2.8546</v>
      </c>
      <c r="B52">
        <f>-(Table134[[#This Row],[time]]-2)*2</f>
        <v>-1.7092000000000001</v>
      </c>
      <c r="C52">
        <v>52.3889</v>
      </c>
      <c r="D52">
        <v>2.8546</v>
      </c>
      <c r="E52">
        <f>-(Table134[[#This Row],[time]]-2)*2</f>
        <v>-1.7092000000000001</v>
      </c>
      <c r="F52">
        <v>3.0468299999999999E-3</v>
      </c>
      <c r="G52">
        <v>2.8546</v>
      </c>
      <c r="H52">
        <f>-(Table134[[#This Row],[time]]-2)*2</f>
        <v>-1.7092000000000001</v>
      </c>
      <c r="I52">
        <v>49.116100000000003</v>
      </c>
      <c r="J52">
        <v>2.8546</v>
      </c>
      <c r="K52">
        <f>-(Table134[[#This Row],[time]]-2)*2</f>
        <v>-1.7092000000000001</v>
      </c>
      <c r="L52">
        <v>3.31847</v>
      </c>
      <c r="M52">
        <v>2.8546</v>
      </c>
      <c r="N52">
        <f>-(Table134[[#This Row],[time]]-2)*2</f>
        <v>-1.7092000000000001</v>
      </c>
      <c r="O52">
        <v>53.2425</v>
      </c>
      <c r="P52">
        <v>2.8546</v>
      </c>
      <c r="Q52">
        <f>-(Table134[[#This Row],[time]]-2)*2</f>
        <v>-1.7092000000000001</v>
      </c>
      <c r="R52">
        <v>6.7016000000000006E-2</v>
      </c>
      <c r="S52">
        <v>2.8546</v>
      </c>
      <c r="T52">
        <f>-(Table134[[#This Row],[time]]-2)*2</f>
        <v>-1.7092000000000001</v>
      </c>
      <c r="U52">
        <v>61.776699999999998</v>
      </c>
      <c r="V52">
        <v>2.8546</v>
      </c>
      <c r="W52">
        <f>-(Table134[[#This Row],[time]]-2)*2</f>
        <v>-1.7092000000000001</v>
      </c>
      <c r="X52">
        <v>6.4058200000000003</v>
      </c>
    </row>
    <row r="53" spans="1:24" x14ac:dyDescent="0.3">
      <c r="A53">
        <v>2.90442</v>
      </c>
      <c r="B53">
        <f>-(Table134[[#This Row],[time]]-2)*2</f>
        <v>-1.80884</v>
      </c>
      <c r="C53">
        <v>54.850700000000003</v>
      </c>
      <c r="D53">
        <v>2.90442</v>
      </c>
      <c r="E53">
        <f>-(Table134[[#This Row],[time]]-2)*2</f>
        <v>-1.80884</v>
      </c>
      <c r="F53">
        <v>2.93444E-3</v>
      </c>
      <c r="G53">
        <v>2.90442</v>
      </c>
      <c r="H53">
        <f>-(Table134[[#This Row],[time]]-2)*2</f>
        <v>-1.80884</v>
      </c>
      <c r="I53">
        <v>51.877499999999998</v>
      </c>
      <c r="J53">
        <v>2.90442</v>
      </c>
      <c r="K53">
        <f>-(Table134[[#This Row],[time]]-2)*2</f>
        <v>-1.80884</v>
      </c>
      <c r="L53">
        <v>3.0796999999999999</v>
      </c>
      <c r="M53">
        <v>2.90442</v>
      </c>
      <c r="N53">
        <f>-(Table134[[#This Row],[time]]-2)*2</f>
        <v>-1.80884</v>
      </c>
      <c r="O53">
        <v>55.545999999999999</v>
      </c>
      <c r="P53">
        <v>2.90442</v>
      </c>
      <c r="Q53">
        <f>-(Table134[[#This Row],[time]]-2)*2</f>
        <v>-1.80884</v>
      </c>
      <c r="R53">
        <v>2.8915999999999998E-3</v>
      </c>
      <c r="S53">
        <v>2.90442</v>
      </c>
      <c r="T53">
        <f>-(Table134[[#This Row],[time]]-2)*2</f>
        <v>-1.80884</v>
      </c>
      <c r="U53">
        <v>64.0595</v>
      </c>
      <c r="V53">
        <v>2.90442</v>
      </c>
      <c r="W53">
        <f>-(Table134[[#This Row],[time]]-2)*2</f>
        <v>-1.80884</v>
      </c>
      <c r="X53">
        <v>5.7574699999999996</v>
      </c>
    </row>
    <row r="54" spans="1:24" x14ac:dyDescent="0.3">
      <c r="A54">
        <v>2.95797</v>
      </c>
      <c r="B54">
        <f>-(Table134[[#This Row],[time]]-2)*2</f>
        <v>-1.91594</v>
      </c>
      <c r="C54">
        <v>58.384399999999999</v>
      </c>
      <c r="D54">
        <v>2.95797</v>
      </c>
      <c r="E54">
        <f>-(Table134[[#This Row],[time]]-2)*2</f>
        <v>-1.91594</v>
      </c>
      <c r="F54">
        <v>2.7947599999999999E-3</v>
      </c>
      <c r="G54">
        <v>2.95797</v>
      </c>
      <c r="H54">
        <f>-(Table134[[#This Row],[time]]-2)*2</f>
        <v>-1.91594</v>
      </c>
      <c r="I54">
        <v>55.809899999999999</v>
      </c>
      <c r="J54">
        <v>2.95797</v>
      </c>
      <c r="K54">
        <f>-(Table134[[#This Row],[time]]-2)*2</f>
        <v>-1.91594</v>
      </c>
      <c r="L54">
        <v>2.7780100000000001</v>
      </c>
      <c r="M54">
        <v>2.95797</v>
      </c>
      <c r="N54">
        <f>-(Table134[[#This Row],[time]]-2)*2</f>
        <v>-1.91594</v>
      </c>
      <c r="O54">
        <v>58.852400000000003</v>
      </c>
      <c r="P54">
        <v>2.95797</v>
      </c>
      <c r="Q54">
        <f>-(Table134[[#This Row],[time]]-2)*2</f>
        <v>-1.91594</v>
      </c>
      <c r="R54">
        <v>2.6094400000000002E-3</v>
      </c>
      <c r="S54">
        <v>2.95797</v>
      </c>
      <c r="T54">
        <f>-(Table134[[#This Row],[time]]-2)*2</f>
        <v>-1.91594</v>
      </c>
      <c r="U54">
        <v>67.371799999999993</v>
      </c>
      <c r="V54">
        <v>2.95797</v>
      </c>
      <c r="W54">
        <f>-(Table134[[#This Row],[time]]-2)*2</f>
        <v>-1.91594</v>
      </c>
      <c r="X54">
        <v>4.78932</v>
      </c>
    </row>
    <row r="55" spans="1:24" x14ac:dyDescent="0.3">
      <c r="A55">
        <v>3</v>
      </c>
      <c r="B55">
        <f>-(Table134[[#This Row],[time]]-2)*2</f>
        <v>-2</v>
      </c>
      <c r="C55">
        <v>60.457299999999996</v>
      </c>
      <c r="D55">
        <v>3</v>
      </c>
      <c r="E55">
        <f>-(Table134[[#This Row],[time]]-2)*2</f>
        <v>-2</v>
      </c>
      <c r="F55">
        <v>2.7218899999999998E-3</v>
      </c>
      <c r="G55">
        <v>3</v>
      </c>
      <c r="H55">
        <f>-(Table134[[#This Row],[time]]-2)*2</f>
        <v>-2</v>
      </c>
      <c r="I55">
        <v>58.1205</v>
      </c>
      <c r="J55">
        <v>3</v>
      </c>
      <c r="K55">
        <f>-(Table134[[#This Row],[time]]-2)*2</f>
        <v>-2</v>
      </c>
      <c r="L55">
        <v>2.6085500000000001</v>
      </c>
      <c r="M55">
        <v>3</v>
      </c>
      <c r="N55">
        <f>-(Table134[[#This Row],[time]]-2)*2</f>
        <v>-2</v>
      </c>
      <c r="O55">
        <v>60.784700000000001</v>
      </c>
      <c r="P55">
        <v>3</v>
      </c>
      <c r="Q55">
        <f>-(Table134[[#This Row],[time]]-2)*2</f>
        <v>-2</v>
      </c>
      <c r="R55">
        <v>2.4979799999999999E-3</v>
      </c>
      <c r="S55">
        <v>3</v>
      </c>
      <c r="T55">
        <f>-(Table134[[#This Row],[time]]-2)*2</f>
        <v>-2</v>
      </c>
      <c r="U55">
        <v>69.299700000000001</v>
      </c>
      <c r="V55">
        <v>3</v>
      </c>
      <c r="W55">
        <f>-(Table134[[#This Row],[time]]-2)*2</f>
        <v>-2</v>
      </c>
      <c r="X55">
        <v>4.2649900000000001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6E8C0D-ADF7-404E-9B52-32081ABF2E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E6016A-EAC2-41EA-9D0B-9D28B1F21B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9EB867-F518-4186-9AB8-3A04B4FE976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2021-01-07T18:06:34Z</dcterms:created>
  <dcterms:modified xsi:type="dcterms:W3CDTF">2021-01-07T18:14:47Z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