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SlideTether/"/>
    </mc:Choice>
  </mc:AlternateContent>
  <xr:revisionPtr revIDLastSave="8" documentId="8_{99ABBCEA-48C6-4627-8DCA-09E70A1F8A1A}" xr6:coauthVersionLast="45" xr6:coauthVersionMax="45" xr10:uidLastSave="{51BF984B-F3A7-4786-BA23-2D557E3FE9F8}"/>
  <bookViews>
    <workbookView xWindow="3204" yWindow="3204" windowWidth="17280" windowHeight="9024" xr2:uid="{EB6A2D35-785D-4471-82FA-9763DD62C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<sst xmlns="http://schemas.openxmlformats.org/spreadsheetml/2006/main" count="75" uniqueCount="19">
  <si>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</si>
  <si>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</si>
  <si>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</si>
  <si>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</si>
  <si>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</si>
  <si>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</si>
  <si>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</si>
  <si>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</si>
  <si>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</si>
  <si>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</si>
  <si>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</si>
  <si>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</si>
  <si>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</si>
  <si>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</si>
  <si>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</si>
  <si>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LatSlide Tether</t>
  </si>
  <si>
    <t>S2_6P_LatSlide_Tether.odb</t>
  </si>
  <si>
    <t>6N LatSlide Tether</t>
  </si>
  <si>
    <t>S2_6N_LatSlide_Tether.odb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</si>
</sst>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3EBA1-0568-44DF-BDA1-00347DD9CDCD}" name="Table1" displayName="Table1" ref="A5:C26" totalsRowShown="0">
  <autoFilter ref="A5:C26" xr:uid="{685CE0D2-EBDD-40F6-A22E-C61C7DD13C2E}"/>
  <tableColumns count="3">
    <tableColumn id="1" xr3:uid="{2FD81C19-20DC-478A-BD72-75F749621290}" name="time"/>
    <tableColumn id="2" xr3:uid="{EE840796-52A3-48B9-8BAF-A86B0D3210A5}" name="moment" dataDxfId="15">
      <calculatedColumnFormula>(Table1[[#This Row],[time]]-2)*2</calculatedColumnFormula>
    </tableColumn>
    <tableColumn id="3" xr3:uid="{E77E8DA5-574B-4A4B-AAF5-8D25D9A796C0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4CF50A-6837-4F77-AEDB-DC1F7E3DBB7D}" name="Table235" displayName="Table235" ref="D34:F55" totalsRowShown="0">
  <autoFilter ref="D34:F55" xr:uid="{7E3C9FA3-4CD3-43DC-A0A4-E9B692508FDA}"/>
  <tableColumns count="3">
    <tableColumn id="1" xr3:uid="{10B4A51B-6F9B-472A-B106-24CDE04F1DF3}" name="time"/>
    <tableColumn id="2" xr3:uid="{03144FF1-B2A6-468A-B451-3BA5B263CA12}" name="moment" dataDxfId="6">
      <calculatedColumnFormula>-(Table134[[#This Row],[time]]-2)*2</calculatedColumnFormula>
    </tableColumn>
    <tableColumn id="3" xr3:uid="{FD87E92F-7E37-42D5-987D-FF8097A46EA0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5BDEC1-9266-4DF3-BECE-79231AAF6648}" name="Table336" displayName="Table336" ref="G34:I55" totalsRowShown="0">
  <autoFilter ref="G34:I55" xr:uid="{F2A02232-58E7-4FA7-8F8C-B1A22B57079F}"/>
  <tableColumns count="3">
    <tableColumn id="1" xr3:uid="{FE117013-ABE8-45A4-8885-70413FD45ABF}" name="time"/>
    <tableColumn id="2" xr3:uid="{1DD104AC-76B5-4F57-99B4-2B3FC134EFB2}" name="moment" dataDxfId="5">
      <calculatedColumnFormula>-(Table134[[#This Row],[time]]-2)*2</calculatedColumnFormula>
    </tableColumn>
    <tableColumn id="3" xr3:uid="{5D5BED3F-8247-4EAA-B093-56CEEB7C22E7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AEB44-7E98-445F-9E59-63CB98CE422B}" name="Table437" displayName="Table437" ref="J34:L55" totalsRowShown="0">
  <autoFilter ref="J34:L55" xr:uid="{3FA6663A-43FA-4942-9C1D-CC81D25D8005}"/>
  <tableColumns count="3">
    <tableColumn id="1" xr3:uid="{B192DE55-9D9F-476F-A30B-7A0A14BAEC0B}" name="time"/>
    <tableColumn id="2" xr3:uid="{FFF8FAF1-0233-4C1E-9BFB-A1DC675EAA1A}" name="moment" dataDxfId="4">
      <calculatedColumnFormula>-(Table134[[#This Row],[time]]-2)*2</calculatedColumnFormula>
    </tableColumn>
    <tableColumn id="3" xr3:uid="{FD750224-E959-4A29-A397-F114CC1D49F5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3224F8-FCEE-4DB1-99C0-5966882384E3}" name="Table538" displayName="Table538" ref="M34:O55" totalsRowShown="0">
  <autoFilter ref="M34:O55" xr:uid="{D550A918-976D-45D0-A68E-76415F54E6DF}"/>
  <tableColumns count="3">
    <tableColumn id="1" xr3:uid="{0B1B36DC-BD1A-4443-87AF-8B6F0412E35E}" name="time"/>
    <tableColumn id="2" xr3:uid="{EA557E0B-2732-421F-A059-31F535722395}" name="moment" dataDxfId="3">
      <calculatedColumnFormula>-(Table134[[#This Row],[time]]-2)*2</calculatedColumnFormula>
    </tableColumn>
    <tableColumn id="3" xr3:uid="{CA3C82DA-531B-4564-8FC7-9269AE8A3E0A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62629C-E6E3-4173-8F8B-58963219716F}" name="Table639" displayName="Table639" ref="P34:R55" totalsRowShown="0">
  <autoFilter ref="P34:R55" xr:uid="{3C8E5D35-BB12-4F65-BC57-8A59558F28DC}"/>
  <tableColumns count="3">
    <tableColumn id="1" xr3:uid="{C9A4FD03-9BE2-4690-B2DE-004C2D68A72B}" name="time"/>
    <tableColumn id="2" xr3:uid="{2CFA98D6-AA40-400F-8782-1724311C720E}" name="moment" dataDxfId="2">
      <calculatedColumnFormula>-(Table134[[#This Row],[time]]-2)*2</calculatedColumnFormula>
    </tableColumn>
    <tableColumn id="3" xr3:uid="{0E37B992-A432-43A8-8D88-B3D98C2AC6FA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F762E8-D141-4DB1-9C53-B19092712A09}" name="Table740" displayName="Table740" ref="S34:U55" totalsRowShown="0">
  <autoFilter ref="S34:U55" xr:uid="{9E6D6AE5-68AB-4E38-825D-ADF4A6761403}"/>
  <tableColumns count="3">
    <tableColumn id="1" xr3:uid="{025FAE33-1AEE-489C-8710-BA05D228226F}" name="time"/>
    <tableColumn id="2" xr3:uid="{E5F47DBF-7F27-460C-B4A2-2D23A6B10D0C}" name="moment" dataDxfId="1">
      <calculatedColumnFormula>-(Table134[[#This Row],[time]]-2)*2</calculatedColumnFormula>
    </tableColumn>
    <tableColumn id="3" xr3:uid="{9CAA34C2-FFAA-47F4-B0F0-17C1F439375D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08AAFA0-0DA3-4B57-9E3D-72380EE15035}" name="Table841" displayName="Table841" ref="V34:X55" totalsRowShown="0">
  <autoFilter ref="V34:X55" xr:uid="{18B6D5FB-3E7A-40DF-8CAC-BF015B3E897C}"/>
  <tableColumns count="3">
    <tableColumn id="1" xr3:uid="{44090F6B-E8E4-4B20-B484-B64DFE00E2FB}" name="time"/>
    <tableColumn id="2" xr3:uid="{FD82298E-ED43-42D1-82F8-B40AC12090B1}" name="moment" dataDxfId="0">
      <calculatedColumnFormula>-(Table134[[#This Row],[time]]-2)*2</calculatedColumnFormula>
    </tableColumn>
    <tableColumn id="3" xr3:uid="{58D2C90B-5281-4DE3-B082-B7AE15330436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C597F9-46FA-478E-9817-663FB8B4D5EB}" name="Table2" displayName="Table2" ref="D5:F26" totalsRowShown="0">
  <autoFilter ref="D5:F26" xr:uid="{6BC6BBBE-3C79-4A1A-80D0-41971B4AA244}"/>
  <tableColumns count="3">
    <tableColumn id="1" xr3:uid="{E512E1D2-0D25-471A-9CAC-0C51E8E0A546}" name="time"/>
    <tableColumn id="2" xr3:uid="{1BFE6349-03DF-4F10-A944-DA5B72E1995F}" name="moment" dataDxfId="14">
      <calculatedColumnFormula>(Table2[[#This Row],[time]]-2)*2</calculatedColumnFormula>
    </tableColumn>
    <tableColumn id="3" xr3:uid="{97A569BE-1AF1-429F-83F7-62CBE622D7CE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47A092-B355-43C9-86A2-FFFA3BA44C91}" name="Table3" displayName="Table3" ref="G5:I26" totalsRowShown="0">
  <autoFilter ref="G5:I26" xr:uid="{5BD13008-0064-40C6-9D2C-C2638FA2B61D}"/>
  <tableColumns count="3">
    <tableColumn id="1" xr3:uid="{F4225A35-5988-44C7-AA7D-E8E74DEF753F}" name="time"/>
    <tableColumn id="2" xr3:uid="{5918F05A-EED7-41EE-AF6F-DDAF6259B7FD}" name="moment" dataDxfId="13">
      <calculatedColumnFormula>(Table3[[#This Row],[time]]-2)*2</calculatedColumnFormula>
    </tableColumn>
    <tableColumn id="3" xr3:uid="{BDBA2E7C-A262-488D-A7FB-266F2CB1397F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53F2C9-8DE5-46BD-9866-369035336B09}" name="Table4" displayName="Table4" ref="J5:L26" totalsRowShown="0">
  <autoFilter ref="J5:L26" xr:uid="{2B13A196-193E-46EC-BAE6-59167E316D36}"/>
  <tableColumns count="3">
    <tableColumn id="1" xr3:uid="{B2B287CA-E82A-43BA-9C4F-09381AB117FF}" name="time"/>
    <tableColumn id="2" xr3:uid="{D659D32E-C2F8-43C0-8867-715B0BB11079}" name="moment" dataDxfId="12">
      <calculatedColumnFormula>(Table4[[#This Row],[time]]-2)*2</calculatedColumnFormula>
    </tableColumn>
    <tableColumn id="3" xr3:uid="{EA4AFA14-1ACB-45BB-BA16-87B36D2F4EA6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AD869C-C76B-4913-B68C-5DCA1AC24EFE}" name="Table5" displayName="Table5" ref="M5:O26" totalsRowShown="0">
  <autoFilter ref="M5:O26" xr:uid="{4EF30F44-1A01-46E8-88DE-5FC71AFCA0AF}"/>
  <tableColumns count="3">
    <tableColumn id="1" xr3:uid="{A5E6E9E5-7BEF-4254-BDF7-B087F80DD618}" name="time"/>
    <tableColumn id="2" xr3:uid="{36F95276-BFB2-4CE0-89E0-FC10085999B9}" name="moment" dataDxfId="11">
      <calculatedColumnFormula>(Table5[[#This Row],[time]]-2)*2</calculatedColumnFormula>
    </tableColumn>
    <tableColumn id="3" xr3:uid="{8D050528-C946-41FF-89BD-36747006B003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83F99D-39E0-4639-85E9-A1096B34B632}" name="Table6" displayName="Table6" ref="P5:R26" totalsRowShown="0">
  <autoFilter ref="P5:R26" xr:uid="{B427EACF-258F-426D-8FE3-B7708897F4C3}"/>
  <tableColumns count="3">
    <tableColumn id="1" xr3:uid="{7D88BE54-DA31-442C-B30B-27BB8B3E5AA2}" name="time"/>
    <tableColumn id="2" xr3:uid="{9B3BA8A9-1416-440A-8879-3CC07052F476}" name="moment" dataDxfId="10">
      <calculatedColumnFormula>(Table6[[#This Row],[time]]-2)*2</calculatedColumnFormula>
    </tableColumn>
    <tableColumn id="3" xr3:uid="{AF1C1FDE-5558-466B-9411-7F9D7D44DF3D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BEE084-97CB-4402-9478-83634F352831}" name="Table7" displayName="Table7" ref="S5:U26" totalsRowShown="0">
  <autoFilter ref="S5:U26" xr:uid="{DAF843BA-67B4-4E91-930A-D3A492419E6C}"/>
  <tableColumns count="3">
    <tableColumn id="1" xr3:uid="{0D896689-84B9-4D2E-B68B-34BE2EEABCCD}" name="time"/>
    <tableColumn id="2" xr3:uid="{76667245-17CB-4E71-82C9-D6283EFF5662}" name="moment" dataDxfId="9">
      <calculatedColumnFormula>(Table7[[#This Row],[time]]-2)*2</calculatedColumnFormula>
    </tableColumn>
    <tableColumn id="3" xr3:uid="{D0DB8C81-870E-4707-B07B-1161016FCAA3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A18C1F-8357-4B2E-912C-EC50D1B0B6DD}" name="Table8" displayName="Table8" ref="V5:X26" totalsRowShown="0">
  <autoFilter ref="V5:X26" xr:uid="{D752C3B7-24D8-4F33-ADF9-6B5410B374EE}"/>
  <tableColumns count="3">
    <tableColumn id="1" xr3:uid="{8BCF7427-F861-40FE-9934-1A2864DDF221}" name="time"/>
    <tableColumn id="2" xr3:uid="{8CF311A7-FB6F-4321-AE22-FFE1AFF941BF}" name="moment" dataDxfId="8">
      <calculatedColumnFormula>(Table8[[#This Row],[time]]-2)*2</calculatedColumnFormula>
    </tableColumn>
    <tableColumn id="3" xr3:uid="{786CABEA-BCEA-4D78-AE0E-4421EE73425F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C10739-E749-43CB-AF4A-6B288E6C9AF1}" name="Table134" displayName="Table134" ref="A34:C55" totalsRowShown="0">
  <autoFilter ref="A34:C55" xr:uid="{81427352-11DD-4383-B94B-C49BA846E9BB}"/>
  <tableColumns count="3">
    <tableColumn id="1" xr3:uid="{4DCB8E1E-F49A-4787-ACA7-8F1673C01BE7}" name="time"/>
    <tableColumn id="2" xr3:uid="{109C8C18-136E-40D3-BB67-5C7D4627F0C2}" name="moment" dataDxfId="7">
      <calculatedColumnFormula>-(Table134[[#This Row],[time]]-2)*2</calculatedColumnFormula>
    </tableColumn>
    <tableColumn id="3" xr3:uid="{42803EC4-8F5B-4FA9-9C22-2715F0E4FC84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84CE-103F-4646-A3E6-35875980C544}">
  <dimension ref="A1:X55"/>
  <sheetViews>
    <sheetView tabSelected="1" topLeftCell="A31" workbookViewId="0">
      <selection activeCell="W19" sqref="W19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10.2044</v>
      </c>
      <c r="D6">
        <v>2</v>
      </c>
      <c r="E6">
        <f>(Table2[[#This Row],[time]]-2)*2</f>
        <v>0</v>
      </c>
      <c r="F6">
        <v>3.5649700000000002</v>
      </c>
      <c r="G6">
        <v>2</v>
      </c>
      <c r="H6">
        <f>(Table3[[#This Row],[time]]-2)*2</f>
        <v>0</v>
      </c>
      <c r="I6">
        <v>3.64472</v>
      </c>
      <c r="J6">
        <v>2</v>
      </c>
      <c r="K6">
        <f>(Table4[[#This Row],[time]]-2)*2</f>
        <v>0</v>
      </c>
      <c r="L6">
        <v>6.4305199999999996</v>
      </c>
      <c r="M6">
        <v>2</v>
      </c>
      <c r="N6">
        <f>(Table5[[#This Row],[time]]-2)*2</f>
        <v>0</v>
      </c>
      <c r="O6">
        <v>8.5651600000000006</v>
      </c>
      <c r="P6">
        <v>2</v>
      </c>
      <c r="Q6">
        <f>(Table6[[#This Row],[time]]-2)*2</f>
        <v>0</v>
      </c>
      <c r="R6">
        <v>15.1248</v>
      </c>
      <c r="S6">
        <v>2</v>
      </c>
      <c r="T6">
        <f>(Table7[[#This Row],[time]]-2)*2</f>
        <v>0</v>
      </c>
      <c r="U6">
        <v>19.615500000000001</v>
      </c>
      <c r="V6">
        <v>2</v>
      </c>
      <c r="W6">
        <f>(Table8[[#This Row],[time]]-2)*2</f>
        <v>0</v>
      </c>
      <c r="X6">
        <v>19.233499999999999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11.016299999999999</v>
      </c>
      <c r="D7">
        <v>2.0575000000000001</v>
      </c>
      <c r="E7">
        <f>(Table2[[#This Row],[time]]-2)*2</f>
        <v>0.11500000000000021</v>
      </c>
      <c r="F7">
        <v>3.0045199999999999</v>
      </c>
      <c r="G7">
        <v>2.0575000000000001</v>
      </c>
      <c r="H7">
        <f>(Table3[[#This Row],[time]]-2)*2</f>
        <v>0.11500000000000021</v>
      </c>
      <c r="I7">
        <v>4.6615700000000002</v>
      </c>
      <c r="J7">
        <v>2.0575000000000001</v>
      </c>
      <c r="K7">
        <f>(Table4[[#This Row],[time]]-2)*2</f>
        <v>0.11500000000000021</v>
      </c>
      <c r="L7">
        <v>5.65686</v>
      </c>
      <c r="M7">
        <v>2.0575000000000001</v>
      </c>
      <c r="N7">
        <f>(Table5[[#This Row],[time]]-2)*2</f>
        <v>0.11500000000000021</v>
      </c>
      <c r="O7">
        <v>9.9250000000000007</v>
      </c>
      <c r="P7">
        <v>2.0575000000000001</v>
      </c>
      <c r="Q7">
        <f>(Table6[[#This Row],[time]]-2)*2</f>
        <v>0.11500000000000021</v>
      </c>
      <c r="R7">
        <v>14.759399999999999</v>
      </c>
      <c r="S7">
        <v>2.0575000000000001</v>
      </c>
      <c r="T7">
        <f>(Table7[[#This Row],[time]]-2)*2</f>
        <v>0.11500000000000021</v>
      </c>
      <c r="U7">
        <v>21.395299999999999</v>
      </c>
      <c r="V7">
        <v>2.0575000000000001</v>
      </c>
      <c r="W7">
        <f>(Table8[[#This Row],[time]]-2)*2</f>
        <v>0.11500000000000021</v>
      </c>
      <c r="X7">
        <v>17.960999999999999</v>
      </c>
    </row>
    <row r="8" spans="1:24" x14ac:dyDescent="0.3">
      <c r="A8">
        <v>2.1025</v>
      </c>
      <c r="B8">
        <f>(Table1[[#This Row],[time]]-2)*2</f>
        <v>0.20500000000000007</v>
      </c>
      <c r="C8">
        <v>13.0448</v>
      </c>
      <c r="D8">
        <v>2.1025</v>
      </c>
      <c r="E8">
        <f>(Table2[[#This Row],[time]]-2)*2</f>
        <v>0.20500000000000007</v>
      </c>
      <c r="F8">
        <v>1.4565999999999999</v>
      </c>
      <c r="G8">
        <v>2.1025</v>
      </c>
      <c r="H8">
        <f>(Table3[[#This Row],[time]]-2)*2</f>
        <v>0.20500000000000007</v>
      </c>
      <c r="I8">
        <v>7.1657099999999998</v>
      </c>
      <c r="J8">
        <v>2.1025</v>
      </c>
      <c r="K8">
        <f>(Table4[[#This Row],[time]]-2)*2</f>
        <v>0.20500000000000007</v>
      </c>
      <c r="L8">
        <v>3.5605500000000001</v>
      </c>
      <c r="M8">
        <v>2.1025</v>
      </c>
      <c r="N8">
        <f>(Table5[[#This Row],[time]]-2)*2</f>
        <v>0.20500000000000007</v>
      </c>
      <c r="O8">
        <v>12.751200000000001</v>
      </c>
      <c r="P8">
        <v>2.1025</v>
      </c>
      <c r="Q8">
        <f>(Table6[[#This Row],[time]]-2)*2</f>
        <v>0.20500000000000007</v>
      </c>
      <c r="R8">
        <v>14.3832</v>
      </c>
      <c r="S8">
        <v>2.1025</v>
      </c>
      <c r="T8">
        <f>(Table7[[#This Row],[time]]-2)*2</f>
        <v>0.20500000000000007</v>
      </c>
      <c r="U8">
        <v>24.4024</v>
      </c>
      <c r="V8">
        <v>2.1025</v>
      </c>
      <c r="W8">
        <f>(Table8[[#This Row],[time]]-2)*2</f>
        <v>0.20500000000000007</v>
      </c>
      <c r="X8">
        <v>16.2241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14.792899999999999</v>
      </c>
      <c r="D9">
        <v>2.1671900000000002</v>
      </c>
      <c r="E9">
        <f>(Table2[[#This Row],[time]]-2)*2</f>
        <v>0.33438000000000034</v>
      </c>
      <c r="F9">
        <v>0.31700200000000001</v>
      </c>
      <c r="G9">
        <v>2.1671900000000002</v>
      </c>
      <c r="H9">
        <f>(Table3[[#This Row],[time]]-2)*2</f>
        <v>0.33438000000000034</v>
      </c>
      <c r="I9">
        <v>9.5318699999999996</v>
      </c>
      <c r="J9">
        <v>2.1671900000000002</v>
      </c>
      <c r="K9">
        <f>(Table4[[#This Row],[time]]-2)*2</f>
        <v>0.33438000000000034</v>
      </c>
      <c r="L9">
        <v>2.0634800000000002</v>
      </c>
      <c r="M9">
        <v>2.1671900000000002</v>
      </c>
      <c r="N9">
        <f>(Table5[[#This Row],[time]]-2)*2</f>
        <v>0.33438000000000034</v>
      </c>
      <c r="O9">
        <v>15.067600000000001</v>
      </c>
      <c r="P9">
        <v>2.1671900000000002</v>
      </c>
      <c r="Q9">
        <f>(Table6[[#This Row],[time]]-2)*2</f>
        <v>0.33438000000000034</v>
      </c>
      <c r="R9">
        <v>14.256</v>
      </c>
      <c r="S9">
        <v>2.1671900000000002</v>
      </c>
      <c r="T9">
        <f>(Table7[[#This Row],[time]]-2)*2</f>
        <v>0.33438000000000034</v>
      </c>
      <c r="U9">
        <v>26.854199999999999</v>
      </c>
      <c r="V9">
        <v>2.1671900000000002</v>
      </c>
      <c r="W9">
        <f>(Table8[[#This Row],[time]]-2)*2</f>
        <v>0.33438000000000034</v>
      </c>
      <c r="X9">
        <v>15.017200000000001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16.046299999999999</v>
      </c>
      <c r="D10">
        <v>2.2146499999999998</v>
      </c>
      <c r="E10">
        <f>(Table2[[#This Row],[time]]-2)*2</f>
        <v>0.42929999999999957</v>
      </c>
      <c r="F10">
        <v>5.9985300000000002E-3</v>
      </c>
      <c r="G10">
        <v>2.2146499999999998</v>
      </c>
      <c r="H10">
        <f>(Table3[[#This Row],[time]]-2)*2</f>
        <v>0.42929999999999957</v>
      </c>
      <c r="I10">
        <v>11.374000000000001</v>
      </c>
      <c r="J10">
        <v>2.2146499999999998</v>
      </c>
      <c r="K10">
        <f>(Table4[[#This Row],[time]]-2)*2</f>
        <v>0.42929999999999957</v>
      </c>
      <c r="L10">
        <v>1.25952</v>
      </c>
      <c r="M10">
        <v>2.2146499999999998</v>
      </c>
      <c r="N10">
        <f>(Table5[[#This Row],[time]]-2)*2</f>
        <v>0.42929999999999957</v>
      </c>
      <c r="O10">
        <v>16.747800000000002</v>
      </c>
      <c r="P10">
        <v>2.2146499999999998</v>
      </c>
      <c r="Q10">
        <f>(Table6[[#This Row],[time]]-2)*2</f>
        <v>0.42929999999999957</v>
      </c>
      <c r="R10">
        <v>14.212</v>
      </c>
      <c r="S10">
        <v>2.2146499999999998</v>
      </c>
      <c r="T10">
        <f>(Table7[[#This Row],[time]]-2)*2</f>
        <v>0.42929999999999957</v>
      </c>
      <c r="U10">
        <v>28.741599999999998</v>
      </c>
      <c r="V10">
        <v>2.2146499999999998</v>
      </c>
      <c r="W10">
        <f>(Table8[[#This Row],[time]]-2)*2</f>
        <v>0.42929999999999957</v>
      </c>
      <c r="X10">
        <v>14.1868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17.679099999999998</v>
      </c>
      <c r="D11">
        <v>2.2715999999999998</v>
      </c>
      <c r="E11">
        <f>(Table2[[#This Row],[time]]-2)*2</f>
        <v>0.54319999999999968</v>
      </c>
      <c r="F11">
        <v>4.8903200000000001E-3</v>
      </c>
      <c r="G11">
        <v>2.2715999999999998</v>
      </c>
      <c r="H11">
        <f>(Table3[[#This Row],[time]]-2)*2</f>
        <v>0.54319999999999968</v>
      </c>
      <c r="I11">
        <v>13.94</v>
      </c>
      <c r="J11">
        <v>2.2715999999999998</v>
      </c>
      <c r="K11">
        <f>(Table4[[#This Row],[time]]-2)*2</f>
        <v>0.54319999999999968</v>
      </c>
      <c r="L11">
        <v>0.34165899999999999</v>
      </c>
      <c r="M11">
        <v>2.2715999999999998</v>
      </c>
      <c r="N11">
        <f>(Table5[[#This Row],[time]]-2)*2</f>
        <v>0.54319999999999968</v>
      </c>
      <c r="O11">
        <v>18.9358</v>
      </c>
      <c r="P11">
        <v>2.2715999999999998</v>
      </c>
      <c r="Q11">
        <f>(Table6[[#This Row],[time]]-2)*2</f>
        <v>0.54319999999999968</v>
      </c>
      <c r="R11">
        <v>14.0198</v>
      </c>
      <c r="S11">
        <v>2.2715999999999998</v>
      </c>
      <c r="T11">
        <f>(Table7[[#This Row],[time]]-2)*2</f>
        <v>0.54319999999999968</v>
      </c>
      <c r="U11">
        <v>31.292300000000001</v>
      </c>
      <c r="V11">
        <v>2.2715999999999998</v>
      </c>
      <c r="W11">
        <f>(Table8[[#This Row],[time]]-2)*2</f>
        <v>0.54319999999999968</v>
      </c>
      <c r="X11">
        <v>13.271699999999999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19.957699999999999</v>
      </c>
      <c r="D12">
        <v>2.32233</v>
      </c>
      <c r="E12">
        <f>(Table2[[#This Row],[time]]-2)*2</f>
        <v>0.64466000000000001</v>
      </c>
      <c r="F12">
        <v>4.0089599999999998E-3</v>
      </c>
      <c r="G12">
        <v>2.32233</v>
      </c>
      <c r="H12">
        <f>(Table3[[#This Row],[time]]-2)*2</f>
        <v>0.64466000000000001</v>
      </c>
      <c r="I12">
        <v>17.366099999999999</v>
      </c>
      <c r="J12">
        <v>2.32233</v>
      </c>
      <c r="K12">
        <f>(Table4[[#This Row],[time]]-2)*2</f>
        <v>0.64466000000000001</v>
      </c>
      <c r="L12">
        <v>4.77788E-3</v>
      </c>
      <c r="M12">
        <v>2.32233</v>
      </c>
      <c r="N12">
        <f>(Table5[[#This Row],[time]]-2)*2</f>
        <v>0.64466000000000001</v>
      </c>
      <c r="O12">
        <v>22.032599999999999</v>
      </c>
      <c r="P12">
        <v>2.32233</v>
      </c>
      <c r="Q12">
        <f>(Table6[[#This Row],[time]]-2)*2</f>
        <v>0.64466000000000001</v>
      </c>
      <c r="R12">
        <v>13.4968</v>
      </c>
      <c r="S12">
        <v>2.32233</v>
      </c>
      <c r="T12">
        <f>(Table7[[#This Row],[time]]-2)*2</f>
        <v>0.64466000000000001</v>
      </c>
      <c r="U12">
        <v>34.576000000000001</v>
      </c>
      <c r="V12">
        <v>2.32233</v>
      </c>
      <c r="W12">
        <f>(Table8[[#This Row],[time]]-2)*2</f>
        <v>0.64466000000000001</v>
      </c>
      <c r="X12">
        <v>12.3672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21.764700000000001</v>
      </c>
      <c r="D13">
        <v>2.3587899999999999</v>
      </c>
      <c r="E13">
        <f>(Table2[[#This Row],[time]]-2)*2</f>
        <v>0.71757999999999988</v>
      </c>
      <c r="F13">
        <v>3.46818E-3</v>
      </c>
      <c r="G13">
        <v>2.3587899999999999</v>
      </c>
      <c r="H13">
        <f>(Table3[[#This Row],[time]]-2)*2</f>
        <v>0.71757999999999988</v>
      </c>
      <c r="I13">
        <v>19.936800000000002</v>
      </c>
      <c r="J13">
        <v>2.3587899999999999</v>
      </c>
      <c r="K13">
        <f>(Table4[[#This Row],[time]]-2)*2</f>
        <v>0.71757999999999988</v>
      </c>
      <c r="L13">
        <v>4.1599999999999996E-3</v>
      </c>
      <c r="M13">
        <v>2.3587899999999999</v>
      </c>
      <c r="N13">
        <f>(Table5[[#This Row],[time]]-2)*2</f>
        <v>0.71757999999999988</v>
      </c>
      <c r="O13">
        <v>24.1296</v>
      </c>
      <c r="P13">
        <v>2.3587899999999999</v>
      </c>
      <c r="Q13">
        <f>(Table6[[#This Row],[time]]-2)*2</f>
        <v>0.71757999999999988</v>
      </c>
      <c r="R13">
        <v>12.6937</v>
      </c>
      <c r="S13">
        <v>2.3587899999999999</v>
      </c>
      <c r="T13">
        <f>(Table7[[#This Row],[time]]-2)*2</f>
        <v>0.71757999999999988</v>
      </c>
      <c r="U13">
        <v>36.746400000000001</v>
      </c>
      <c r="V13">
        <v>2.3587899999999999</v>
      </c>
      <c r="W13">
        <f>(Table8[[#This Row],[time]]-2)*2</f>
        <v>0.71757999999999988</v>
      </c>
      <c r="X13">
        <v>11.856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24.4101</v>
      </c>
      <c r="D14">
        <v>2.4015499999999999</v>
      </c>
      <c r="E14">
        <f>(Table2[[#This Row],[time]]-2)*2</f>
        <v>0.8030999999999997</v>
      </c>
      <c r="F14">
        <v>2.7913500000000002E-3</v>
      </c>
      <c r="G14">
        <v>2.4015499999999999</v>
      </c>
      <c r="H14">
        <f>(Table3[[#This Row],[time]]-2)*2</f>
        <v>0.8030999999999997</v>
      </c>
      <c r="I14">
        <v>23.892499999999998</v>
      </c>
      <c r="J14">
        <v>2.4015499999999999</v>
      </c>
      <c r="K14">
        <f>(Table4[[#This Row],[time]]-2)*2</f>
        <v>0.8030999999999997</v>
      </c>
      <c r="L14">
        <v>3.28058E-3</v>
      </c>
      <c r="M14">
        <v>2.4015499999999999</v>
      </c>
      <c r="N14">
        <f>(Table5[[#This Row],[time]]-2)*2</f>
        <v>0.8030999999999997</v>
      </c>
      <c r="O14">
        <v>27.013200000000001</v>
      </c>
      <c r="P14">
        <v>2.4015499999999999</v>
      </c>
      <c r="Q14">
        <f>(Table6[[#This Row],[time]]-2)*2</f>
        <v>0.8030999999999997</v>
      </c>
      <c r="R14">
        <v>11.400399999999999</v>
      </c>
      <c r="S14">
        <v>2.4015499999999999</v>
      </c>
      <c r="T14">
        <f>(Table7[[#This Row],[time]]-2)*2</f>
        <v>0.8030999999999997</v>
      </c>
      <c r="U14">
        <v>39.65</v>
      </c>
      <c r="V14">
        <v>2.4015499999999999</v>
      </c>
      <c r="W14">
        <f>(Table8[[#This Row],[time]]-2)*2</f>
        <v>0.8030999999999997</v>
      </c>
      <c r="X14">
        <v>11.1142</v>
      </c>
    </row>
    <row r="15" spans="1:24" x14ac:dyDescent="0.3">
      <c r="A15">
        <v>2.47973</v>
      </c>
      <c r="B15">
        <f>(Table1[[#This Row],[time]]-2)*2</f>
        <v>0.95945999999999998</v>
      </c>
      <c r="C15">
        <v>27.1632</v>
      </c>
      <c r="D15">
        <v>2.47973</v>
      </c>
      <c r="E15">
        <f>(Table2[[#This Row],[time]]-2)*2</f>
        <v>0.95945999999999998</v>
      </c>
      <c r="F15">
        <v>2.1483700000000001E-3</v>
      </c>
      <c r="G15">
        <v>2.47973</v>
      </c>
      <c r="H15">
        <f>(Table3[[#This Row],[time]]-2)*2</f>
        <v>0.95945999999999998</v>
      </c>
      <c r="I15">
        <v>27.299099999999999</v>
      </c>
      <c r="J15">
        <v>2.47973</v>
      </c>
      <c r="K15">
        <f>(Table4[[#This Row],[time]]-2)*2</f>
        <v>0.95945999999999998</v>
      </c>
      <c r="L15">
        <v>2.7142999999999998E-3</v>
      </c>
      <c r="M15">
        <v>2.47973</v>
      </c>
      <c r="N15">
        <f>(Table5[[#This Row],[time]]-2)*2</f>
        <v>0.95945999999999998</v>
      </c>
      <c r="O15">
        <v>29.976400000000002</v>
      </c>
      <c r="P15">
        <v>2.47973</v>
      </c>
      <c r="Q15">
        <f>(Table6[[#This Row],[time]]-2)*2</f>
        <v>0.95945999999999998</v>
      </c>
      <c r="R15">
        <v>9.5943100000000001</v>
      </c>
      <c r="S15">
        <v>2.47973</v>
      </c>
      <c r="T15">
        <f>(Table7[[#This Row],[time]]-2)*2</f>
        <v>0.95945999999999998</v>
      </c>
      <c r="U15">
        <v>42.5306</v>
      </c>
      <c r="V15">
        <v>2.47973</v>
      </c>
      <c r="W15">
        <f>(Table8[[#This Row],[time]]-2)*2</f>
        <v>0.95945999999999998</v>
      </c>
      <c r="X15">
        <v>10.450100000000001</v>
      </c>
    </row>
    <row r="16" spans="1:24" x14ac:dyDescent="0.3">
      <c r="A16">
        <v>2.51017</v>
      </c>
      <c r="B16">
        <f>(Table1[[#This Row],[time]]-2)*2</f>
        <v>1.02034</v>
      </c>
      <c r="C16">
        <v>30.121300000000002</v>
      </c>
      <c r="D16">
        <v>2.51017</v>
      </c>
      <c r="E16">
        <f>(Table2[[#This Row],[time]]-2)*2</f>
        <v>1.02034</v>
      </c>
      <c r="F16">
        <v>1.6528000000000001E-3</v>
      </c>
      <c r="G16">
        <v>2.51017</v>
      </c>
      <c r="H16">
        <f>(Table3[[#This Row],[time]]-2)*2</f>
        <v>1.02034</v>
      </c>
      <c r="I16">
        <v>30.526900000000001</v>
      </c>
      <c r="J16">
        <v>2.51017</v>
      </c>
      <c r="K16">
        <f>(Table4[[#This Row],[time]]-2)*2</f>
        <v>1.02034</v>
      </c>
      <c r="L16">
        <v>2.2348699999999999E-3</v>
      </c>
      <c r="M16">
        <v>2.51017</v>
      </c>
      <c r="N16">
        <f>(Table5[[#This Row],[time]]-2)*2</f>
        <v>1.02034</v>
      </c>
      <c r="O16">
        <v>32.9465</v>
      </c>
      <c r="P16">
        <v>2.51017</v>
      </c>
      <c r="Q16">
        <f>(Table6[[#This Row],[time]]-2)*2</f>
        <v>1.02034</v>
      </c>
      <c r="R16">
        <v>7.9398200000000001</v>
      </c>
      <c r="S16">
        <v>2.51017</v>
      </c>
      <c r="T16">
        <f>(Table7[[#This Row],[time]]-2)*2</f>
        <v>1.02034</v>
      </c>
      <c r="U16">
        <v>45.390900000000002</v>
      </c>
      <c r="V16">
        <v>2.51017</v>
      </c>
      <c r="W16">
        <f>(Table8[[#This Row],[time]]-2)*2</f>
        <v>1.02034</v>
      </c>
      <c r="X16">
        <v>9.8703400000000006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33.427199999999999</v>
      </c>
      <c r="D17">
        <v>2.5632600000000001</v>
      </c>
      <c r="E17">
        <f>(Table2[[#This Row],[time]]-2)*2</f>
        <v>1.1265200000000002</v>
      </c>
      <c r="F17">
        <v>1.23058E-3</v>
      </c>
      <c r="G17">
        <v>2.5632600000000001</v>
      </c>
      <c r="H17">
        <f>(Table3[[#This Row],[time]]-2)*2</f>
        <v>1.1265200000000002</v>
      </c>
      <c r="I17">
        <v>33.925199999999997</v>
      </c>
      <c r="J17">
        <v>2.5632600000000001</v>
      </c>
      <c r="K17">
        <f>(Table4[[#This Row],[time]]-2)*2</f>
        <v>1.1265200000000002</v>
      </c>
      <c r="L17">
        <v>1.7672E-3</v>
      </c>
      <c r="M17">
        <v>2.5632600000000001</v>
      </c>
      <c r="N17">
        <f>(Table5[[#This Row],[time]]-2)*2</f>
        <v>1.1265200000000002</v>
      </c>
      <c r="O17">
        <v>36.218800000000002</v>
      </c>
      <c r="P17">
        <v>2.5632600000000001</v>
      </c>
      <c r="Q17">
        <f>(Table6[[#This Row],[time]]-2)*2</f>
        <v>1.1265200000000002</v>
      </c>
      <c r="R17">
        <v>6.4231600000000002</v>
      </c>
      <c r="S17">
        <v>2.5632600000000001</v>
      </c>
      <c r="T17">
        <f>(Table7[[#This Row],[time]]-2)*2</f>
        <v>1.1265200000000002</v>
      </c>
      <c r="U17">
        <v>48.420999999999999</v>
      </c>
      <c r="V17">
        <v>2.5632600000000001</v>
      </c>
      <c r="W17">
        <f>(Table8[[#This Row],[time]]-2)*2</f>
        <v>1.1265200000000002</v>
      </c>
      <c r="X17">
        <v>9.1341699999999992</v>
      </c>
    </row>
    <row r="18" spans="1:24" x14ac:dyDescent="0.3">
      <c r="A18">
        <v>2.61022</v>
      </c>
      <c r="B18">
        <f>(Table1[[#This Row],[time]]-2)*2</f>
        <v>1.22044</v>
      </c>
      <c r="C18">
        <v>36.485399999999998</v>
      </c>
      <c r="D18">
        <v>2.61022</v>
      </c>
      <c r="E18">
        <f>(Table2[[#This Row],[time]]-2)*2</f>
        <v>1.22044</v>
      </c>
      <c r="F18">
        <v>9.4081199999999996E-4</v>
      </c>
      <c r="G18">
        <v>2.61022</v>
      </c>
      <c r="H18">
        <f>(Table3[[#This Row],[time]]-2)*2</f>
        <v>1.22044</v>
      </c>
      <c r="I18">
        <v>36.803199999999997</v>
      </c>
      <c r="J18">
        <v>2.61022</v>
      </c>
      <c r="K18">
        <f>(Table4[[#This Row],[time]]-2)*2</f>
        <v>1.22044</v>
      </c>
      <c r="L18">
        <v>1.4658099999999999E-3</v>
      </c>
      <c r="M18">
        <v>2.61022</v>
      </c>
      <c r="N18">
        <f>(Table5[[#This Row],[time]]-2)*2</f>
        <v>1.22044</v>
      </c>
      <c r="O18">
        <v>39.174700000000001</v>
      </c>
      <c r="P18">
        <v>2.61022</v>
      </c>
      <c r="Q18">
        <f>(Table6[[#This Row],[time]]-2)*2</f>
        <v>1.22044</v>
      </c>
      <c r="R18">
        <v>5.4581799999999996</v>
      </c>
      <c r="S18">
        <v>2.61022</v>
      </c>
      <c r="T18">
        <f>(Table7[[#This Row],[time]]-2)*2</f>
        <v>1.22044</v>
      </c>
      <c r="U18">
        <v>50.995100000000001</v>
      </c>
      <c r="V18">
        <v>2.61022</v>
      </c>
      <c r="W18">
        <f>(Table8[[#This Row],[time]]-2)*2</f>
        <v>1.22044</v>
      </c>
      <c r="X18">
        <v>8.4611800000000006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40.450800000000001</v>
      </c>
      <c r="D19">
        <v>2.6619299999999999</v>
      </c>
      <c r="E19">
        <f>(Table2[[#This Row],[time]]-2)*2</f>
        <v>1.3238599999999998</v>
      </c>
      <c r="F19">
        <v>6.7470599999999996E-4</v>
      </c>
      <c r="G19">
        <v>2.6619299999999999</v>
      </c>
      <c r="H19">
        <f>(Table3[[#This Row],[time]]-2)*2</f>
        <v>1.3238599999999998</v>
      </c>
      <c r="I19">
        <v>40.043100000000003</v>
      </c>
      <c r="J19">
        <v>2.6619299999999999</v>
      </c>
      <c r="K19">
        <f>(Table4[[#This Row],[time]]-2)*2</f>
        <v>1.3238599999999998</v>
      </c>
      <c r="L19">
        <v>1.18066E-3</v>
      </c>
      <c r="M19">
        <v>2.6619299999999999</v>
      </c>
      <c r="N19">
        <f>(Table5[[#This Row],[time]]-2)*2</f>
        <v>1.3238599999999998</v>
      </c>
      <c r="O19">
        <v>42.5931</v>
      </c>
      <c r="P19">
        <v>2.6619299999999999</v>
      </c>
      <c r="Q19">
        <f>(Table6[[#This Row],[time]]-2)*2</f>
        <v>1.3238599999999998</v>
      </c>
      <c r="R19">
        <v>4.6184599999999998</v>
      </c>
      <c r="S19">
        <v>2.6619299999999999</v>
      </c>
      <c r="T19">
        <f>(Table7[[#This Row],[time]]-2)*2</f>
        <v>1.3238599999999998</v>
      </c>
      <c r="U19">
        <v>54.065399999999997</v>
      </c>
      <c r="V19">
        <v>2.6619299999999999</v>
      </c>
      <c r="W19">
        <f>(Table8[[#This Row],[time]]-2)*2</f>
        <v>1.3238599999999998</v>
      </c>
      <c r="X19">
        <v>7.6952600000000002</v>
      </c>
    </row>
    <row r="20" spans="1:24" x14ac:dyDescent="0.3">
      <c r="A20">
        <v>2.70424</v>
      </c>
      <c r="B20">
        <f>(Table1[[#This Row],[time]]-2)*2</f>
        <v>1.40848</v>
      </c>
      <c r="C20">
        <v>44.480600000000003</v>
      </c>
      <c r="D20">
        <v>2.70424</v>
      </c>
      <c r="E20">
        <f>(Table2[[#This Row],[time]]-2)*2</f>
        <v>1.40848</v>
      </c>
      <c r="F20">
        <v>4.7141799999999998E-4</v>
      </c>
      <c r="G20">
        <v>2.70424</v>
      </c>
      <c r="H20">
        <f>(Table3[[#This Row],[time]]-2)*2</f>
        <v>1.40848</v>
      </c>
      <c r="I20">
        <v>43.165599999999998</v>
      </c>
      <c r="J20">
        <v>2.70424</v>
      </c>
      <c r="K20">
        <f>(Table4[[#This Row],[time]]-2)*2</f>
        <v>1.40848</v>
      </c>
      <c r="L20">
        <v>9.5140199999999996E-4</v>
      </c>
      <c r="M20">
        <v>2.70424</v>
      </c>
      <c r="N20">
        <f>(Table5[[#This Row],[time]]-2)*2</f>
        <v>1.40848</v>
      </c>
      <c r="O20">
        <v>45.9848</v>
      </c>
      <c r="P20">
        <v>2.70424</v>
      </c>
      <c r="Q20">
        <f>(Table6[[#This Row],[time]]-2)*2</f>
        <v>1.40848</v>
      </c>
      <c r="R20">
        <v>3.88897</v>
      </c>
      <c r="S20">
        <v>2.70424</v>
      </c>
      <c r="T20">
        <f>(Table7[[#This Row],[time]]-2)*2</f>
        <v>1.40848</v>
      </c>
      <c r="U20">
        <v>57.255099999999999</v>
      </c>
      <c r="V20">
        <v>2.70424</v>
      </c>
      <c r="W20">
        <f>(Table8[[#This Row],[time]]-2)*2</f>
        <v>1.40848</v>
      </c>
      <c r="X20">
        <v>6.8927100000000001</v>
      </c>
    </row>
    <row r="21" spans="1:24" x14ac:dyDescent="0.3">
      <c r="A21">
        <v>2.75779</v>
      </c>
      <c r="B21">
        <f>(Table1[[#This Row],[time]]-2)*2</f>
        <v>1.5155799999999999</v>
      </c>
      <c r="C21">
        <v>46.477499999999999</v>
      </c>
      <c r="D21">
        <v>2.75779</v>
      </c>
      <c r="E21">
        <f>(Table2[[#This Row],[time]]-2)*2</f>
        <v>1.5155799999999999</v>
      </c>
      <c r="F21">
        <v>3.9505900000000001E-4</v>
      </c>
      <c r="G21">
        <v>2.75779</v>
      </c>
      <c r="H21">
        <f>(Table3[[#This Row],[time]]-2)*2</f>
        <v>1.5155799999999999</v>
      </c>
      <c r="I21">
        <v>44.643900000000002</v>
      </c>
      <c r="J21">
        <v>2.75779</v>
      </c>
      <c r="K21">
        <f>(Table4[[#This Row],[time]]-2)*2</f>
        <v>1.5155799999999999</v>
      </c>
      <c r="L21">
        <v>8.5819800000000001E-4</v>
      </c>
      <c r="M21">
        <v>2.75779</v>
      </c>
      <c r="N21">
        <f>(Table5[[#This Row],[time]]-2)*2</f>
        <v>1.5155799999999999</v>
      </c>
      <c r="O21">
        <v>47.644199999999998</v>
      </c>
      <c r="P21">
        <v>2.75779</v>
      </c>
      <c r="Q21">
        <f>(Table6[[#This Row],[time]]-2)*2</f>
        <v>1.5155799999999999</v>
      </c>
      <c r="R21">
        <v>3.5900099999999999</v>
      </c>
      <c r="S21">
        <v>2.75779</v>
      </c>
      <c r="T21">
        <f>(Table7[[#This Row],[time]]-2)*2</f>
        <v>1.5155799999999999</v>
      </c>
      <c r="U21">
        <v>58.814999999999998</v>
      </c>
      <c r="V21">
        <v>2.75779</v>
      </c>
      <c r="W21">
        <f>(Table8[[#This Row],[time]]-2)*2</f>
        <v>1.5155799999999999</v>
      </c>
      <c r="X21">
        <v>6.5313100000000004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49.401899999999998</v>
      </c>
      <c r="D22">
        <v>2.8044500000000001</v>
      </c>
      <c r="E22">
        <f>(Table2[[#This Row],[time]]-2)*2</f>
        <v>1.6089000000000002</v>
      </c>
      <c r="F22">
        <v>3.0397699999999998E-4</v>
      </c>
      <c r="G22">
        <v>2.8044500000000001</v>
      </c>
      <c r="H22">
        <f>(Table3[[#This Row],[time]]-2)*2</f>
        <v>1.6089000000000002</v>
      </c>
      <c r="I22">
        <v>46.785200000000003</v>
      </c>
      <c r="J22">
        <v>2.8044500000000001</v>
      </c>
      <c r="K22">
        <f>(Table4[[#This Row],[time]]-2)*2</f>
        <v>1.6089000000000002</v>
      </c>
      <c r="L22">
        <v>7.4405399999999996E-4</v>
      </c>
      <c r="M22">
        <v>2.8044500000000001</v>
      </c>
      <c r="N22">
        <f>(Table5[[#This Row],[time]]-2)*2</f>
        <v>1.6089000000000002</v>
      </c>
      <c r="O22">
        <v>50.1509</v>
      </c>
      <c r="P22">
        <v>2.8044500000000001</v>
      </c>
      <c r="Q22">
        <f>(Table6[[#This Row],[time]]-2)*2</f>
        <v>1.6089000000000002</v>
      </c>
      <c r="R22">
        <v>3.13585</v>
      </c>
      <c r="S22">
        <v>2.8044500000000001</v>
      </c>
      <c r="T22">
        <f>(Table7[[#This Row],[time]]-2)*2</f>
        <v>1.6089000000000002</v>
      </c>
      <c r="U22">
        <v>61.215499999999999</v>
      </c>
      <c r="V22">
        <v>2.8044500000000001</v>
      </c>
      <c r="W22">
        <f>(Table8[[#This Row],[time]]-2)*2</f>
        <v>1.6089000000000002</v>
      </c>
      <c r="X22">
        <v>5.9939200000000001</v>
      </c>
    </row>
    <row r="23" spans="1:24" x14ac:dyDescent="0.3">
      <c r="A23">
        <v>2.8546</v>
      </c>
      <c r="B23">
        <f>(Table1[[#This Row],[time]]-2)*2</f>
        <v>1.7092000000000001</v>
      </c>
      <c r="C23">
        <v>52.164999999999999</v>
      </c>
      <c r="D23">
        <v>2.8546</v>
      </c>
      <c r="E23">
        <f>(Table2[[#This Row],[time]]-2)*2</f>
        <v>1.7092000000000001</v>
      </c>
      <c r="F23">
        <v>2.408E-4</v>
      </c>
      <c r="G23">
        <v>2.8546</v>
      </c>
      <c r="H23">
        <f>(Table3[[#This Row],[time]]-2)*2</f>
        <v>1.7092000000000001</v>
      </c>
      <c r="I23">
        <v>48.667999999999999</v>
      </c>
      <c r="J23">
        <v>2.8546</v>
      </c>
      <c r="K23">
        <f>(Table4[[#This Row],[time]]-2)*2</f>
        <v>1.7092000000000001</v>
      </c>
      <c r="L23">
        <v>6.4946800000000005E-4</v>
      </c>
      <c r="M23">
        <v>2.8546</v>
      </c>
      <c r="N23">
        <f>(Table5[[#This Row],[time]]-2)*2</f>
        <v>1.7092000000000001</v>
      </c>
      <c r="O23">
        <v>52.480499999999999</v>
      </c>
      <c r="P23">
        <v>2.8546</v>
      </c>
      <c r="Q23">
        <f>(Table6[[#This Row],[time]]-2)*2</f>
        <v>1.7092000000000001</v>
      </c>
      <c r="R23">
        <v>2.6754899999999999</v>
      </c>
      <c r="S23">
        <v>2.8546</v>
      </c>
      <c r="T23">
        <f>(Table7[[#This Row],[time]]-2)*2</f>
        <v>1.7092000000000001</v>
      </c>
      <c r="U23">
        <v>63.526600000000002</v>
      </c>
      <c r="V23">
        <v>2.8546</v>
      </c>
      <c r="W23">
        <f>(Table8[[#This Row],[time]]-2)*2</f>
        <v>1.7092000000000001</v>
      </c>
      <c r="X23">
        <v>5.4592999999999998</v>
      </c>
    </row>
    <row r="24" spans="1:24" x14ac:dyDescent="0.3">
      <c r="A24">
        <v>2.90442</v>
      </c>
      <c r="B24">
        <f>(Table1[[#This Row],[time]]-2)*2</f>
        <v>1.80884</v>
      </c>
      <c r="C24">
        <v>56.981299999999997</v>
      </c>
      <c r="D24">
        <v>2.90442</v>
      </c>
      <c r="E24">
        <f>(Table2[[#This Row],[time]]-2)*2</f>
        <v>1.80884</v>
      </c>
      <c r="F24">
        <v>1.56131E-4</v>
      </c>
      <c r="G24">
        <v>2.90442</v>
      </c>
      <c r="H24">
        <f>(Table3[[#This Row],[time]]-2)*2</f>
        <v>1.80884</v>
      </c>
      <c r="I24">
        <v>51.819600000000001</v>
      </c>
      <c r="J24">
        <v>2.90442</v>
      </c>
      <c r="K24">
        <f>(Table4[[#This Row],[time]]-2)*2</f>
        <v>1.80884</v>
      </c>
      <c r="L24">
        <v>5.0915300000000004E-4</v>
      </c>
      <c r="M24">
        <v>2.90442</v>
      </c>
      <c r="N24">
        <f>(Table5[[#This Row],[time]]-2)*2</f>
        <v>1.80884</v>
      </c>
      <c r="O24">
        <v>56.575000000000003</v>
      </c>
      <c r="P24">
        <v>2.90442</v>
      </c>
      <c r="Q24">
        <f>(Table6[[#This Row],[time]]-2)*2</f>
        <v>1.80884</v>
      </c>
      <c r="R24">
        <v>1.89723</v>
      </c>
      <c r="S24">
        <v>2.90442</v>
      </c>
      <c r="T24">
        <f>(Table7[[#This Row],[time]]-2)*2</f>
        <v>1.80884</v>
      </c>
      <c r="U24">
        <v>67.733699999999999</v>
      </c>
      <c r="V24">
        <v>2.90442</v>
      </c>
      <c r="W24">
        <f>(Table8[[#This Row],[time]]-2)*2</f>
        <v>1.80884</v>
      </c>
      <c r="X24">
        <v>4.4709199999999996</v>
      </c>
    </row>
    <row r="25" spans="1:24" x14ac:dyDescent="0.3">
      <c r="A25">
        <v>2.95797</v>
      </c>
      <c r="B25">
        <f>(Table1[[#This Row],[time]]-2)*2</f>
        <v>1.91594</v>
      </c>
      <c r="C25">
        <v>57.558399999999999</v>
      </c>
      <c r="D25">
        <v>2.95797</v>
      </c>
      <c r="E25">
        <f>(Table2[[#This Row],[time]]-2)*2</f>
        <v>1.91594</v>
      </c>
      <c r="F25">
        <v>1.47971E-4</v>
      </c>
      <c r="G25">
        <v>2.95797</v>
      </c>
      <c r="H25">
        <f>(Table3[[#This Row],[time]]-2)*2</f>
        <v>1.91594</v>
      </c>
      <c r="I25">
        <v>52.175800000000002</v>
      </c>
      <c r="J25">
        <v>2.95797</v>
      </c>
      <c r="K25">
        <f>(Table4[[#This Row],[time]]-2)*2</f>
        <v>1.91594</v>
      </c>
      <c r="L25">
        <v>4.9245400000000003E-4</v>
      </c>
      <c r="M25">
        <v>2.95797</v>
      </c>
      <c r="N25">
        <f>(Table5[[#This Row],[time]]-2)*2</f>
        <v>1.91594</v>
      </c>
      <c r="O25">
        <v>57.086599999999997</v>
      </c>
      <c r="P25">
        <v>2.95797</v>
      </c>
      <c r="Q25">
        <f>(Table6[[#This Row],[time]]-2)*2</f>
        <v>1.91594</v>
      </c>
      <c r="R25">
        <v>1.80979</v>
      </c>
      <c r="S25">
        <v>2.95797</v>
      </c>
      <c r="T25">
        <f>(Table7[[#This Row],[time]]-2)*2</f>
        <v>1.91594</v>
      </c>
      <c r="U25">
        <v>68.280199999999994</v>
      </c>
      <c r="V25">
        <v>2.95797</v>
      </c>
      <c r="W25">
        <f>(Table8[[#This Row],[time]]-2)*2</f>
        <v>1.91594</v>
      </c>
      <c r="X25">
        <v>4.34145</v>
      </c>
    </row>
    <row r="26" spans="1:24" x14ac:dyDescent="0.3">
      <c r="A26">
        <v>3</v>
      </c>
      <c r="B26">
        <f>(Table1[[#This Row],[time]]-2)*2</f>
        <v>2</v>
      </c>
      <c r="C26">
        <v>59.241199999999999</v>
      </c>
      <c r="D26">
        <v>3</v>
      </c>
      <c r="E26">
        <f>(Table2[[#This Row],[time]]-2)*2</f>
        <v>2</v>
      </c>
      <c r="F26">
        <v>1.2545500000000001E-4</v>
      </c>
      <c r="G26">
        <v>3</v>
      </c>
      <c r="H26">
        <f>(Table3[[#This Row],[time]]-2)*2</f>
        <v>2</v>
      </c>
      <c r="I26">
        <v>53.229399999999998</v>
      </c>
      <c r="J26">
        <v>3</v>
      </c>
      <c r="K26">
        <f>(Table4[[#This Row],[time]]-2)*2</f>
        <v>2</v>
      </c>
      <c r="L26">
        <v>4.44723E-4</v>
      </c>
      <c r="M26">
        <v>3</v>
      </c>
      <c r="N26">
        <f>(Table5[[#This Row],[time]]-2)*2</f>
        <v>2</v>
      </c>
      <c r="O26">
        <v>58.658799999999999</v>
      </c>
      <c r="P26">
        <v>3</v>
      </c>
      <c r="Q26">
        <f>(Table6[[#This Row],[time]]-2)*2</f>
        <v>2</v>
      </c>
      <c r="R26">
        <v>1.5631200000000001</v>
      </c>
      <c r="S26">
        <v>3</v>
      </c>
      <c r="T26">
        <f>(Table7[[#This Row],[time]]-2)*2</f>
        <v>2</v>
      </c>
      <c r="U26">
        <v>69.945800000000006</v>
      </c>
      <c r="V26">
        <v>3</v>
      </c>
      <c r="W26">
        <f>(Table8[[#This Row],[time]]-2)*2</f>
        <v>2</v>
      </c>
      <c r="X26">
        <v>3.92442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10.2044</v>
      </c>
      <c r="D35">
        <v>2</v>
      </c>
      <c r="E35">
        <f>-(Table134[[#This Row],[time]]-2)*2</f>
        <v>0</v>
      </c>
      <c r="F35">
        <v>3.5649700000000002</v>
      </c>
      <c r="G35">
        <v>2</v>
      </c>
      <c r="H35">
        <f>-(Table134[[#This Row],[time]]-2)*2</f>
        <v>0</v>
      </c>
      <c r="I35">
        <v>3.64472</v>
      </c>
      <c r="J35">
        <v>2</v>
      </c>
      <c r="K35">
        <f>-(Table134[[#This Row],[time]]-2)*2</f>
        <v>0</v>
      </c>
      <c r="L35">
        <v>6.4305199999999996</v>
      </c>
      <c r="M35">
        <v>2</v>
      </c>
      <c r="N35">
        <f>-(Table134[[#This Row],[time]]-2)*2</f>
        <v>0</v>
      </c>
      <c r="O35">
        <v>8.5651600000000006</v>
      </c>
      <c r="P35">
        <v>2</v>
      </c>
      <c r="Q35">
        <f>-(Table134[[#This Row],[time]]-2)*2</f>
        <v>0</v>
      </c>
      <c r="R35">
        <v>15.1248</v>
      </c>
      <c r="S35">
        <v>2</v>
      </c>
      <c r="T35">
        <f>-(Table134[[#This Row],[time]]-2)*2</f>
        <v>0</v>
      </c>
      <c r="U35">
        <v>19.615500000000001</v>
      </c>
      <c r="V35">
        <v>2</v>
      </c>
      <c r="W35">
        <f>-(Table134[[#This Row],[time]]-2)*2</f>
        <v>0</v>
      </c>
      <c r="X35">
        <v>19.233499999999999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8.0800699999999992</v>
      </c>
      <c r="D36">
        <v>2.0575000000000001</v>
      </c>
      <c r="E36">
        <f>-(Table134[[#This Row],[time]]-2)*2</f>
        <v>-0.11500000000000021</v>
      </c>
      <c r="F36">
        <v>6.1878000000000002</v>
      </c>
      <c r="G36">
        <v>2.0575000000000001</v>
      </c>
      <c r="H36">
        <f>-(Table134[[#This Row],[time]]-2)*2</f>
        <v>-0.11500000000000021</v>
      </c>
      <c r="I36">
        <v>0.63650300000000004</v>
      </c>
      <c r="J36">
        <v>2.0575000000000001</v>
      </c>
      <c r="K36">
        <f>-(Table134[[#This Row],[time]]-2)*2</f>
        <v>-0.11500000000000021</v>
      </c>
      <c r="L36">
        <v>8.5227000000000004</v>
      </c>
      <c r="M36">
        <v>2.0575000000000001</v>
      </c>
      <c r="N36">
        <f>-(Table134[[#This Row],[time]]-2)*2</f>
        <v>-0.11500000000000021</v>
      </c>
      <c r="O36">
        <v>4.5009499999999996</v>
      </c>
      <c r="P36">
        <v>2.0575000000000001</v>
      </c>
      <c r="Q36">
        <f>-(Table134[[#This Row],[time]]-2)*2</f>
        <v>-0.11500000000000021</v>
      </c>
      <c r="R36">
        <v>13.498699999999999</v>
      </c>
      <c r="S36">
        <v>2.0575000000000001</v>
      </c>
      <c r="T36">
        <f>-(Table134[[#This Row],[time]]-2)*2</f>
        <v>-0.11500000000000021</v>
      </c>
      <c r="U36">
        <v>17.4861</v>
      </c>
      <c r="V36">
        <v>2.0575000000000001</v>
      </c>
      <c r="W36">
        <f>-(Table134[[#This Row],[time]]-2)*2</f>
        <v>-0.11500000000000021</v>
      </c>
      <c r="X36">
        <v>21.560199999999998</v>
      </c>
    </row>
    <row r="37" spans="1:24" x14ac:dyDescent="0.3">
      <c r="A37">
        <v>2.1025</v>
      </c>
      <c r="B37">
        <f>-(Table134[[#This Row],[time]]-2)*2</f>
        <v>-0.20500000000000007</v>
      </c>
      <c r="C37">
        <v>5.9320700000000004</v>
      </c>
      <c r="D37">
        <v>2.1025</v>
      </c>
      <c r="E37">
        <f>-(Table134[[#This Row],[time]]-2)*2</f>
        <v>-0.20500000000000007</v>
      </c>
      <c r="F37">
        <v>9.6316500000000005</v>
      </c>
      <c r="G37">
        <v>2.1025</v>
      </c>
      <c r="H37">
        <f>-(Table134[[#This Row],[time]]-2)*2</f>
        <v>-0.20500000000000007</v>
      </c>
      <c r="I37">
        <v>4.1069699999999997E-3</v>
      </c>
      <c r="J37">
        <v>2.1025</v>
      </c>
      <c r="K37">
        <f>-(Table134[[#This Row],[time]]-2)*2</f>
        <v>-0.20500000000000007</v>
      </c>
      <c r="L37">
        <v>11.1929</v>
      </c>
      <c r="M37">
        <v>2.1025</v>
      </c>
      <c r="N37">
        <f>-(Table134[[#This Row],[time]]-2)*2</f>
        <v>-0.20500000000000007</v>
      </c>
      <c r="O37">
        <v>1.1224700000000001</v>
      </c>
      <c r="P37">
        <v>2.1025</v>
      </c>
      <c r="Q37">
        <f>-(Table134[[#This Row],[time]]-2)*2</f>
        <v>-0.20500000000000007</v>
      </c>
      <c r="R37">
        <v>11.566700000000001</v>
      </c>
      <c r="S37">
        <v>2.1025</v>
      </c>
      <c r="T37">
        <f>-(Table134[[#This Row],[time]]-2)*2</f>
        <v>-0.20500000000000007</v>
      </c>
      <c r="U37">
        <v>15.1395</v>
      </c>
      <c r="V37">
        <v>2.1025</v>
      </c>
      <c r="W37">
        <f>-(Table134[[#This Row],[time]]-2)*2</f>
        <v>-0.20500000000000007</v>
      </c>
      <c r="X37">
        <v>24.182300000000001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4.2526799999999998</v>
      </c>
      <c r="D38">
        <v>2.1671900000000002</v>
      </c>
      <c r="E38">
        <f>-(Table134[[#This Row],[time]]-2)*2</f>
        <v>-0.33438000000000034</v>
      </c>
      <c r="F38">
        <v>13.3025</v>
      </c>
      <c r="G38">
        <v>2.1671900000000002</v>
      </c>
      <c r="H38">
        <f>-(Table134[[#This Row],[time]]-2)*2</f>
        <v>-0.33438000000000034</v>
      </c>
      <c r="I38">
        <v>3.1334100000000001E-3</v>
      </c>
      <c r="J38">
        <v>2.1671900000000002</v>
      </c>
      <c r="K38">
        <f>-(Table134[[#This Row],[time]]-2)*2</f>
        <v>-0.33438000000000034</v>
      </c>
      <c r="L38">
        <v>14.218500000000001</v>
      </c>
      <c r="M38">
        <v>2.1671900000000002</v>
      </c>
      <c r="N38">
        <f>-(Table134[[#This Row],[time]]-2)*2</f>
        <v>-0.33438000000000034</v>
      </c>
      <c r="O38">
        <v>5.08897E-3</v>
      </c>
      <c r="P38">
        <v>2.1671900000000002</v>
      </c>
      <c r="Q38">
        <f>-(Table134[[#This Row],[time]]-2)*2</f>
        <v>-0.33438000000000034</v>
      </c>
      <c r="R38">
        <v>12.5105</v>
      </c>
      <c r="S38">
        <v>2.1671900000000002</v>
      </c>
      <c r="T38">
        <f>-(Table134[[#This Row],[time]]-2)*2</f>
        <v>-0.33438000000000034</v>
      </c>
      <c r="U38">
        <v>13.0726</v>
      </c>
      <c r="V38">
        <v>2.1671900000000002</v>
      </c>
      <c r="W38">
        <f>-(Table134[[#This Row],[time]]-2)*2</f>
        <v>-0.33438000000000034</v>
      </c>
      <c r="X38">
        <v>26.897200000000002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3.1777000000000002</v>
      </c>
      <c r="D39">
        <v>2.2146499999999998</v>
      </c>
      <c r="E39">
        <f>-(Table134[[#This Row],[time]]-2)*2</f>
        <v>-0.42929999999999957</v>
      </c>
      <c r="F39">
        <v>16.064499999999999</v>
      </c>
      <c r="G39">
        <v>2.2146499999999998</v>
      </c>
      <c r="H39">
        <f>-(Table134[[#This Row],[time]]-2)*2</f>
        <v>-0.42929999999999957</v>
      </c>
      <c r="I39">
        <v>2.7982599999999999E-3</v>
      </c>
      <c r="J39">
        <v>2.2146499999999998</v>
      </c>
      <c r="K39">
        <f>-(Table134[[#This Row],[time]]-2)*2</f>
        <v>-0.42929999999999957</v>
      </c>
      <c r="L39">
        <v>16.444400000000002</v>
      </c>
      <c r="M39">
        <v>2.2146499999999998</v>
      </c>
      <c r="N39">
        <f>-(Table134[[#This Row],[time]]-2)*2</f>
        <v>-0.42929999999999957</v>
      </c>
      <c r="O39">
        <v>4.5744799999999997E-3</v>
      </c>
      <c r="P39">
        <v>2.2146499999999998</v>
      </c>
      <c r="Q39">
        <f>-(Table134[[#This Row],[time]]-2)*2</f>
        <v>-0.42929999999999957</v>
      </c>
      <c r="R39">
        <v>14.268000000000001</v>
      </c>
      <c r="S39">
        <v>2.2146499999999998</v>
      </c>
      <c r="T39">
        <f>-(Table134[[#This Row],[time]]-2)*2</f>
        <v>-0.42929999999999957</v>
      </c>
      <c r="U39">
        <v>11.7491</v>
      </c>
      <c r="V39">
        <v>2.2146499999999998</v>
      </c>
      <c r="W39">
        <f>-(Table134[[#This Row],[time]]-2)*2</f>
        <v>-0.42929999999999957</v>
      </c>
      <c r="X39">
        <v>28.883400000000002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2.0003000000000002</v>
      </c>
      <c r="D40">
        <v>2.2715999999999998</v>
      </c>
      <c r="E40">
        <f>-(Table134[[#This Row],[time]]-2)*2</f>
        <v>-0.54319999999999968</v>
      </c>
      <c r="F40">
        <v>19.572099999999999</v>
      </c>
      <c r="G40">
        <v>2.2715999999999998</v>
      </c>
      <c r="H40">
        <f>-(Table134[[#This Row],[time]]-2)*2</f>
        <v>-0.54319999999999968</v>
      </c>
      <c r="I40">
        <v>2.4190100000000001E-3</v>
      </c>
      <c r="J40">
        <v>2.2715999999999998</v>
      </c>
      <c r="K40">
        <f>-(Table134[[#This Row],[time]]-2)*2</f>
        <v>-0.54319999999999968</v>
      </c>
      <c r="L40">
        <v>19.3048</v>
      </c>
      <c r="M40">
        <v>2.2715999999999998</v>
      </c>
      <c r="N40">
        <f>-(Table134[[#This Row],[time]]-2)*2</f>
        <v>-0.54319999999999968</v>
      </c>
      <c r="O40">
        <v>4.3151999999999999E-3</v>
      </c>
      <c r="P40">
        <v>2.2715999999999998</v>
      </c>
      <c r="Q40">
        <f>-(Table134[[#This Row],[time]]-2)*2</f>
        <v>-0.54319999999999968</v>
      </c>
      <c r="R40">
        <v>17.12</v>
      </c>
      <c r="S40">
        <v>2.2715999999999998</v>
      </c>
      <c r="T40">
        <f>-(Table134[[#This Row],[time]]-2)*2</f>
        <v>-0.54319999999999968</v>
      </c>
      <c r="U40">
        <v>10.232100000000001</v>
      </c>
      <c r="V40">
        <v>2.2715999999999998</v>
      </c>
      <c r="W40">
        <f>-(Table134[[#This Row],[time]]-2)*2</f>
        <v>-0.54319999999999968</v>
      </c>
      <c r="X40">
        <v>31.5078</v>
      </c>
    </row>
    <row r="41" spans="1:24" x14ac:dyDescent="0.3">
      <c r="A41">
        <v>2.32233</v>
      </c>
      <c r="B41">
        <f>-(Table134[[#This Row],[time]]-2)*2</f>
        <v>-0.64466000000000001</v>
      </c>
      <c r="C41">
        <v>1.1991700000000001</v>
      </c>
      <c r="D41">
        <v>2.32233</v>
      </c>
      <c r="E41">
        <f>-(Table134[[#This Row],[time]]-2)*2</f>
        <v>-0.64466000000000001</v>
      </c>
      <c r="F41">
        <v>22.314599999999999</v>
      </c>
      <c r="G41">
        <v>2.32233</v>
      </c>
      <c r="H41">
        <f>-(Table134[[#This Row],[time]]-2)*2</f>
        <v>-0.64466000000000001</v>
      </c>
      <c r="I41">
        <v>2.1404900000000001E-3</v>
      </c>
      <c r="J41">
        <v>2.32233</v>
      </c>
      <c r="K41">
        <f>-(Table134[[#This Row],[time]]-2)*2</f>
        <v>-0.64466000000000001</v>
      </c>
      <c r="L41">
        <v>21.616</v>
      </c>
      <c r="M41">
        <v>2.32233</v>
      </c>
      <c r="N41">
        <f>-(Table134[[#This Row],[time]]-2)*2</f>
        <v>-0.64466000000000001</v>
      </c>
      <c r="O41">
        <v>4.1177100000000001E-3</v>
      </c>
      <c r="P41">
        <v>2.32233</v>
      </c>
      <c r="Q41">
        <f>-(Table134[[#This Row],[time]]-2)*2</f>
        <v>-0.64466000000000001</v>
      </c>
      <c r="R41">
        <v>19.642900000000001</v>
      </c>
      <c r="S41">
        <v>2.32233</v>
      </c>
      <c r="T41">
        <f>-(Table134[[#This Row],[time]]-2)*2</f>
        <v>-0.64466000000000001</v>
      </c>
      <c r="U41">
        <v>9.0602099999999997</v>
      </c>
      <c r="V41">
        <v>2.32233</v>
      </c>
      <c r="W41">
        <f>-(Table134[[#This Row],[time]]-2)*2</f>
        <v>-0.64466000000000001</v>
      </c>
      <c r="X41">
        <v>33.6569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0.68401800000000001</v>
      </c>
      <c r="D42">
        <v>2.3587899999999999</v>
      </c>
      <c r="E42">
        <f>-(Table134[[#This Row],[time]]-2)*2</f>
        <v>-0.71757999999999988</v>
      </c>
      <c r="F42">
        <v>24.525500000000001</v>
      </c>
      <c r="G42">
        <v>2.3587899999999999</v>
      </c>
      <c r="H42">
        <f>-(Table134[[#This Row],[time]]-2)*2</f>
        <v>-0.71757999999999988</v>
      </c>
      <c r="I42">
        <v>1.93257E-3</v>
      </c>
      <c r="J42">
        <v>2.3587899999999999</v>
      </c>
      <c r="K42">
        <f>-(Table134[[#This Row],[time]]-2)*2</f>
        <v>-0.71757999999999988</v>
      </c>
      <c r="L42">
        <v>23.592300000000002</v>
      </c>
      <c r="M42">
        <v>2.3587899999999999</v>
      </c>
      <c r="N42">
        <f>-(Table134[[#This Row],[time]]-2)*2</f>
        <v>-0.71757999999999988</v>
      </c>
      <c r="O42">
        <v>3.9765699999999996E-3</v>
      </c>
      <c r="P42">
        <v>2.3587899999999999</v>
      </c>
      <c r="Q42">
        <f>-(Table134[[#This Row],[time]]-2)*2</f>
        <v>-0.71757999999999988</v>
      </c>
      <c r="R42">
        <v>21.786999999999999</v>
      </c>
      <c r="S42">
        <v>2.3587899999999999</v>
      </c>
      <c r="T42">
        <f>-(Table134[[#This Row],[time]]-2)*2</f>
        <v>-0.71757999999999988</v>
      </c>
      <c r="U42">
        <v>8.1575299999999995</v>
      </c>
      <c r="V42">
        <v>2.3587899999999999</v>
      </c>
      <c r="W42">
        <f>-(Table134[[#This Row],[time]]-2)*2</f>
        <v>-0.71757999999999988</v>
      </c>
      <c r="X42">
        <v>35.529299999999999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0.175839</v>
      </c>
      <c r="D43">
        <v>2.4015499999999999</v>
      </c>
      <c r="E43">
        <f>-(Table134[[#This Row],[time]]-2)*2</f>
        <v>-0.8030999999999997</v>
      </c>
      <c r="F43">
        <v>27.229099999999999</v>
      </c>
      <c r="G43">
        <v>2.4015499999999999</v>
      </c>
      <c r="H43">
        <f>-(Table134[[#This Row],[time]]-2)*2</f>
        <v>-0.8030999999999997</v>
      </c>
      <c r="I43">
        <v>1.69432E-3</v>
      </c>
      <c r="J43">
        <v>2.4015499999999999</v>
      </c>
      <c r="K43">
        <f>-(Table134[[#This Row],[time]]-2)*2</f>
        <v>-0.8030999999999997</v>
      </c>
      <c r="L43">
        <v>26.170400000000001</v>
      </c>
      <c r="M43">
        <v>2.4015499999999999</v>
      </c>
      <c r="N43">
        <f>-(Table134[[#This Row],[time]]-2)*2</f>
        <v>-0.8030999999999997</v>
      </c>
      <c r="O43">
        <v>3.78175E-3</v>
      </c>
      <c r="P43">
        <v>2.4015499999999999</v>
      </c>
      <c r="Q43">
        <f>-(Table134[[#This Row],[time]]-2)*2</f>
        <v>-0.8030999999999997</v>
      </c>
      <c r="R43">
        <v>24.464600000000001</v>
      </c>
      <c r="S43">
        <v>2.4015499999999999</v>
      </c>
      <c r="T43">
        <f>-(Table134[[#This Row],[time]]-2)*2</f>
        <v>-0.8030999999999997</v>
      </c>
      <c r="U43">
        <v>7.0489899999999999</v>
      </c>
      <c r="V43">
        <v>2.4015499999999999</v>
      </c>
      <c r="W43">
        <f>-(Table134[[#This Row],[time]]-2)*2</f>
        <v>-0.8030999999999997</v>
      </c>
      <c r="X43">
        <v>37.927599999999998</v>
      </c>
    </row>
    <row r="44" spans="1:24" x14ac:dyDescent="0.3">
      <c r="A44">
        <v>2.47973</v>
      </c>
      <c r="B44">
        <f>-(Table134[[#This Row],[time]]-2)*2</f>
        <v>-0.95945999999999998</v>
      </c>
      <c r="C44">
        <v>3.0121100000000001E-3</v>
      </c>
      <c r="D44">
        <v>2.47973</v>
      </c>
      <c r="E44">
        <f>-(Table134[[#This Row],[time]]-2)*2</f>
        <v>-0.95945999999999998</v>
      </c>
      <c r="F44">
        <v>29.3964</v>
      </c>
      <c r="G44">
        <v>2.47973</v>
      </c>
      <c r="H44">
        <f>-(Table134[[#This Row],[time]]-2)*2</f>
        <v>-0.95945999999999998</v>
      </c>
      <c r="I44">
        <v>1.5215199999999999E-3</v>
      </c>
      <c r="J44">
        <v>2.47973</v>
      </c>
      <c r="K44">
        <f>-(Table134[[#This Row],[time]]-2)*2</f>
        <v>-0.95945999999999998</v>
      </c>
      <c r="L44">
        <v>28.361999999999998</v>
      </c>
      <c r="M44">
        <v>2.47973</v>
      </c>
      <c r="N44">
        <f>-(Table134[[#This Row],[time]]-2)*2</f>
        <v>-0.95945999999999998</v>
      </c>
      <c r="O44">
        <v>3.6076200000000002E-3</v>
      </c>
      <c r="P44">
        <v>2.47973</v>
      </c>
      <c r="Q44">
        <f>-(Table134[[#This Row],[time]]-2)*2</f>
        <v>-0.95945999999999998</v>
      </c>
      <c r="R44">
        <v>26.740600000000001</v>
      </c>
      <c r="S44">
        <v>2.47973</v>
      </c>
      <c r="T44">
        <f>-(Table134[[#This Row],[time]]-2)*2</f>
        <v>-0.95945999999999998</v>
      </c>
      <c r="U44">
        <v>6.1671199999999997</v>
      </c>
      <c r="V44">
        <v>2.47973</v>
      </c>
      <c r="W44">
        <f>-(Table134[[#This Row],[time]]-2)*2</f>
        <v>-0.95945999999999998</v>
      </c>
      <c r="X44">
        <v>40.043799999999997</v>
      </c>
    </row>
    <row r="45" spans="1:24" x14ac:dyDescent="0.3">
      <c r="A45">
        <v>2.51017</v>
      </c>
      <c r="B45">
        <f>-(Table134[[#This Row],[time]]-2)*2</f>
        <v>-1.02034</v>
      </c>
      <c r="C45">
        <v>2.5102599999999998E-3</v>
      </c>
      <c r="D45">
        <v>2.51017</v>
      </c>
      <c r="E45">
        <f>-(Table134[[#This Row],[time]]-2)*2</f>
        <v>-1.02034</v>
      </c>
      <c r="F45">
        <v>31.407399999999999</v>
      </c>
      <c r="G45">
        <v>2.51017</v>
      </c>
      <c r="H45">
        <f>-(Table134[[#This Row],[time]]-2)*2</f>
        <v>-1.02034</v>
      </c>
      <c r="I45">
        <v>1.36461E-3</v>
      </c>
      <c r="J45">
        <v>2.51017</v>
      </c>
      <c r="K45">
        <f>-(Table134[[#This Row],[time]]-2)*2</f>
        <v>-1.02034</v>
      </c>
      <c r="L45">
        <v>30.473099999999999</v>
      </c>
      <c r="M45">
        <v>2.51017</v>
      </c>
      <c r="N45">
        <f>-(Table134[[#This Row],[time]]-2)*2</f>
        <v>-1.02034</v>
      </c>
      <c r="O45">
        <v>3.4239700000000001E-3</v>
      </c>
      <c r="P45">
        <v>2.51017</v>
      </c>
      <c r="Q45">
        <f>-(Table134[[#This Row],[time]]-2)*2</f>
        <v>-1.02034</v>
      </c>
      <c r="R45">
        <v>28.9693</v>
      </c>
      <c r="S45">
        <v>2.51017</v>
      </c>
      <c r="T45">
        <f>-(Table134[[#This Row],[time]]-2)*2</f>
        <v>-1.02034</v>
      </c>
      <c r="U45">
        <v>5.3663600000000002</v>
      </c>
      <c r="V45">
        <v>2.51017</v>
      </c>
      <c r="W45">
        <f>-(Table134[[#This Row],[time]]-2)*2</f>
        <v>-1.02034</v>
      </c>
      <c r="X45">
        <v>42.118600000000001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2.3110299999999999E-3</v>
      </c>
      <c r="D46">
        <v>2.5632600000000001</v>
      </c>
      <c r="E46">
        <f>-(Table134[[#This Row],[time]]-2)*2</f>
        <v>-1.1265200000000002</v>
      </c>
      <c r="F46">
        <v>33.658799999999999</v>
      </c>
      <c r="G46">
        <v>2.5632600000000001</v>
      </c>
      <c r="H46">
        <f>-(Table134[[#This Row],[time]]-2)*2</f>
        <v>-1.1265200000000002</v>
      </c>
      <c r="I46">
        <v>1.1985399999999999E-3</v>
      </c>
      <c r="J46">
        <v>2.5632600000000001</v>
      </c>
      <c r="K46">
        <f>-(Table134[[#This Row],[time]]-2)*2</f>
        <v>-1.1265200000000002</v>
      </c>
      <c r="L46">
        <v>32.837299999999999</v>
      </c>
      <c r="M46">
        <v>2.5632600000000001</v>
      </c>
      <c r="N46">
        <f>-(Table134[[#This Row],[time]]-2)*2</f>
        <v>-1.1265200000000002</v>
      </c>
      <c r="O46">
        <v>3.2186799999999998E-3</v>
      </c>
      <c r="P46">
        <v>2.5632600000000001</v>
      </c>
      <c r="Q46">
        <f>-(Table134[[#This Row],[time]]-2)*2</f>
        <v>-1.1265200000000002</v>
      </c>
      <c r="R46">
        <v>31.4285</v>
      </c>
      <c r="S46">
        <v>2.5632600000000001</v>
      </c>
      <c r="T46">
        <f>-(Table134[[#This Row],[time]]-2)*2</f>
        <v>-1.1265200000000002</v>
      </c>
      <c r="U46">
        <v>4.5120500000000003</v>
      </c>
      <c r="V46">
        <v>2.5632600000000001</v>
      </c>
      <c r="W46">
        <f>-(Table134[[#This Row],[time]]-2)*2</f>
        <v>-1.1265200000000002</v>
      </c>
      <c r="X46">
        <v>44.520600000000002</v>
      </c>
    </row>
    <row r="47" spans="1:24" x14ac:dyDescent="0.3">
      <c r="A47">
        <v>2.61022</v>
      </c>
      <c r="B47">
        <f>-(Table134[[#This Row],[time]]-2)*2</f>
        <v>-1.22044</v>
      </c>
      <c r="C47">
        <v>2.1259400000000002E-3</v>
      </c>
      <c r="D47">
        <v>2.61022</v>
      </c>
      <c r="E47">
        <f>-(Table134[[#This Row],[time]]-2)*2</f>
        <v>-1.22044</v>
      </c>
      <c r="F47">
        <v>35.676200000000001</v>
      </c>
      <c r="G47">
        <v>2.61022</v>
      </c>
      <c r="H47">
        <f>-(Table134[[#This Row],[time]]-2)*2</f>
        <v>-1.22044</v>
      </c>
      <c r="I47">
        <v>1.0613300000000001E-3</v>
      </c>
      <c r="J47">
        <v>2.61022</v>
      </c>
      <c r="K47">
        <f>-(Table134[[#This Row],[time]]-2)*2</f>
        <v>-1.22044</v>
      </c>
      <c r="L47">
        <v>35.035600000000002</v>
      </c>
      <c r="M47">
        <v>2.61022</v>
      </c>
      <c r="N47">
        <f>-(Table134[[#This Row],[time]]-2)*2</f>
        <v>-1.22044</v>
      </c>
      <c r="O47">
        <v>3.0330700000000001E-3</v>
      </c>
      <c r="P47">
        <v>2.61022</v>
      </c>
      <c r="Q47">
        <f>-(Table134[[#This Row],[time]]-2)*2</f>
        <v>-1.22044</v>
      </c>
      <c r="R47">
        <v>33.712400000000002</v>
      </c>
      <c r="S47">
        <v>2.61022</v>
      </c>
      <c r="T47">
        <f>-(Table134[[#This Row],[time]]-2)*2</f>
        <v>-1.22044</v>
      </c>
      <c r="U47">
        <v>3.7927900000000001</v>
      </c>
      <c r="V47">
        <v>2.61022</v>
      </c>
      <c r="W47">
        <f>-(Table134[[#This Row],[time]]-2)*2</f>
        <v>-1.22044</v>
      </c>
      <c r="X47">
        <v>46.790399999999998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1.9168799999999999E-3</v>
      </c>
      <c r="D48">
        <v>2.6619299999999999</v>
      </c>
      <c r="E48">
        <f>-(Table134[[#This Row],[time]]-2)*2</f>
        <v>-1.3238599999999998</v>
      </c>
      <c r="F48">
        <v>37.858600000000003</v>
      </c>
      <c r="G48">
        <v>2.6619299999999999</v>
      </c>
      <c r="H48">
        <f>-(Table134[[#This Row],[time]]-2)*2</f>
        <v>-1.3238599999999998</v>
      </c>
      <c r="I48">
        <v>9.1538800000000005E-4</v>
      </c>
      <c r="J48">
        <v>2.6619299999999999</v>
      </c>
      <c r="K48">
        <f>-(Table134[[#This Row],[time]]-2)*2</f>
        <v>-1.3238599999999998</v>
      </c>
      <c r="L48">
        <v>37.464700000000001</v>
      </c>
      <c r="M48">
        <v>2.6619299999999999</v>
      </c>
      <c r="N48">
        <f>-(Table134[[#This Row],[time]]-2)*2</f>
        <v>-1.3238599999999998</v>
      </c>
      <c r="O48">
        <v>2.8276E-3</v>
      </c>
      <c r="P48">
        <v>2.6619299999999999</v>
      </c>
      <c r="Q48">
        <f>-(Table134[[#This Row],[time]]-2)*2</f>
        <v>-1.3238599999999998</v>
      </c>
      <c r="R48">
        <v>36.224800000000002</v>
      </c>
      <c r="S48">
        <v>2.6619299999999999</v>
      </c>
      <c r="T48">
        <f>-(Table134[[#This Row],[time]]-2)*2</f>
        <v>-1.3238599999999998</v>
      </c>
      <c r="U48">
        <v>3.0203899999999999</v>
      </c>
      <c r="V48">
        <v>2.6619299999999999</v>
      </c>
      <c r="W48">
        <f>-(Table134[[#This Row],[time]]-2)*2</f>
        <v>-1.3238599999999998</v>
      </c>
      <c r="X48">
        <v>49.300199999999997</v>
      </c>
    </row>
    <row r="49" spans="1:24" x14ac:dyDescent="0.3">
      <c r="A49">
        <v>2.70424</v>
      </c>
      <c r="B49">
        <f>-(Table134[[#This Row],[time]]-2)*2</f>
        <v>-1.40848</v>
      </c>
      <c r="C49">
        <v>1.74585E-3</v>
      </c>
      <c r="D49">
        <v>2.70424</v>
      </c>
      <c r="E49">
        <f>-(Table134[[#This Row],[time]]-2)*2</f>
        <v>-1.40848</v>
      </c>
      <c r="F49">
        <v>39.638599999999997</v>
      </c>
      <c r="G49">
        <v>2.70424</v>
      </c>
      <c r="H49">
        <f>-(Table134[[#This Row],[time]]-2)*2</f>
        <v>-1.40848</v>
      </c>
      <c r="I49">
        <v>8.0009600000000003E-4</v>
      </c>
      <c r="J49">
        <v>2.70424</v>
      </c>
      <c r="K49">
        <f>-(Table134[[#This Row],[time]]-2)*2</f>
        <v>-1.40848</v>
      </c>
      <c r="L49">
        <v>39.420099999999998</v>
      </c>
      <c r="M49">
        <v>2.70424</v>
      </c>
      <c r="N49">
        <f>-(Table134[[#This Row],[time]]-2)*2</f>
        <v>-1.40848</v>
      </c>
      <c r="O49">
        <v>2.6511799999999999E-3</v>
      </c>
      <c r="P49">
        <v>2.70424</v>
      </c>
      <c r="Q49">
        <f>-(Table134[[#This Row],[time]]-2)*2</f>
        <v>-1.40848</v>
      </c>
      <c r="R49">
        <v>38.320700000000002</v>
      </c>
      <c r="S49">
        <v>2.70424</v>
      </c>
      <c r="T49">
        <f>-(Table134[[#This Row],[time]]-2)*2</f>
        <v>-1.40848</v>
      </c>
      <c r="U49">
        <v>2.3854899999999999</v>
      </c>
      <c r="V49">
        <v>2.70424</v>
      </c>
      <c r="W49">
        <f>-(Table134[[#This Row],[time]]-2)*2</f>
        <v>-1.40848</v>
      </c>
      <c r="X49">
        <v>51.353499999999997</v>
      </c>
    </row>
    <row r="50" spans="1:24" x14ac:dyDescent="0.3">
      <c r="A50">
        <v>2.75779</v>
      </c>
      <c r="B50">
        <f>-(Table134[[#This Row],[time]]-2)*2</f>
        <v>-1.5155799999999999</v>
      </c>
      <c r="C50">
        <v>1.5869600000000001E-3</v>
      </c>
      <c r="D50">
        <v>2.75779</v>
      </c>
      <c r="E50">
        <f>-(Table134[[#This Row],[time]]-2)*2</f>
        <v>-1.5155799999999999</v>
      </c>
      <c r="F50">
        <v>41.374000000000002</v>
      </c>
      <c r="G50">
        <v>2.75779</v>
      </c>
      <c r="H50">
        <f>-(Table134[[#This Row],[time]]-2)*2</f>
        <v>-1.5155799999999999</v>
      </c>
      <c r="I50">
        <v>6.8510800000000003E-4</v>
      </c>
      <c r="J50">
        <v>2.75779</v>
      </c>
      <c r="K50">
        <f>-(Table134[[#This Row],[time]]-2)*2</f>
        <v>-1.5155799999999999</v>
      </c>
      <c r="L50">
        <v>41.321300000000001</v>
      </c>
      <c r="M50">
        <v>2.75779</v>
      </c>
      <c r="N50">
        <f>-(Table134[[#This Row],[time]]-2)*2</f>
        <v>-1.5155799999999999</v>
      </c>
      <c r="O50">
        <v>2.4722699999999999E-3</v>
      </c>
      <c r="P50">
        <v>2.75779</v>
      </c>
      <c r="Q50">
        <f>-(Table134[[#This Row],[time]]-2)*2</f>
        <v>-1.5155799999999999</v>
      </c>
      <c r="R50">
        <v>40.396000000000001</v>
      </c>
      <c r="S50">
        <v>2.75779</v>
      </c>
      <c r="T50">
        <f>-(Table134[[#This Row],[time]]-2)*2</f>
        <v>-1.5155799999999999</v>
      </c>
      <c r="U50">
        <v>1.91727</v>
      </c>
      <c r="V50">
        <v>2.75779</v>
      </c>
      <c r="W50">
        <f>-(Table134[[#This Row],[time]]-2)*2</f>
        <v>-1.5155799999999999</v>
      </c>
      <c r="X50">
        <v>53.3401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1.4344399999999999E-3</v>
      </c>
      <c r="D51">
        <v>2.8044500000000001</v>
      </c>
      <c r="E51">
        <f>-(Table134[[#This Row],[time]]-2)*2</f>
        <v>-1.6089000000000002</v>
      </c>
      <c r="F51">
        <v>43.088700000000003</v>
      </c>
      <c r="G51">
        <v>2.8044500000000001</v>
      </c>
      <c r="H51">
        <f>-(Table134[[#This Row],[time]]-2)*2</f>
        <v>-1.6089000000000002</v>
      </c>
      <c r="I51">
        <v>5.8428400000000002E-4</v>
      </c>
      <c r="J51">
        <v>2.8044500000000001</v>
      </c>
      <c r="K51">
        <f>-(Table134[[#This Row],[time]]-2)*2</f>
        <v>-1.6089000000000002</v>
      </c>
      <c r="L51">
        <v>43.138100000000001</v>
      </c>
      <c r="M51">
        <v>2.8044500000000001</v>
      </c>
      <c r="N51">
        <f>-(Table134[[#This Row],[time]]-2)*2</f>
        <v>-1.6089000000000002</v>
      </c>
      <c r="O51">
        <v>2.2882100000000002E-3</v>
      </c>
      <c r="P51">
        <v>2.8044500000000001</v>
      </c>
      <c r="Q51">
        <f>-(Table134[[#This Row],[time]]-2)*2</f>
        <v>-1.6089000000000002</v>
      </c>
      <c r="R51">
        <v>42.471299999999999</v>
      </c>
      <c r="S51">
        <v>2.8044500000000001</v>
      </c>
      <c r="T51">
        <f>-(Table134[[#This Row],[time]]-2)*2</f>
        <v>-1.6089000000000002</v>
      </c>
      <c r="U51">
        <v>1.52536</v>
      </c>
      <c r="V51">
        <v>2.8044500000000001</v>
      </c>
      <c r="W51">
        <f>-(Table134[[#This Row],[time]]-2)*2</f>
        <v>-1.6089000000000002</v>
      </c>
      <c r="X51">
        <v>55.278199999999998</v>
      </c>
    </row>
    <row r="52" spans="1:24" x14ac:dyDescent="0.3">
      <c r="A52">
        <v>2.8546</v>
      </c>
      <c r="B52">
        <f>-(Table134[[#This Row],[time]]-2)*2</f>
        <v>-1.7092000000000001</v>
      </c>
      <c r="C52">
        <v>1.29009E-3</v>
      </c>
      <c r="D52">
        <v>2.8546</v>
      </c>
      <c r="E52">
        <f>-(Table134[[#This Row],[time]]-2)*2</f>
        <v>-1.7092000000000001</v>
      </c>
      <c r="F52">
        <v>44.7804</v>
      </c>
      <c r="G52">
        <v>2.8546</v>
      </c>
      <c r="H52">
        <f>-(Table134[[#This Row],[time]]-2)*2</f>
        <v>-1.7092000000000001</v>
      </c>
      <c r="I52">
        <v>4.9281100000000001E-4</v>
      </c>
      <c r="J52">
        <v>2.8546</v>
      </c>
      <c r="K52">
        <f>-(Table134[[#This Row],[time]]-2)*2</f>
        <v>-1.7092000000000001</v>
      </c>
      <c r="L52">
        <v>44.896500000000003</v>
      </c>
      <c r="M52">
        <v>2.8546</v>
      </c>
      <c r="N52">
        <f>-(Table134[[#This Row],[time]]-2)*2</f>
        <v>-1.7092000000000001</v>
      </c>
      <c r="O52">
        <v>2.1061999999999999E-3</v>
      </c>
      <c r="P52">
        <v>2.8546</v>
      </c>
      <c r="Q52">
        <f>-(Table134[[#This Row],[time]]-2)*2</f>
        <v>-1.7092000000000001</v>
      </c>
      <c r="R52">
        <v>44.508699999999997</v>
      </c>
      <c r="S52">
        <v>2.8546</v>
      </c>
      <c r="T52">
        <f>-(Table134[[#This Row],[time]]-2)*2</f>
        <v>-1.7092000000000001</v>
      </c>
      <c r="U52">
        <v>1.13452</v>
      </c>
      <c r="V52">
        <v>2.8546</v>
      </c>
      <c r="W52">
        <f>-(Table134[[#This Row],[time]]-2)*2</f>
        <v>-1.7092000000000001</v>
      </c>
      <c r="X52">
        <v>57.182099999999998</v>
      </c>
    </row>
    <row r="53" spans="1:24" x14ac:dyDescent="0.3">
      <c r="A53">
        <v>2.90442</v>
      </c>
      <c r="B53">
        <f>-(Table134[[#This Row],[time]]-2)*2</f>
        <v>-1.80884</v>
      </c>
      <c r="C53">
        <v>1.1327900000000001E-3</v>
      </c>
      <c r="D53">
        <v>2.90442</v>
      </c>
      <c r="E53">
        <f>-(Table134[[#This Row],[time]]-2)*2</f>
        <v>-1.80884</v>
      </c>
      <c r="F53">
        <v>46.767400000000002</v>
      </c>
      <c r="G53">
        <v>2.90442</v>
      </c>
      <c r="H53">
        <f>-(Table134[[#This Row],[time]]-2)*2</f>
        <v>-1.80884</v>
      </c>
      <c r="I53">
        <v>3.9477700000000002E-4</v>
      </c>
      <c r="J53">
        <v>2.90442</v>
      </c>
      <c r="K53">
        <f>-(Table134[[#This Row],[time]]-2)*2</f>
        <v>-1.80884</v>
      </c>
      <c r="L53">
        <v>46.918599999999998</v>
      </c>
      <c r="M53">
        <v>2.90442</v>
      </c>
      <c r="N53">
        <f>-(Table134[[#This Row],[time]]-2)*2</f>
        <v>-1.80884</v>
      </c>
      <c r="O53">
        <v>1.90054E-3</v>
      </c>
      <c r="P53">
        <v>2.90442</v>
      </c>
      <c r="Q53">
        <f>-(Table134[[#This Row],[time]]-2)*2</f>
        <v>-1.80884</v>
      </c>
      <c r="R53">
        <v>46.909399999999998</v>
      </c>
      <c r="S53">
        <v>2.90442</v>
      </c>
      <c r="T53">
        <f>-(Table134[[#This Row],[time]]-2)*2</f>
        <v>-1.80884</v>
      </c>
      <c r="U53">
        <v>0.72838499999999995</v>
      </c>
      <c r="V53">
        <v>2.90442</v>
      </c>
      <c r="W53">
        <f>-(Table134[[#This Row],[time]]-2)*2</f>
        <v>-1.80884</v>
      </c>
      <c r="X53">
        <v>59.385300000000001</v>
      </c>
    </row>
    <row r="54" spans="1:24" x14ac:dyDescent="0.3">
      <c r="A54">
        <v>2.95797</v>
      </c>
      <c r="B54">
        <f>-(Table134[[#This Row],[time]]-2)*2</f>
        <v>-1.91594</v>
      </c>
      <c r="C54">
        <v>1.0336500000000001E-3</v>
      </c>
      <c r="D54">
        <v>2.95797</v>
      </c>
      <c r="E54">
        <f>-(Table134[[#This Row],[time]]-2)*2</f>
        <v>-1.91594</v>
      </c>
      <c r="F54">
        <v>48.14</v>
      </c>
      <c r="G54">
        <v>2.95797</v>
      </c>
      <c r="H54">
        <f>-(Table134[[#This Row],[time]]-2)*2</f>
        <v>-1.91594</v>
      </c>
      <c r="I54">
        <v>3.2840700000000002E-4</v>
      </c>
      <c r="J54">
        <v>2.95797</v>
      </c>
      <c r="K54">
        <f>-(Table134[[#This Row],[time]]-2)*2</f>
        <v>-1.91594</v>
      </c>
      <c r="L54">
        <v>48.308900000000001</v>
      </c>
      <c r="M54">
        <v>2.95797</v>
      </c>
      <c r="N54">
        <f>-(Table134[[#This Row],[time]]-2)*2</f>
        <v>-1.91594</v>
      </c>
      <c r="O54">
        <v>1.75895E-3</v>
      </c>
      <c r="P54">
        <v>2.95797</v>
      </c>
      <c r="Q54">
        <f>-(Table134[[#This Row],[time]]-2)*2</f>
        <v>-1.91594</v>
      </c>
      <c r="R54">
        <v>48.634700000000002</v>
      </c>
      <c r="S54">
        <v>2.95797</v>
      </c>
      <c r="T54">
        <f>-(Table134[[#This Row],[time]]-2)*2</f>
        <v>-1.91594</v>
      </c>
      <c r="U54">
        <v>0.51424800000000004</v>
      </c>
      <c r="V54">
        <v>2.95797</v>
      </c>
      <c r="W54">
        <f>-(Table134[[#This Row],[time]]-2)*2</f>
        <v>-1.91594</v>
      </c>
      <c r="X54">
        <v>60.902700000000003</v>
      </c>
    </row>
    <row r="55" spans="1:24" x14ac:dyDescent="0.3">
      <c r="A55">
        <v>3</v>
      </c>
      <c r="B55">
        <f>-(Table134[[#This Row],[time]]-2)*2</f>
        <v>-2</v>
      </c>
      <c r="C55">
        <v>9.7055500000000001E-4</v>
      </c>
      <c r="D55">
        <v>3</v>
      </c>
      <c r="E55">
        <f>-(Table134[[#This Row],[time]]-2)*2</f>
        <v>-2</v>
      </c>
      <c r="F55">
        <v>49.101399999999998</v>
      </c>
      <c r="G55">
        <v>3</v>
      </c>
      <c r="H55">
        <f>-(Table134[[#This Row],[time]]-2)*2</f>
        <v>-2</v>
      </c>
      <c r="I55">
        <v>2.83813E-4</v>
      </c>
      <c r="J55">
        <v>3</v>
      </c>
      <c r="K55">
        <f>-(Table134[[#This Row],[time]]-2)*2</f>
        <v>-2</v>
      </c>
      <c r="L55">
        <v>49.323399999999999</v>
      </c>
      <c r="M55">
        <v>3</v>
      </c>
      <c r="N55">
        <f>-(Table134[[#This Row],[time]]-2)*2</f>
        <v>-2</v>
      </c>
      <c r="O55">
        <v>1.6602800000000001E-3</v>
      </c>
      <c r="P55">
        <v>3</v>
      </c>
      <c r="Q55">
        <f>-(Table134[[#This Row],[time]]-2)*2</f>
        <v>-2</v>
      </c>
      <c r="R55">
        <v>49.872599999999998</v>
      </c>
      <c r="S55">
        <v>3</v>
      </c>
      <c r="T55">
        <f>-(Table134[[#This Row],[time]]-2)*2</f>
        <v>-2</v>
      </c>
      <c r="U55">
        <v>0.40982400000000002</v>
      </c>
      <c r="V55">
        <v>3</v>
      </c>
      <c r="W55">
        <f>-(Table134[[#This Row],[time]]-2)*2</f>
        <v>-2</v>
      </c>
      <c r="X55">
        <v>61.958599999999997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5BE853-2062-4909-8549-8720B285A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60CBE1-67B6-4B30-8A6B-043B76BF83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14F67C-4E25-4346-AAE6-1428BB595F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2021-01-10T01:29:31Z</dcterms:created>
  <dcterms:modified xsi:type="dcterms:W3CDTF">2021-01-10T01:33:56Z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