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kaplan/Dropbox/phd.nosync/computation/flosic/tests/atom_calcs/"/>
    </mc:Choice>
  </mc:AlternateContent>
  <xr:revisionPtr revIDLastSave="0" documentId="13_ncr:1_{49D3396F-DBFA-A64E-85E6-5190683FC96A}" xr6:coauthVersionLast="47" xr6:coauthVersionMax="47" xr10:uidLastSave="{00000000-0000-0000-0000-000000000000}"/>
  <bookViews>
    <workbookView xWindow="1400" yWindow="500" windowWidth="27400" windowHeight="17500" activeTab="3" xr2:uid="{00000000-000D-0000-FFFF-FFFF00000000}"/>
  </bookViews>
  <sheets>
    <sheet name="PBE" sheetId="1" r:id="rId1"/>
    <sheet name="SCAN" sheetId="2" r:id="rId2"/>
    <sheet name="R2SCAN" sheetId="3" r:id="rId3"/>
    <sheet name="R2SCAN-sph" sheetId="5" r:id="rId4"/>
    <sheet name="r2 SCAN CBS" sheetId="4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5" l="1"/>
  <c r="L8" i="5"/>
  <c r="K8" i="5"/>
  <c r="K4" i="5"/>
  <c r="L4" i="3"/>
  <c r="G12" i="4"/>
  <c r="H12" i="4"/>
  <c r="G7" i="4"/>
  <c r="H7" i="4"/>
  <c r="H9" i="4"/>
  <c r="H10" i="4"/>
  <c r="H11" i="4"/>
  <c r="H8" i="4"/>
  <c r="G9" i="4"/>
  <c r="G10" i="4"/>
  <c r="G11" i="4"/>
  <c r="G8" i="4"/>
  <c r="H4" i="4"/>
  <c r="H5" i="4"/>
  <c r="H6" i="4"/>
  <c r="H3" i="4"/>
  <c r="G4" i="4"/>
  <c r="G5" i="4"/>
  <c r="G6" i="4"/>
  <c r="G3" i="4"/>
  <c r="H9" i="3" l="1"/>
  <c r="G9" i="3"/>
  <c r="H8" i="3"/>
  <c r="G8" i="3"/>
  <c r="H7" i="3"/>
  <c r="G7" i="3"/>
  <c r="H5" i="3"/>
  <c r="G5" i="3"/>
  <c r="H4" i="3"/>
  <c r="G4" i="3"/>
  <c r="H3" i="3"/>
  <c r="G3" i="3"/>
  <c r="H9" i="2"/>
  <c r="G9" i="2"/>
  <c r="H8" i="2"/>
  <c r="G8" i="2"/>
  <c r="H7" i="2"/>
  <c r="G7" i="2"/>
  <c r="H5" i="2"/>
  <c r="G5" i="2"/>
  <c r="H4" i="2"/>
  <c r="G4" i="2"/>
  <c r="H3" i="2"/>
  <c r="G3" i="2"/>
  <c r="H3" i="1"/>
  <c r="H4" i="1"/>
  <c r="H5" i="1"/>
  <c r="H7" i="1"/>
  <c r="H8" i="1"/>
  <c r="H9" i="1"/>
  <c r="G4" i="1"/>
  <c r="G5" i="1"/>
  <c r="G7" i="1"/>
  <c r="G8" i="1"/>
  <c r="G9" i="1"/>
  <c r="G3" i="1"/>
</calcChain>
</file>

<file path=xl/sharedStrings.xml><?xml version="1.0" encoding="utf-8"?>
<sst xmlns="http://schemas.openxmlformats.org/spreadsheetml/2006/main" count="149" uniqueCount="32">
  <si>
    <t>Atom</t>
  </si>
  <si>
    <t>Basis</t>
  </si>
  <si>
    <t>E_tot (X only, Ha)</t>
  </si>
  <si>
    <t>E_tot (XC, Ha)</t>
  </si>
  <si>
    <t>N</t>
  </si>
  <si>
    <t>Ne</t>
  </si>
  <si>
    <t>3-21G</t>
  </si>
  <si>
    <t>6-311Gss</t>
  </si>
  <si>
    <t>cc-pvDZ</t>
  </si>
  <si>
    <t>cc-pvTZ</t>
  </si>
  <si>
    <t>PySCF</t>
  </si>
  <si>
    <t>NRLMOL</t>
  </si>
  <si>
    <t>Diffs</t>
  </si>
  <si>
    <t>X only (Ha)</t>
  </si>
  <si>
    <t>XC (Ha)</t>
  </si>
  <si>
    <t>Energy (X only, Ha)</t>
  </si>
  <si>
    <t>Energy (XC, Ha)</t>
  </si>
  <si>
    <t>ccpvdz</t>
  </si>
  <si>
    <t>ccpvtz</t>
  </si>
  <si>
    <t>ccpvqz</t>
  </si>
  <si>
    <t>CBS</t>
  </si>
  <si>
    <t>NRLMOL, Mesh 1, default basis</t>
  </si>
  <si>
    <t>Diff X only</t>
  </si>
  <si>
    <t>Diff XC</t>
  </si>
  <si>
    <t>ccpv5z</t>
  </si>
  <si>
    <t>Reference (X only, cc-pvTZ, Ha)</t>
  </si>
  <si>
    <t>Diff (X only, Ha)</t>
  </si>
  <si>
    <t>Reference (XC, cc-pvTZ, Ha)</t>
  </si>
  <si>
    <t>Diff (XC, Ha)</t>
  </si>
  <si>
    <t>Turbomole</t>
  </si>
  <si>
    <t>Diffs to PySCF</t>
  </si>
  <si>
    <t>Turbomole - PySCF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</si>
</sst>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29" sqref="E29"/>
    </sheetView>
  </sheetViews>
  <sheetFormatPr baseColWidth="10" defaultColWidth="8.83203125" defaultRowHeight="15" x14ac:dyDescent="0.2"/>
  <cols>
    <col min="3" max="3" width="14" bestFit="1" customWidth="1"/>
    <col min="4" max="4" width="12.6640625" bestFit="1" customWidth="1"/>
    <col min="5" max="5" width="14" bestFit="1" customWidth="1"/>
    <col min="6" max="6" width="11.33203125" bestFit="1" customWidth="1"/>
    <col min="7" max="7" width="11.83203125" bestFit="1" customWidth="1"/>
  </cols>
  <sheetData>
    <row r="1" spans="1:8" x14ac:dyDescent="0.2">
      <c r="C1" s="5" t="s">
        <v>10</v>
      </c>
      <c r="D1" s="5"/>
      <c r="E1" s="5" t="s">
        <v>11</v>
      </c>
      <c r="F1" s="5"/>
      <c r="G1" s="6" t="s">
        <v>12</v>
      </c>
      <c r="H1" s="6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13</v>
      </c>
      <c r="H2" s="1" t="s">
        <v>14</v>
      </c>
    </row>
    <row r="3" spans="1:8" x14ac:dyDescent="0.2">
      <c r="A3" t="s">
        <v>4</v>
      </c>
      <c r="B3" t="s">
        <v>6</v>
      </c>
      <c r="C3">
        <v>-54.039518386921223</v>
      </c>
      <c r="D3">
        <v>-54.221416331298528</v>
      </c>
      <c r="E3">
        <v>-54.039518260999998</v>
      </c>
      <c r="F3">
        <v>-54.221416204000001</v>
      </c>
      <c r="G3">
        <f>E3-C3</f>
        <v>1.2592122544674567E-7</v>
      </c>
      <c r="H3">
        <f>F3-D3</f>
        <v>1.2729852727488833E-7</v>
      </c>
    </row>
    <row r="4" spans="1:8" x14ac:dyDescent="0.2">
      <c r="A4" t="s">
        <v>4</v>
      </c>
      <c r="B4" t="s">
        <v>7</v>
      </c>
      <c r="C4">
        <v>-54.348065755821203</v>
      </c>
      <c r="D4">
        <v>-54.527087717018212</v>
      </c>
      <c r="E4">
        <v>-54.324020750000003</v>
      </c>
      <c r="F4">
        <v>-54.499397362000003</v>
      </c>
      <c r="G4">
        <f t="shared" ref="G4:H9" si="0">E4-C4</f>
        <v>2.4045005821200505E-2</v>
      </c>
      <c r="H4">
        <f t="shared" si="0"/>
        <v>2.7690355018208379E-2</v>
      </c>
    </row>
    <row r="5" spans="1:8" x14ac:dyDescent="0.2">
      <c r="A5" t="s">
        <v>4</v>
      </c>
      <c r="B5" t="s">
        <v>8</v>
      </c>
      <c r="C5">
        <v>-54.337725678229482</v>
      </c>
      <c r="D5">
        <v>-54.518361730815307</v>
      </c>
      <c r="E5">
        <v>-54.337725464000002</v>
      </c>
      <c r="F5">
        <v>-54.518361515999999</v>
      </c>
      <c r="G5">
        <f t="shared" si="0"/>
        <v>2.1422948037752576E-7</v>
      </c>
      <c r="H5">
        <f t="shared" si="0"/>
        <v>2.1481530865230525E-7</v>
      </c>
    </row>
    <row r="6" spans="1:8" x14ac:dyDescent="0.2">
      <c r="A6" t="s">
        <v>4</v>
      </c>
      <c r="B6" t="s">
        <v>9</v>
      </c>
      <c r="C6">
        <v>-54.351629125801111</v>
      </c>
      <c r="D6">
        <v>-54.530186812538929</v>
      </c>
    </row>
    <row r="7" spans="1:8" x14ac:dyDescent="0.2">
      <c r="A7" t="s">
        <v>5</v>
      </c>
      <c r="B7" t="s">
        <v>6</v>
      </c>
      <c r="C7">
        <v>-127.7256827669722</v>
      </c>
      <c r="D7">
        <v>-128.0832024819355</v>
      </c>
      <c r="E7">
        <v>-127.72568271999999</v>
      </c>
      <c r="F7">
        <v>-128.08320243599999</v>
      </c>
      <c r="G7">
        <f t="shared" si="0"/>
        <v>4.6972203904260823E-8</v>
      </c>
      <c r="H7">
        <f t="shared" si="0"/>
        <v>4.5935507841932122E-8</v>
      </c>
    </row>
    <row r="8" spans="1:8" x14ac:dyDescent="0.2">
      <c r="A8" t="s">
        <v>5</v>
      </c>
      <c r="B8" t="s">
        <v>7</v>
      </c>
      <c r="C8">
        <v>-128.487041476862</v>
      </c>
      <c r="D8">
        <v>-128.8361024274742</v>
      </c>
      <c r="E8">
        <v>-128.39507296299999</v>
      </c>
      <c r="F8">
        <v>-128.73534462999999</v>
      </c>
      <c r="G8">
        <f t="shared" si="0"/>
        <v>9.1968513862013879E-2</v>
      </c>
      <c r="H8">
        <f t="shared" si="0"/>
        <v>0.1007577974742162</v>
      </c>
    </row>
    <row r="9" spans="1:8" x14ac:dyDescent="0.2">
      <c r="A9" t="s">
        <v>5</v>
      </c>
      <c r="B9" t="s">
        <v>8</v>
      </c>
      <c r="C9">
        <v>-128.4419129061321</v>
      </c>
      <c r="D9">
        <v>-128.7944664711259</v>
      </c>
      <c r="E9">
        <v>-128.441912742</v>
      </c>
      <c r="F9">
        <v>-128.79446630699999</v>
      </c>
      <c r="G9">
        <f t="shared" si="0"/>
        <v>1.6413210346399865E-7</v>
      </c>
      <c r="H9">
        <f t="shared" si="0"/>
        <v>1.6412590753134282E-7</v>
      </c>
    </row>
    <row r="10" spans="1:8" x14ac:dyDescent="0.2">
      <c r="A10" t="s">
        <v>5</v>
      </c>
      <c r="B10" t="s">
        <v>9</v>
      </c>
      <c r="C10">
        <v>-128.49853953197149</v>
      </c>
      <c r="D10">
        <v>-128.8464982738447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D28" sqref="D28"/>
    </sheetView>
  </sheetViews>
  <sheetFormatPr baseColWidth="10" defaultColWidth="8.83203125" defaultRowHeight="15" x14ac:dyDescent="0.2"/>
  <cols>
    <col min="3" max="3" width="14" bestFit="1" customWidth="1"/>
    <col min="4" max="4" width="12.6640625" bestFit="1" customWidth="1"/>
    <col min="5" max="5" width="14" bestFit="1" customWidth="1"/>
    <col min="6" max="6" width="12.6640625" bestFit="1" customWidth="1"/>
  </cols>
  <sheetData>
    <row r="1" spans="1:8" x14ac:dyDescent="0.2">
      <c r="C1" s="5" t="s">
        <v>10</v>
      </c>
      <c r="D1" s="5"/>
      <c r="E1" s="5" t="s">
        <v>11</v>
      </c>
      <c r="F1" s="5"/>
      <c r="G1" s="6" t="s">
        <v>12</v>
      </c>
      <c r="H1" s="6"/>
    </row>
    <row r="2" spans="1: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13</v>
      </c>
      <c r="H2" s="1" t="s">
        <v>14</v>
      </c>
    </row>
    <row r="3" spans="1:8" x14ac:dyDescent="0.2">
      <c r="A3" t="s">
        <v>4</v>
      </c>
      <c r="B3" t="s">
        <v>6</v>
      </c>
      <c r="C3">
        <v>-54.103534891572913</v>
      </c>
      <c r="D3">
        <v>-54.2830799015248</v>
      </c>
      <c r="E3">
        <v>-54.103513145000001</v>
      </c>
      <c r="F3">
        <v>-54.283057794000001</v>
      </c>
      <c r="G3">
        <f>E3-C3</f>
        <v>2.174657291220683E-5</v>
      </c>
      <c r="H3">
        <f>F3-D3</f>
        <v>2.2107524799253042E-5</v>
      </c>
    </row>
    <row r="4" spans="1:8" x14ac:dyDescent="0.2">
      <c r="A4" t="s">
        <v>4</v>
      </c>
      <c r="B4" t="s">
        <v>7</v>
      </c>
      <c r="C4">
        <v>-54.403129130625267</v>
      </c>
      <c r="D4">
        <v>-54.583418679477788</v>
      </c>
      <c r="E4">
        <v>-54.370408578000003</v>
      </c>
      <c r="F4">
        <v>-54.550900357000003</v>
      </c>
      <c r="G4">
        <f t="shared" ref="G4:H9" si="0">E4-C4</f>
        <v>3.2720552625264077E-2</v>
      </c>
      <c r="H4">
        <f t="shared" si="0"/>
        <v>3.2518322477784523E-2</v>
      </c>
    </row>
    <row r="5" spans="1:8" x14ac:dyDescent="0.2">
      <c r="A5" t="s">
        <v>4</v>
      </c>
      <c r="B5" t="s">
        <v>8</v>
      </c>
      <c r="C5">
        <v>-54.394074728911299</v>
      </c>
      <c r="D5">
        <v>-54.574836448672457</v>
      </c>
      <c r="E5">
        <v>-54.394078575000002</v>
      </c>
      <c r="F5">
        <v>-54.574839494000003</v>
      </c>
      <c r="G5">
        <f t="shared" si="0"/>
        <v>-3.8460887026303681E-6</v>
      </c>
      <c r="H5">
        <f t="shared" si="0"/>
        <v>-3.0453275456920892E-6</v>
      </c>
    </row>
    <row r="6" spans="1:8" x14ac:dyDescent="0.2">
      <c r="A6" t="s">
        <v>4</v>
      </c>
      <c r="B6" t="s">
        <v>9</v>
      </c>
      <c r="C6">
        <v>-54.405844396606007</v>
      </c>
      <c r="D6">
        <v>-54.585987863787253</v>
      </c>
    </row>
    <row r="7" spans="1:8" x14ac:dyDescent="0.2">
      <c r="A7" t="s">
        <v>5</v>
      </c>
      <c r="B7" t="s">
        <v>6</v>
      </c>
      <c r="C7">
        <v>-127.8332003325048</v>
      </c>
      <c r="D7">
        <v>-128.17872453307811</v>
      </c>
      <c r="E7">
        <v>-127.833177608</v>
      </c>
      <c r="F7">
        <v>-128.178699026</v>
      </c>
      <c r="G7">
        <f t="shared" si="0"/>
        <v>2.2724504802340562E-5</v>
      </c>
      <c r="H7">
        <f t="shared" si="0"/>
        <v>2.5507078106556946E-5</v>
      </c>
    </row>
    <row r="8" spans="1:8" x14ac:dyDescent="0.2">
      <c r="A8" t="s">
        <v>5</v>
      </c>
      <c r="B8" t="s">
        <v>7</v>
      </c>
      <c r="C8">
        <v>-128.5800298393803</v>
      </c>
      <c r="D8">
        <v>-128.92535617093651</v>
      </c>
      <c r="E8">
        <v>-128.46507800399999</v>
      </c>
      <c r="F8">
        <v>-128.810377168</v>
      </c>
      <c r="G8">
        <f t="shared" si="0"/>
        <v>0.11495183538031029</v>
      </c>
      <c r="H8">
        <f t="shared" si="0"/>
        <v>0.11497900293650787</v>
      </c>
    </row>
    <row r="9" spans="1:8" x14ac:dyDescent="0.2">
      <c r="A9" t="s">
        <v>5</v>
      </c>
      <c r="B9" t="s">
        <v>8</v>
      </c>
      <c r="C9">
        <v>-128.53875384278459</v>
      </c>
      <c r="D9">
        <v>-128.8849226495183</v>
      </c>
      <c r="E9">
        <v>-128.538737656</v>
      </c>
      <c r="F9">
        <v>-128.88490317099999</v>
      </c>
      <c r="G9">
        <f t="shared" si="0"/>
        <v>1.6186784591809555E-5</v>
      </c>
      <c r="H9">
        <f t="shared" si="0"/>
        <v>1.9478518311188964E-5</v>
      </c>
    </row>
    <row r="10" spans="1:8" x14ac:dyDescent="0.2">
      <c r="A10" t="s">
        <v>5</v>
      </c>
      <c r="B10" t="s">
        <v>9</v>
      </c>
      <c r="C10">
        <v>-128.5898380034711</v>
      </c>
      <c r="D10">
        <v>-128.93461093789981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workbookViewId="0">
      <selection activeCell="D22" sqref="D22"/>
    </sheetView>
  </sheetViews>
  <sheetFormatPr baseColWidth="10" defaultColWidth="8.83203125" defaultRowHeight="15" x14ac:dyDescent="0.2"/>
  <cols>
    <col min="3" max="3" width="14" bestFit="1" customWidth="1"/>
    <col min="4" max="4" width="12.6640625" bestFit="1" customWidth="1"/>
    <col min="5" max="5" width="14" bestFit="1" customWidth="1"/>
    <col min="6" max="6" width="11.33203125" bestFit="1" customWidth="1"/>
    <col min="7" max="8" width="9" customWidth="1"/>
    <col min="10" max="10" width="12.6640625" bestFit="1" customWidth="1"/>
  </cols>
  <sheetData>
    <row r="1" spans="1:12" x14ac:dyDescent="0.2">
      <c r="A1" s="1"/>
      <c r="B1" s="1"/>
      <c r="C1" s="5" t="s">
        <v>10</v>
      </c>
      <c r="D1" s="5"/>
      <c r="E1" s="5" t="s">
        <v>11</v>
      </c>
      <c r="F1" s="5"/>
      <c r="G1" s="6" t="s">
        <v>12</v>
      </c>
      <c r="H1" s="6"/>
      <c r="I1" s="6" t="s">
        <v>29</v>
      </c>
      <c r="J1" s="6"/>
      <c r="K1" s="6" t="s">
        <v>30</v>
      </c>
      <c r="L1" s="6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13</v>
      </c>
      <c r="H2" s="1" t="s">
        <v>14</v>
      </c>
      <c r="I2" s="1" t="s">
        <v>2</v>
      </c>
      <c r="J2" s="1" t="s">
        <v>3</v>
      </c>
      <c r="K2" s="1" t="s">
        <v>13</v>
      </c>
      <c r="L2" s="1" t="s">
        <v>14</v>
      </c>
    </row>
    <row r="3" spans="1:12" x14ac:dyDescent="0.2">
      <c r="A3" t="s">
        <v>4</v>
      </c>
      <c r="B3" t="s">
        <v>6</v>
      </c>
      <c r="C3">
        <v>-54.095589393097818</v>
      </c>
      <c r="D3">
        <v>-54.276245348694466</v>
      </c>
      <c r="E3">
        <v>-54.095591038000002</v>
      </c>
      <c r="F3">
        <v>-54.276246825999998</v>
      </c>
      <c r="G3">
        <f>E3-C3</f>
        <v>-1.6449021842390721E-6</v>
      </c>
      <c r="H3">
        <f>F3-D3</f>
        <v>-1.4773055312389261E-6</v>
      </c>
    </row>
    <row r="4" spans="1:12" x14ac:dyDescent="0.2">
      <c r="A4" t="s">
        <v>4</v>
      </c>
      <c r="B4" t="s">
        <v>7</v>
      </c>
      <c r="C4">
        <v>-54.39536145093372</v>
      </c>
      <c r="D4">
        <v>-54.576690569489699</v>
      </c>
      <c r="E4">
        <v>-54.362773171999997</v>
      </c>
      <c r="F4">
        <v>-54.544131858999997</v>
      </c>
      <c r="G4">
        <f t="shared" ref="G4:H9" si="0">E4-C4</f>
        <v>3.2588278933722847E-2</v>
      </c>
      <c r="H4">
        <f t="shared" si="0"/>
        <v>3.2558710489702491E-2</v>
      </c>
      <c r="J4">
        <v>-54.39501645512</v>
      </c>
      <c r="L4">
        <f>J4-D4</f>
        <v>0.18167411436969871</v>
      </c>
    </row>
    <row r="5" spans="1:12" x14ac:dyDescent="0.2">
      <c r="A5" t="s">
        <v>4</v>
      </c>
      <c r="B5" t="s">
        <v>8</v>
      </c>
      <c r="C5">
        <v>-54.386629452020557</v>
      </c>
      <c r="D5">
        <v>-54.568405656719591</v>
      </c>
      <c r="E5">
        <v>-54.386629042000003</v>
      </c>
      <c r="F5">
        <v>-54.56840511</v>
      </c>
      <c r="G5">
        <f t="shared" si="0"/>
        <v>4.1002055439776086E-7</v>
      </c>
      <c r="H5">
        <f t="shared" si="0"/>
        <v>5.4671959048846475E-7</v>
      </c>
    </row>
    <row r="6" spans="1:12" x14ac:dyDescent="0.2">
      <c r="A6" t="s">
        <v>4</v>
      </c>
      <c r="B6" t="s">
        <v>9</v>
      </c>
      <c r="C6">
        <v>-54.398097518024272</v>
      </c>
      <c r="D6">
        <v>-54.579268789520277</v>
      </c>
    </row>
    <row r="7" spans="1:12" x14ac:dyDescent="0.2">
      <c r="A7" t="s">
        <v>5</v>
      </c>
      <c r="B7" t="s">
        <v>6</v>
      </c>
      <c r="C7">
        <v>-127.8125714220146</v>
      </c>
      <c r="D7">
        <v>-128.16047624949161</v>
      </c>
      <c r="E7">
        <v>-127.812571422</v>
      </c>
      <c r="F7">
        <v>-128.16047585000001</v>
      </c>
      <c r="G7">
        <f t="shared" si="0"/>
        <v>1.4594547792512458E-11</v>
      </c>
      <c r="H7">
        <f t="shared" si="0"/>
        <v>3.994915971361479E-7</v>
      </c>
    </row>
    <row r="8" spans="1:12" x14ac:dyDescent="0.2">
      <c r="A8" t="s">
        <v>5</v>
      </c>
      <c r="B8" t="s">
        <v>7</v>
      </c>
      <c r="C8">
        <v>-128.56034635969229</v>
      </c>
      <c r="D8">
        <v>-128.90782822879771</v>
      </c>
      <c r="E8">
        <v>-128.44553754699999</v>
      </c>
      <c r="F8">
        <v>-128.79261864099999</v>
      </c>
      <c r="G8">
        <f t="shared" si="0"/>
        <v>0.11480881269230281</v>
      </c>
      <c r="H8">
        <f t="shared" si="0"/>
        <v>0.11520958779772172</v>
      </c>
      <c r="J8">
        <v>-128.55922486060999</v>
      </c>
    </row>
    <row r="9" spans="1:12" x14ac:dyDescent="0.2">
      <c r="A9" t="s">
        <v>5</v>
      </c>
      <c r="B9" t="s">
        <v>8</v>
      </c>
      <c r="C9">
        <v>-128.51955678198729</v>
      </c>
      <c r="D9">
        <v>-128.8678802992126</v>
      </c>
      <c r="E9">
        <v>-128.519556658</v>
      </c>
      <c r="F9">
        <v>-128.867879776</v>
      </c>
      <c r="G9">
        <f t="shared" si="0"/>
        <v>1.239872915448359E-7</v>
      </c>
      <c r="H9">
        <f t="shared" si="0"/>
        <v>5.2321260568533035E-7</v>
      </c>
    </row>
    <row r="10" spans="1:12" x14ac:dyDescent="0.2">
      <c r="A10" t="s">
        <v>5</v>
      </c>
      <c r="B10" t="s">
        <v>9</v>
      </c>
      <c r="C10">
        <v>-128.57044759238559</v>
      </c>
      <c r="D10">
        <v>-128.91730379882699</v>
      </c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9BB2-CE2C-2640-AE59-C420B4AC64A3}">
  <dimension ref="A1:L10"/>
  <sheetViews>
    <sheetView tabSelected="1" workbookViewId="0">
      <selection activeCell="L5" sqref="L5"/>
    </sheetView>
  </sheetViews>
  <sheetFormatPr baseColWidth="10" defaultRowHeight="15" x14ac:dyDescent="0.2"/>
  <cols>
    <col min="3" max="3" width="14" bestFit="1" customWidth="1"/>
    <col min="4" max="4" width="24.83203125" bestFit="1" customWidth="1"/>
    <col min="5" max="6" width="12.6640625" bestFit="1" customWidth="1"/>
    <col min="7" max="7" width="22.1640625" bestFit="1" customWidth="1"/>
    <col min="9" max="9" width="14" bestFit="1" customWidth="1"/>
    <col min="10" max="10" width="11.33203125" bestFit="1" customWidth="1"/>
    <col min="11" max="11" width="14" bestFit="1" customWidth="1"/>
    <col min="12" max="12" width="11.83203125" bestFit="1" customWidth="1"/>
  </cols>
  <sheetData>
    <row r="1" spans="1:12" x14ac:dyDescent="0.2">
      <c r="C1" s="3" t="s">
        <v>10</v>
      </c>
      <c r="F1" s="3" t="s">
        <v>10</v>
      </c>
      <c r="I1" s="8" t="s">
        <v>29</v>
      </c>
      <c r="J1" s="9"/>
      <c r="K1" s="6" t="s">
        <v>31</v>
      </c>
      <c r="L1" s="6"/>
    </row>
    <row r="2" spans="1:12" x14ac:dyDescent="0.2">
      <c r="A2" s="1" t="s">
        <v>0</v>
      </c>
      <c r="B2" s="1" t="s">
        <v>1</v>
      </c>
      <c r="C2" s="1" t="s">
        <v>2</v>
      </c>
      <c r="D2" s="1" t="s">
        <v>25</v>
      </c>
      <c r="E2" s="1" t="s">
        <v>26</v>
      </c>
      <c r="F2" s="1" t="s">
        <v>3</v>
      </c>
      <c r="G2" s="1" t="s">
        <v>27</v>
      </c>
      <c r="H2" s="1" t="s">
        <v>28</v>
      </c>
      <c r="I2" s="1" t="s">
        <v>2</v>
      </c>
      <c r="J2" s="1" t="s">
        <v>3</v>
      </c>
      <c r="K2" s="1" t="s">
        <v>2</v>
      </c>
      <c r="L2" s="1" t="s">
        <v>3</v>
      </c>
    </row>
    <row r="3" spans="1:12" x14ac:dyDescent="0.2">
      <c r="A3" t="s">
        <v>4</v>
      </c>
      <c r="B3" t="s">
        <v>6</v>
      </c>
      <c r="C3">
        <v>-54.095589393097796</v>
      </c>
      <c r="D3">
        <v>-54.397748754319998</v>
      </c>
      <c r="E3">
        <v>0.30215936122220199</v>
      </c>
      <c r="F3">
        <v>-54.276245348694466</v>
      </c>
      <c r="G3">
        <v>-54.57900797069</v>
      </c>
      <c r="H3">
        <v>0.30276262199552662</v>
      </c>
    </row>
    <row r="4" spans="1:12" x14ac:dyDescent="0.2">
      <c r="A4" t="s">
        <v>4</v>
      </c>
      <c r="B4" t="s">
        <v>7</v>
      </c>
      <c r="C4">
        <v>-54.395017896891162</v>
      </c>
      <c r="D4">
        <v>-54.397748754319998</v>
      </c>
      <c r="E4">
        <v>2.7308574288369409E-3</v>
      </c>
      <c r="F4">
        <v>-54.576277675105317</v>
      </c>
      <c r="G4">
        <v>-54.57900797069</v>
      </c>
      <c r="H4">
        <v>2.730295584683518E-3</v>
      </c>
      <c r="I4">
        <v>-54.39501645512</v>
      </c>
      <c r="J4">
        <v>-54.576275770259997</v>
      </c>
      <c r="K4">
        <f>I4-C4</f>
        <v>1.441771161125871E-6</v>
      </c>
      <c r="L4">
        <f>J4-F4</f>
        <v>1.9048453197001436E-6</v>
      </c>
    </row>
    <row r="5" spans="1:12" x14ac:dyDescent="0.2">
      <c r="A5" t="s">
        <v>4</v>
      </c>
      <c r="B5" t="s">
        <v>8</v>
      </c>
      <c r="C5">
        <v>-54.386104856594763</v>
      </c>
      <c r="D5">
        <v>-54.397748754319998</v>
      </c>
      <c r="E5">
        <v>1.1643897725235769E-2</v>
      </c>
      <c r="F5">
        <v>-54.567837843865128</v>
      </c>
      <c r="G5">
        <v>-54.57900797069</v>
      </c>
      <c r="H5">
        <v>1.1170126824872281E-2</v>
      </c>
    </row>
    <row r="6" spans="1:12" x14ac:dyDescent="0.2">
      <c r="A6" t="s">
        <v>4</v>
      </c>
      <c r="B6" t="s">
        <v>9</v>
      </c>
      <c r="C6">
        <v>-54.397749131957781</v>
      </c>
      <c r="D6">
        <v>-54.397748754319998</v>
      </c>
      <c r="E6">
        <v>-3.7763778237831502E-7</v>
      </c>
      <c r="F6">
        <v>-54.579008456307598</v>
      </c>
      <c r="G6">
        <v>-54.57900797069</v>
      </c>
      <c r="H6">
        <v>-4.8561759768972479E-7</v>
      </c>
    </row>
    <row r="7" spans="1:12" x14ac:dyDescent="0.2">
      <c r="A7" t="s">
        <v>5</v>
      </c>
      <c r="B7" t="s">
        <v>6</v>
      </c>
      <c r="C7">
        <v>-127.8125714220147</v>
      </c>
      <c r="D7">
        <v>-128.5698768302</v>
      </c>
      <c r="E7">
        <v>0.75730540818534564</v>
      </c>
      <c r="F7">
        <v>-128.16047624949161</v>
      </c>
      <c r="G7">
        <v>-128.91684165289999</v>
      </c>
      <c r="H7">
        <v>0.7563654034083811</v>
      </c>
    </row>
    <row r="8" spans="1:12" x14ac:dyDescent="0.2">
      <c r="A8" t="s">
        <v>5</v>
      </c>
      <c r="B8" t="s">
        <v>7</v>
      </c>
      <c r="C8">
        <v>-128.55922544740901</v>
      </c>
      <c r="D8">
        <v>-128.5698768302</v>
      </c>
      <c r="E8">
        <v>1.065138279099642E-2</v>
      </c>
      <c r="F8">
        <v>-128.90666267239769</v>
      </c>
      <c r="G8">
        <v>-128.91684165289999</v>
      </c>
      <c r="H8">
        <v>1.0178980502303149E-2</v>
      </c>
      <c r="I8">
        <v>-128.55922486060999</v>
      </c>
      <c r="J8">
        <v>-128.90666171588001</v>
      </c>
      <c r="K8">
        <f>I8-C8</f>
        <v>5.8679901826508285E-7</v>
      </c>
      <c r="L8">
        <f>J8-F8</f>
        <v>9.5651768106108648E-7</v>
      </c>
    </row>
    <row r="9" spans="1:12" x14ac:dyDescent="0.2">
      <c r="A9" t="s">
        <v>5</v>
      </c>
      <c r="B9" t="s">
        <v>8</v>
      </c>
      <c r="C9">
        <v>-128.5185075435102</v>
      </c>
      <c r="D9">
        <v>-128.5698768302</v>
      </c>
      <c r="E9">
        <v>5.1369286689833871E-2</v>
      </c>
      <c r="F9">
        <v>-128.8667988109504</v>
      </c>
      <c r="G9">
        <v>-128.91684165289999</v>
      </c>
      <c r="H9">
        <v>5.0042841949561989E-2</v>
      </c>
    </row>
    <row r="10" spans="1:12" x14ac:dyDescent="0.2">
      <c r="A10" t="s">
        <v>5</v>
      </c>
      <c r="B10" t="s">
        <v>9</v>
      </c>
      <c r="C10">
        <v>-128.56987682969481</v>
      </c>
      <c r="D10">
        <v>-128.5698768302</v>
      </c>
      <c r="E10">
        <v>5.0519588512543123E-10</v>
      </c>
      <c r="F10">
        <v>-128.9168420583411</v>
      </c>
      <c r="G10">
        <v>-128.91684165289999</v>
      </c>
      <c r="H10">
        <v>-4.0544111357121443E-7</v>
      </c>
    </row>
  </sheetData>
  <mergeCells count="2">
    <mergeCell ref="I1:J1"/>
    <mergeCell ref="K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E99F-D5FE-A248-9656-94E781C61EF1}">
  <dimension ref="A1:H12"/>
  <sheetViews>
    <sheetView workbookViewId="0">
      <selection activeCell="I9" sqref="I9"/>
    </sheetView>
  </sheetViews>
  <sheetFormatPr baseColWidth="10" defaultRowHeight="15" x14ac:dyDescent="0.2"/>
  <cols>
    <col min="3" max="3" width="15.1640625" bestFit="1" customWidth="1"/>
    <col min="4" max="4" width="12.6640625" bestFit="1" customWidth="1"/>
    <col min="5" max="5" width="15.1640625" bestFit="1" customWidth="1"/>
    <col min="6" max="6" width="12.6640625" bestFit="1" customWidth="1"/>
  </cols>
  <sheetData>
    <row r="1" spans="1:8" ht="15" customHeight="1" x14ac:dyDescent="0.2">
      <c r="C1" s="5" t="s">
        <v>10</v>
      </c>
      <c r="D1" s="5"/>
      <c r="E1" s="7" t="s">
        <v>21</v>
      </c>
      <c r="F1" s="7"/>
    </row>
    <row r="2" spans="1:8" x14ac:dyDescent="0.2">
      <c r="A2" s="1" t="s">
        <v>0</v>
      </c>
      <c r="B2" s="1" t="s">
        <v>1</v>
      </c>
      <c r="C2" s="1" t="s">
        <v>15</v>
      </c>
      <c r="D2" s="1" t="s">
        <v>16</v>
      </c>
      <c r="E2" s="1" t="s">
        <v>15</v>
      </c>
      <c r="F2" s="1" t="s">
        <v>16</v>
      </c>
      <c r="G2" s="2" t="s">
        <v>22</v>
      </c>
      <c r="H2" s="2" t="s">
        <v>23</v>
      </c>
    </row>
    <row r="3" spans="1:8" x14ac:dyDescent="0.2">
      <c r="A3" t="s">
        <v>4</v>
      </c>
      <c r="B3" t="s">
        <v>17</v>
      </c>
      <c r="C3">
        <v>-54.568405656719563</v>
      </c>
      <c r="D3">
        <v>-54.568405656719563</v>
      </c>
      <c r="E3">
        <v>-54.402372686</v>
      </c>
      <c r="F3">
        <v>-54.583387684999998</v>
      </c>
      <c r="G3">
        <f>$E$3-C3</f>
        <v>0.16603297071956291</v>
      </c>
      <c r="H3">
        <f>$F$3-D3</f>
        <v>-1.49820282804356E-2</v>
      </c>
    </row>
    <row r="4" spans="1:8" x14ac:dyDescent="0.2">
      <c r="A4" t="s">
        <v>4</v>
      </c>
      <c r="B4" t="s">
        <v>18</v>
      </c>
      <c r="C4">
        <v>-54.579268789520292</v>
      </c>
      <c r="D4">
        <v>-54.579268789520292</v>
      </c>
      <c r="G4">
        <f t="shared" ref="G4:G6" si="0">$E$3-C4</f>
        <v>0.17689610352029206</v>
      </c>
      <c r="H4">
        <f t="shared" ref="H4:H6" si="1">$F$3-D4</f>
        <v>-4.1188954797064525E-3</v>
      </c>
    </row>
    <row r="5" spans="1:8" x14ac:dyDescent="0.2">
      <c r="A5" t="s">
        <v>4</v>
      </c>
      <c r="B5" t="s">
        <v>19</v>
      </c>
      <c r="C5">
        <v>-54.582821791182667</v>
      </c>
      <c r="D5">
        <v>-54.582821791182667</v>
      </c>
      <c r="G5">
        <f t="shared" si="0"/>
        <v>0.18044910518266732</v>
      </c>
      <c r="H5" s="4">
        <f t="shared" si="1"/>
        <v>-5.6589381733118671E-4</v>
      </c>
    </row>
    <row r="6" spans="1:8" x14ac:dyDescent="0.2">
      <c r="A6" t="s">
        <v>4</v>
      </c>
      <c r="B6" t="s">
        <v>24</v>
      </c>
      <c r="C6">
        <v>-54.583751919987087</v>
      </c>
      <c r="D6">
        <v>-54.583751919987087</v>
      </c>
      <c r="G6">
        <f t="shared" si="0"/>
        <v>0.18137923398708722</v>
      </c>
      <c r="H6" s="3">
        <f t="shared" si="1"/>
        <v>3.6423498708870738E-4</v>
      </c>
    </row>
    <row r="7" spans="1:8" x14ac:dyDescent="0.2">
      <c r="A7" t="s">
        <v>4</v>
      </c>
      <c r="B7" t="s">
        <v>20</v>
      </c>
      <c r="C7">
        <v>-54.584298382710791</v>
      </c>
      <c r="D7">
        <v>-54.584298382710791</v>
      </c>
      <c r="G7">
        <f t="shared" ref="G7" si="2">$E$3-C7</f>
        <v>0.18192569671079184</v>
      </c>
      <c r="H7">
        <f t="shared" ref="H7" si="3">$F$3-D7</f>
        <v>9.1069771079332895E-4</v>
      </c>
    </row>
    <row r="8" spans="1:8" x14ac:dyDescent="0.2">
      <c r="A8" t="s">
        <v>5</v>
      </c>
      <c r="B8" t="s">
        <v>17</v>
      </c>
      <c r="C8">
        <v>-128.8678802992126</v>
      </c>
      <c r="D8">
        <v>-128.8678802992126</v>
      </c>
      <c r="E8">
        <v>-128.58736466900001</v>
      </c>
      <c r="F8">
        <v>-128.93377497399999</v>
      </c>
      <c r="G8">
        <f>$E$8-C8</f>
        <v>0.28051563021259085</v>
      </c>
      <c r="H8">
        <f>$F$8-D8</f>
        <v>-6.5894674787386975E-2</v>
      </c>
    </row>
    <row r="9" spans="1:8" x14ac:dyDescent="0.2">
      <c r="A9" t="s">
        <v>5</v>
      </c>
      <c r="B9" t="s">
        <v>18</v>
      </c>
      <c r="C9">
        <v>-128.91730379882699</v>
      </c>
      <c r="D9">
        <v>-128.91730379882699</v>
      </c>
      <c r="G9">
        <f t="shared" ref="G9:G11" si="4">$E$8-C9</f>
        <v>0.32993912982698248</v>
      </c>
      <c r="H9">
        <f t="shared" ref="H9:H11" si="5">$F$8-D9</f>
        <v>-1.6471175172995345E-2</v>
      </c>
    </row>
    <row r="10" spans="1:8" x14ac:dyDescent="0.2">
      <c r="A10" t="s">
        <v>5</v>
      </c>
      <c r="B10" t="s">
        <v>19</v>
      </c>
      <c r="C10">
        <v>-128.93039142553781</v>
      </c>
      <c r="D10">
        <v>-128.93039142553781</v>
      </c>
      <c r="G10">
        <f t="shared" si="4"/>
        <v>0.34302675653779602</v>
      </c>
      <c r="H10" s="4">
        <f t="shared" si="5"/>
        <v>-3.3835484621818068E-3</v>
      </c>
    </row>
    <row r="11" spans="1:8" x14ac:dyDescent="0.2">
      <c r="A11" t="s">
        <v>5</v>
      </c>
      <c r="B11" t="s">
        <v>24</v>
      </c>
      <c r="C11">
        <v>-128.93439030922951</v>
      </c>
      <c r="D11">
        <v>-128.93439030922951</v>
      </c>
      <c r="G11">
        <f t="shared" si="4"/>
        <v>0.34702564022950355</v>
      </c>
      <c r="H11" s="3">
        <f t="shared" si="5"/>
        <v>6.1533522952572639E-4</v>
      </c>
    </row>
    <row r="12" spans="1:8" x14ac:dyDescent="0.2">
      <c r="A12" t="s">
        <v>5</v>
      </c>
      <c r="B12" t="s">
        <v>20</v>
      </c>
      <c r="C12">
        <v>-128.93560415825871</v>
      </c>
      <c r="D12">
        <v>-128.93560415825871</v>
      </c>
      <c r="G12">
        <f t="shared" ref="G12" si="6">$E$8-C12</f>
        <v>0.34823948925870241</v>
      </c>
      <c r="H12">
        <f t="shared" ref="H12" si="7">$F$8-D12</f>
        <v>1.829184258724581E-3</v>
      </c>
    </row>
  </sheetData>
  <mergeCells count="2">
    <mergeCell ref="E1:F1"/>
    <mergeCell ref="C1:D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PBE</vt:lpstr>
      <vt:lpstr>SCAN</vt:lpstr>
      <vt:lpstr>R2SCAN</vt:lpstr>
      <vt:lpstr>R2SCAN-sph</vt:lpstr>
      <vt:lpstr>r2 SCAN 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David Kaplan</cp:lastModifiedBy>
  <dcterms:created xsi:type="dcterms:W3CDTF">2022-04-13T16:25:06Z</dcterms:created>
  <dcterms:modified xsi:type="dcterms:W3CDTF">2022-04-14T14:07:32Z</dcterms:modified>
</cp:coreProperties>
</file>