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://teamsites.gcu.edu/academics/programdev/coursedev/CST/CST-215/Rubrics/"/>
    </mc:Choice>
  </mc:AlternateContent>
  <bookViews>
    <workbookView xWindow="0" yWindow="0" windowWidth="2370" windowHeight="0"/>
  </bookViews>
  <sheets>
    <sheet name="Rubric" sheetId="1" r:id="rId1"/>
    <sheet name="Instruction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G14" i="1"/>
  <c r="G15" i="1"/>
  <c r="G16" i="1"/>
  <c r="G35" i="1"/>
  <c r="G34" i="1"/>
  <c r="I18" i="1" l="1"/>
  <c r="H18" i="1"/>
  <c r="G39" i="1"/>
  <c r="G40" i="1" l="1"/>
  <c r="G41" i="1"/>
  <c r="G42" i="1"/>
  <c r="G43" i="1"/>
  <c r="G30" i="1"/>
  <c r="G31" i="1"/>
  <c r="G32" i="1"/>
  <c r="G33" i="1"/>
  <c r="G36" i="1"/>
  <c r="G29" i="1"/>
  <c r="G28" i="1"/>
  <c r="G21" i="1"/>
  <c r="G22" i="1"/>
  <c r="G23" i="1"/>
  <c r="G24" i="1"/>
  <c r="G25" i="1"/>
  <c r="G20" i="1"/>
  <c r="G13" i="1"/>
  <c r="I44" i="1" l="1"/>
  <c r="K9" i="1" s="1"/>
  <c r="H44" i="1"/>
  <c r="I37" i="1" l="1"/>
  <c r="K8" i="1" s="1"/>
  <c r="I26" i="1"/>
  <c r="K7" i="1" s="1"/>
  <c r="K6" i="1"/>
  <c r="H37" i="1"/>
  <c r="H26" i="1"/>
  <c r="I9" i="1" l="1"/>
  <c r="J9" i="1" s="1"/>
  <c r="I7" i="1" l="1"/>
  <c r="J7" i="1" s="1"/>
  <c r="I8" i="1"/>
  <c r="J8" i="1" s="1"/>
  <c r="I6" i="1"/>
  <c r="J6" i="1" l="1"/>
  <c r="J10" i="1" s="1"/>
</calcChain>
</file>

<file path=xl/sharedStrings.xml><?xml version="1.0" encoding="utf-8"?>
<sst xmlns="http://schemas.openxmlformats.org/spreadsheetml/2006/main" count="106" uniqueCount="99">
  <si>
    <t>Trait</t>
  </si>
  <si>
    <t>Exceptional</t>
  </si>
  <si>
    <t>Acceptable</t>
  </si>
  <si>
    <t>Amateur</t>
  </si>
  <si>
    <t>Unsatisfactory</t>
  </si>
  <si>
    <t>Specifications</t>
  </si>
  <si>
    <t>The program works and produces the correct results and displays them correctly. It also meets most of the other specifications.</t>
  </si>
  <si>
    <t>The program produces correct results but does not display them correctly.</t>
  </si>
  <si>
    <t>The program is producing incorrect results.</t>
  </si>
  <si>
    <t>Readability</t>
  </si>
  <si>
    <t>The code is exceptionally well organized and very easy to follow.</t>
  </si>
  <si>
    <t>The code is fairly easy to read.</t>
  </si>
  <si>
    <t>The code is readable only by someone who knows what it is supposed to be doing.</t>
  </si>
  <si>
    <t>The code is poorly organized and very difficult to read.</t>
  </si>
  <si>
    <t>Documentation</t>
  </si>
  <si>
    <t>The documentation is well written and clearly explains what the code is accomplishing and how.</t>
  </si>
  <si>
    <t>The documentation consists of embedded comment and some simple header documentation that is somewhat useful in understanding the code.</t>
  </si>
  <si>
    <t>The documentation is simply comments embedded in the code with some simple header comments separating routines.</t>
  </si>
  <si>
    <t>The documentation is simply comments embedded in the code and does not help the reader understand the code.</t>
  </si>
  <si>
    <t>Documentation:</t>
  </si>
  <si>
    <t>Readability:</t>
  </si>
  <si>
    <t>Project:</t>
  </si>
  <si>
    <t>Score available:</t>
  </si>
  <si>
    <t>Specifications:</t>
  </si>
  <si>
    <t>Earned Points:</t>
  </si>
  <si>
    <t>Project Percent:</t>
  </si>
  <si>
    <t>Missing</t>
  </si>
  <si>
    <t>No supporting documentation included in the submission.</t>
  </si>
  <si>
    <t>Code was not submitted.</t>
  </si>
  <si>
    <t>Code does not compile and/or run.</t>
  </si>
  <si>
    <t>Points available:</t>
  </si>
  <si>
    <t>Total:</t>
  </si>
  <si>
    <t>Notes:</t>
  </si>
  <si>
    <t>Status:</t>
  </si>
  <si>
    <t>The program works and meets all of the specifications, as well as adding one or more well designed features.</t>
  </si>
  <si>
    <t>The code is exceptionally well organized in its design. Code is modular, and could easily be repurposed.</t>
  </si>
  <si>
    <t>Code is largely developed specifically for this project, and the design would take a fair amount of restructuring to reuse.</t>
  </si>
  <si>
    <t>A lack of design principles make it difficult to see how the code could be used for anything other than this project. Unused or poorly used code is apparent.</t>
  </si>
  <si>
    <t>The results are accidental in their correctness. No sign of efficient code whatsoever.</t>
  </si>
  <si>
    <t>Moderate efforts are apparent in design, and some of the code could be reused with moderate effort.</t>
  </si>
  <si>
    <t>The Status cells are colored by their content: 'Good' will be green, 'Adequate' will give yellow, and 'Incomplete' will be red.</t>
  </si>
  <si>
    <t>Use this for feedback.</t>
  </si>
  <si>
    <t>Fill out the squares with this background.</t>
  </si>
  <si>
    <t>Student:</t>
  </si>
  <si>
    <t>John Doe</t>
  </si>
  <si>
    <t>Course:</t>
  </si>
  <si>
    <t>Lines should not word wrap, but be intentionally bounded. (80 character limit)</t>
  </si>
  <si>
    <t>Spaces are consistently used for each level of indentation (No tabs!)</t>
  </si>
  <si>
    <t>Percent</t>
  </si>
  <si>
    <t>Value</t>
  </si>
  <si>
    <t>Earned</t>
  </si>
  <si>
    <t>A.</t>
  </si>
  <si>
    <t>B.</t>
  </si>
  <si>
    <t>README.txt exists, and contains</t>
  </si>
  <si>
    <t>Any functions are well designed (usage is obvious, and/or explained via comment)</t>
  </si>
  <si>
    <t>No unused/purposeless code (no commented blocks of code without clear explanation)</t>
  </si>
  <si>
    <t>No global variables (unless they are constant, or given permission by your professor)</t>
  </si>
  <si>
    <t>Comments are used where appropriate</t>
  </si>
  <si>
    <t>Whitespace is used to group like code (Blocks of code are seperated with whitespace)</t>
  </si>
  <si>
    <t>See notes (from the notes column) below the itemized sections</t>
  </si>
  <si>
    <t>CST-201</t>
  </si>
  <si>
    <t>C.</t>
  </si>
  <si>
    <t>D.</t>
  </si>
  <si>
    <t>E.</t>
  </si>
  <si>
    <t>F.</t>
  </si>
  <si>
    <t>G.</t>
  </si>
  <si>
    <t>Recursive function calls are done appropriately, and only used were necessary</t>
  </si>
  <si>
    <t>Design</t>
  </si>
  <si>
    <t>TODO section (What improvements could come next?)</t>
  </si>
  <si>
    <t>Screen and file output is formatted well, and is easily interpretable.</t>
  </si>
  <si>
    <t>H.</t>
  </si>
  <si>
    <t>I.</t>
  </si>
  <si>
    <t>J.</t>
  </si>
  <si>
    <t>K.</t>
  </si>
  <si>
    <t>L.</t>
  </si>
  <si>
    <t>M.</t>
  </si>
  <si>
    <t>N.</t>
  </si>
  <si>
    <t>O.</t>
  </si>
  <si>
    <t>P.</t>
  </si>
  <si>
    <t>Q.</t>
  </si>
  <si>
    <t>R.</t>
  </si>
  <si>
    <t>S.</t>
  </si>
  <si>
    <t>T.</t>
  </si>
  <si>
    <t>U.</t>
  </si>
  <si>
    <t>All naming conventions are clear, with objects as nouns &amp; functions/methods as verbs.</t>
  </si>
  <si>
    <t>Function names correctly detail their usage (no generic names, except as required.)</t>
  </si>
  <si>
    <t>List of known bugs/issues (Non-trivial code has bugs.)</t>
  </si>
  <si>
    <t>Code header/banner includes author, filename, date, assignment designation</t>
  </si>
  <si>
    <t>Concise description of project (include high level algorithm)</t>
  </si>
  <si>
    <t>Functions/methods should be no longer than one screen (~50 lines)</t>
  </si>
  <si>
    <t>FSM to RE translator</t>
  </si>
  <si>
    <t>The FSA and RE that define the regular language are given in the supplied dataset</t>
  </si>
  <si>
    <t>5 (or more) passing strings are provided in the dataset</t>
  </si>
  <si>
    <t>5 (or more) rejecting strings are provided in the dataset</t>
  </si>
  <si>
    <t>Your program loads a finite state machine dataset from the data file</t>
  </si>
  <si>
    <t>Kleene's algorithm is used to translate the FSM to a regular expression</t>
  </si>
  <si>
    <t>There is an option to print the intermediate R terms</t>
  </si>
  <si>
    <t>The loaded FSM validates correctly against the supplied RE (Both from data file)</t>
  </si>
  <si>
    <t>Your program loads a regular expression from the data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</si>
</sst>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FFFFFF"/>
      </right>
      <top style="medium">
        <color rgb="FFFFFFFF"/>
      </top>
      <bottom style="medium">
        <color rgb="FFDDDDDD"/>
      </bottom>
      <diagonal/>
    </border>
    <border>
      <left/>
      <right style="medium">
        <color rgb="FFEEEEEE"/>
      </right>
      <top/>
      <bottom style="medium">
        <color rgb="FFEEEEEE"/>
      </bottom>
      <diagonal/>
    </border>
    <border>
      <left style="medium">
        <color rgb="FFDDDDDD"/>
      </left>
      <right style="medium">
        <color rgb="FFFFFFFF"/>
      </right>
      <top style="medium">
        <color rgb="FFFFFFFF"/>
      </top>
      <bottom style="medium">
        <color rgb="FFDDDDDD"/>
      </bottom>
      <diagonal/>
    </border>
    <border>
      <left/>
      <right style="medium">
        <color rgb="FFFFFFFF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9" fontId="2" fillId="2" borderId="3" xfId="0" applyNumberFormat="1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vertical="top" wrapText="1"/>
    </xf>
    <xf numFmtId="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vertical="top" wrapText="1"/>
    </xf>
    <xf numFmtId="0" fontId="1" fillId="3" borderId="0" xfId="0" applyFont="1" applyFill="1" applyAlignment="1">
      <alignment horizontal="center" vertical="center"/>
    </xf>
    <xf numFmtId="0" fontId="3" fillId="0" borderId="2" xfId="0" applyFont="1" applyFill="1" applyBorder="1" applyAlignment="1">
      <alignment vertical="top" wrapText="1"/>
    </xf>
    <xf numFmtId="0" fontId="4" fillId="0" borderId="0" xfId="0" applyFont="1" applyFill="1" applyBorder="1" applyAlignment="1">
      <alignment vertical="top" wrapText="1"/>
    </xf>
    <xf numFmtId="0" fontId="0" fillId="0" borderId="0" xfId="0" applyAlignment="1">
      <alignment horizontal="center"/>
    </xf>
    <xf numFmtId="9" fontId="0" fillId="4" borderId="0" xfId="0" applyNumberForma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top" wrapText="1"/>
    </xf>
    <xf numFmtId="0" fontId="5" fillId="0" borderId="0" xfId="0" applyFont="1"/>
    <xf numFmtId="0" fontId="6" fillId="0" borderId="0" xfId="0" applyFont="1" applyFill="1" applyAlignment="1">
      <alignment horizontal="center"/>
    </xf>
    <xf numFmtId="0" fontId="0" fillId="0" borderId="0" xfId="0" applyAlignment="1">
      <alignment horizontal="right"/>
    </xf>
    <xf numFmtId="9" fontId="0" fillId="0" borderId="0" xfId="0" applyNumberFormat="1"/>
    <xf numFmtId="9" fontId="5" fillId="0" borderId="0" xfId="0" applyNumberFormat="1" applyFont="1"/>
    <xf numFmtId="164" fontId="1" fillId="3" borderId="0" xfId="0" applyNumberFormat="1" applyFont="1" applyFill="1" applyAlignment="1">
      <alignment horizontal="center" vertical="center"/>
    </xf>
    <xf numFmtId="9" fontId="7" fillId="0" borderId="0" xfId="0" applyNumberFormat="1" applyFont="1"/>
    <xf numFmtId="9" fontId="6" fillId="0" borderId="0" xfId="0" applyNumberFormat="1" applyFont="1"/>
    <xf numFmtId="0" fontId="0" fillId="0" borderId="0" xfId="0" applyFont="1"/>
    <xf numFmtId="0" fontId="1" fillId="5" borderId="0" xfId="0" applyFont="1" applyFill="1" applyAlignment="1">
      <alignment horizontal="center"/>
    </xf>
    <xf numFmtId="0" fontId="1" fillId="4" borderId="0" xfId="0" applyFont="1" applyFill="1" applyAlignment="1">
      <alignment horizontal="center" vertical="center"/>
    </xf>
  </cellXfs>
  <cellStyles count="1">
    <cellStyle name="Normal" xfId="0" builtinId="0"/>
  </cellStyles>
  <dxfs count="20"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fgColor rgb="FFFFAFAF"/>
          <bgColor rgb="FFFFA7A7"/>
        </patternFill>
      </fill>
    </dxf>
    <dxf>
      <font>
        <color theme="7" tint="-0.24994659260841701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fgColor rgb="FFFFAFAF"/>
          <bgColor rgb="FFFFA7A7"/>
        </patternFill>
      </fill>
    </dxf>
    <dxf>
      <font>
        <color theme="7" tint="-0.24994659260841701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fgColor rgb="FFFFAFAF"/>
          <bgColor rgb="FFFFA7A7"/>
        </patternFill>
      </fill>
    </dxf>
    <dxf>
      <font>
        <color theme="7" tint="-0.2499465926084170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fgColor rgb="FFFFAFAF"/>
          <bgColor rgb="FFFFA7A7"/>
        </patternFill>
      </fill>
    </dxf>
    <dxf>
      <font>
        <color theme="7" tint="-0.24994659260841701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fgColor rgb="FFFFAFAF"/>
          <bgColor rgb="FFFFA7A7"/>
        </patternFill>
      </fill>
    </dxf>
    <dxf>
      <font>
        <color theme="7" tint="-0.24994659260841701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A7A7"/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0"/>
  <sheetViews>
    <sheetView tabSelected="1" zoomScale="90" zoomScaleNormal="90" workbookViewId="0">
      <selection activeCell="F4" sqref="F4"/>
    </sheetView>
  </sheetViews>
  <sheetFormatPr defaultRowHeight="15" x14ac:dyDescent="0.25"/>
  <cols>
    <col min="1" max="1" width="3.5703125" customWidth="1"/>
    <col min="2" max="2" width="15.7109375" customWidth="1"/>
    <col min="3" max="3" width="19.85546875" customWidth="1"/>
    <col min="4" max="4" width="20.7109375" customWidth="1"/>
    <col min="5" max="6" width="18.85546875" customWidth="1"/>
    <col min="7" max="7" width="13.7109375" customWidth="1"/>
    <col min="8" max="8" width="9" customWidth="1"/>
    <col min="9" max="9" width="9.7109375" customWidth="1"/>
    <col min="10" max="10" width="8.7109375" customWidth="1"/>
    <col min="11" max="11" width="19.28515625" customWidth="1"/>
  </cols>
  <sheetData>
    <row r="1" spans="1:11" x14ac:dyDescent="0.25">
      <c r="B1" s="22" t="s">
        <v>45</v>
      </c>
      <c r="C1" s="16" t="s">
        <v>60</v>
      </c>
    </row>
    <row r="2" spans="1:11" x14ac:dyDescent="0.25">
      <c r="B2" s="2" t="s">
        <v>21</v>
      </c>
      <c r="C2" s="17" t="s">
        <v>90</v>
      </c>
      <c r="D2" s="1"/>
      <c r="E2" s="2" t="s">
        <v>22</v>
      </c>
      <c r="F2" s="18">
        <v>115</v>
      </c>
      <c r="G2" s="3"/>
      <c r="H2" s="2" t="s">
        <v>43</v>
      </c>
      <c r="I2" s="29" t="s">
        <v>44</v>
      </c>
      <c r="J2" s="29"/>
    </row>
    <row r="3" spans="1:11" ht="15.75" thickBot="1" x14ac:dyDescent="0.3">
      <c r="B3" s="1"/>
      <c r="C3" s="1"/>
      <c r="D3" s="1"/>
      <c r="E3" s="1"/>
      <c r="F3" s="1"/>
      <c r="G3" s="1"/>
      <c r="H3" s="1"/>
      <c r="I3" s="1"/>
      <c r="J3" s="1"/>
    </row>
    <row r="4" spans="1:11" ht="39" thickBot="1" x14ac:dyDescent="0.3">
      <c r="B4" s="4" t="s">
        <v>0</v>
      </c>
      <c r="C4" s="5" t="s">
        <v>1</v>
      </c>
      <c r="D4" s="5" t="s">
        <v>2</v>
      </c>
      <c r="E4" s="5" t="s">
        <v>3</v>
      </c>
      <c r="F4" s="5" t="s">
        <v>4</v>
      </c>
      <c r="G4" s="6" t="s">
        <v>26</v>
      </c>
      <c r="H4" s="6" t="s">
        <v>25</v>
      </c>
      <c r="I4" s="6" t="s">
        <v>30</v>
      </c>
      <c r="J4" s="6" t="s">
        <v>24</v>
      </c>
    </row>
    <row r="5" spans="1:11" ht="15.75" thickBot="1" x14ac:dyDescent="0.3">
      <c r="B5" s="4"/>
      <c r="C5" s="7">
        <v>1</v>
      </c>
      <c r="D5" s="7">
        <v>0.85</v>
      </c>
      <c r="E5" s="7">
        <v>0.75</v>
      </c>
      <c r="F5" s="7">
        <v>0.6</v>
      </c>
      <c r="G5" s="7">
        <v>0</v>
      </c>
      <c r="H5" s="1"/>
      <c r="I5" s="1"/>
      <c r="J5" s="1"/>
    </row>
    <row r="6" spans="1:11" ht="77.25" thickBot="1" x14ac:dyDescent="0.3">
      <c r="B6" s="8" t="s">
        <v>5</v>
      </c>
      <c r="C6" s="14" t="s">
        <v>34</v>
      </c>
      <c r="D6" s="14" t="s">
        <v>6</v>
      </c>
      <c r="E6" s="9" t="s">
        <v>7</v>
      </c>
      <c r="F6" s="9" t="s">
        <v>8</v>
      </c>
      <c r="G6" s="12" t="s">
        <v>29</v>
      </c>
      <c r="H6" s="10">
        <v>0.4</v>
      </c>
      <c r="I6" s="11">
        <f>H6*$F$2</f>
        <v>46</v>
      </c>
      <c r="J6" s="13">
        <f>K6*I6</f>
        <v>46</v>
      </c>
      <c r="K6" s="17">
        <f>I18</f>
        <v>1</v>
      </c>
    </row>
    <row r="7" spans="1:11" ht="64.5" thickBot="1" x14ac:dyDescent="0.3">
      <c r="B7" s="8" t="s">
        <v>9</v>
      </c>
      <c r="C7" s="14" t="s">
        <v>10</v>
      </c>
      <c r="D7" s="14" t="s">
        <v>11</v>
      </c>
      <c r="E7" s="9" t="s">
        <v>12</v>
      </c>
      <c r="F7" s="9" t="s">
        <v>13</v>
      </c>
      <c r="G7" s="12" t="s">
        <v>28</v>
      </c>
      <c r="H7" s="10">
        <v>0.15</v>
      </c>
      <c r="I7" s="11">
        <f>H7*$F$2</f>
        <v>17.25</v>
      </c>
      <c r="J7" s="13">
        <f t="shared" ref="J7:J8" si="0">K7*I7</f>
        <v>17.249999999999996</v>
      </c>
      <c r="K7" s="17">
        <f>I26</f>
        <v>0.99999999999999989</v>
      </c>
    </row>
    <row r="8" spans="1:11" ht="99" customHeight="1" thickBot="1" x14ac:dyDescent="0.3">
      <c r="B8" s="8" t="s">
        <v>14</v>
      </c>
      <c r="C8" s="14" t="s">
        <v>15</v>
      </c>
      <c r="D8" s="14" t="s">
        <v>16</v>
      </c>
      <c r="E8" s="9" t="s">
        <v>17</v>
      </c>
      <c r="F8" s="9" t="s">
        <v>18</v>
      </c>
      <c r="G8" s="12" t="s">
        <v>27</v>
      </c>
      <c r="H8" s="10">
        <v>0.15</v>
      </c>
      <c r="I8" s="11">
        <f>H8*$F$2</f>
        <v>17.25</v>
      </c>
      <c r="J8" s="13">
        <f t="shared" si="0"/>
        <v>17.25</v>
      </c>
      <c r="K8" s="17">
        <f>I37</f>
        <v>1</v>
      </c>
    </row>
    <row r="9" spans="1:11" ht="109.15" customHeight="1" thickBot="1" x14ac:dyDescent="0.3">
      <c r="B9" s="8" t="s">
        <v>67</v>
      </c>
      <c r="C9" s="14" t="s">
        <v>35</v>
      </c>
      <c r="D9" s="14" t="s">
        <v>39</v>
      </c>
      <c r="E9" s="9" t="s">
        <v>36</v>
      </c>
      <c r="F9" s="9" t="s">
        <v>37</v>
      </c>
      <c r="G9" s="12" t="s">
        <v>38</v>
      </c>
      <c r="H9" s="10">
        <v>0.3</v>
      </c>
      <c r="I9" s="11">
        <f>H9*$F$2</f>
        <v>34.5</v>
      </c>
      <c r="J9" s="13">
        <f t="shared" ref="J9" si="1">K9*I9</f>
        <v>34.5</v>
      </c>
      <c r="K9" s="17">
        <f>I44</f>
        <v>1</v>
      </c>
    </row>
    <row r="10" spans="1:11" x14ac:dyDescent="0.25">
      <c r="A10" s="12"/>
      <c r="B10" s="12"/>
      <c r="C10" s="12"/>
      <c r="D10" s="12"/>
      <c r="E10" s="12"/>
      <c r="F10" s="12"/>
      <c r="G10" s="12"/>
      <c r="H10" s="12"/>
      <c r="I10" s="15" t="s">
        <v>31</v>
      </c>
      <c r="J10" s="19">
        <f>SUM(J6:J9)</f>
        <v>115</v>
      </c>
      <c r="K10" s="12"/>
    </row>
    <row r="11" spans="1:11" ht="15.75" x14ac:dyDescent="0.25">
      <c r="B11" s="20"/>
      <c r="C11" s="20" t="s">
        <v>59</v>
      </c>
      <c r="D11" s="20"/>
      <c r="E11" s="20"/>
      <c r="F11" s="20"/>
      <c r="G11" s="20"/>
      <c r="H11" t="s">
        <v>48</v>
      </c>
      <c r="I11" s="20" t="s">
        <v>48</v>
      </c>
      <c r="J11" s="1"/>
    </row>
    <row r="12" spans="1:11" ht="15.75" x14ac:dyDescent="0.25">
      <c r="B12" s="20" t="s">
        <v>23</v>
      </c>
      <c r="C12" s="20"/>
      <c r="D12" s="20"/>
      <c r="E12" s="20"/>
      <c r="F12" s="20"/>
      <c r="G12" s="20" t="s">
        <v>33</v>
      </c>
      <c r="H12" t="s">
        <v>49</v>
      </c>
      <c r="I12" t="s">
        <v>50</v>
      </c>
      <c r="J12" s="20" t="s">
        <v>32</v>
      </c>
    </row>
    <row r="13" spans="1:11" ht="15.75" x14ac:dyDescent="0.25">
      <c r="B13" s="20"/>
      <c r="C13" s="20" t="s">
        <v>94</v>
      </c>
      <c r="D13" s="20"/>
      <c r="E13" s="20"/>
      <c r="F13" s="20"/>
      <c r="G13" s="21" t="str">
        <f t="shared" ref="G13:G14" si="2">IF(I13&gt;(0.9*H13), "Good", IF(I13&gt;=(0.8*H13), "Adequate", "Incomplete"))</f>
        <v>Good</v>
      </c>
      <c r="H13" s="23">
        <v>0.1</v>
      </c>
      <c r="I13" s="25">
        <v>0.1</v>
      </c>
      <c r="J13" s="3"/>
    </row>
    <row r="14" spans="1:11" ht="15.75" x14ac:dyDescent="0.25">
      <c r="B14" s="20"/>
      <c r="C14" s="20" t="s">
        <v>98</v>
      </c>
      <c r="E14" s="20"/>
      <c r="F14" s="20"/>
      <c r="G14" s="21" t="str">
        <f t="shared" si="2"/>
        <v>Good</v>
      </c>
      <c r="H14" s="23">
        <v>0.1</v>
      </c>
      <c r="I14" s="25">
        <v>0.1</v>
      </c>
      <c r="J14" s="3"/>
    </row>
    <row r="15" spans="1:11" ht="15.75" x14ac:dyDescent="0.25">
      <c r="B15" s="20"/>
      <c r="C15" s="20" t="s">
        <v>95</v>
      </c>
      <c r="D15" s="20"/>
      <c r="E15" s="20"/>
      <c r="F15" s="20"/>
      <c r="G15" s="21" t="str">
        <f t="shared" ref="G15:G17" si="3">IF(I15&gt;(0.9*H15), "Good", IF(I15&gt;=(0.8*H15), "Adequate", "Incomplete"))</f>
        <v>Good</v>
      </c>
      <c r="H15" s="23">
        <v>0.45</v>
      </c>
      <c r="I15" s="25">
        <v>0.45</v>
      </c>
      <c r="J15" s="3"/>
    </row>
    <row r="16" spans="1:11" ht="15.75" x14ac:dyDescent="0.25">
      <c r="B16" s="20"/>
      <c r="C16" s="20"/>
      <c r="D16" s="20" t="s">
        <v>96</v>
      </c>
      <c r="E16" s="20"/>
      <c r="F16" s="20"/>
      <c r="G16" s="21" t="str">
        <f t="shared" si="3"/>
        <v>Good</v>
      </c>
      <c r="H16" s="23">
        <v>0.1</v>
      </c>
      <c r="I16" s="25">
        <v>0.1</v>
      </c>
      <c r="J16" s="3"/>
    </row>
    <row r="17" spans="2:10" ht="15.75" x14ac:dyDescent="0.25">
      <c r="B17" s="20"/>
      <c r="C17" s="20" t="s">
        <v>97</v>
      </c>
      <c r="D17" s="20"/>
      <c r="E17" s="20"/>
      <c r="F17" s="20"/>
      <c r="G17" s="21" t="str">
        <f t="shared" si="3"/>
        <v>Good</v>
      </c>
      <c r="H17" s="23">
        <v>0.25</v>
      </c>
      <c r="I17" s="25">
        <v>0.25</v>
      </c>
      <c r="J17" s="3"/>
    </row>
    <row r="18" spans="2:10" ht="15.75" x14ac:dyDescent="0.25">
      <c r="B18" s="20"/>
      <c r="C18" s="20"/>
      <c r="D18" s="20"/>
      <c r="E18" s="20"/>
      <c r="F18" s="20"/>
      <c r="G18" s="21" t="s">
        <v>31</v>
      </c>
      <c r="H18" s="26">
        <f>SUM(H13:H17)</f>
        <v>1</v>
      </c>
      <c r="I18" s="26">
        <f>SUM(I13:I17)</f>
        <v>1</v>
      </c>
      <c r="J18" s="3"/>
    </row>
    <row r="19" spans="2:10" ht="15.75" x14ac:dyDescent="0.25">
      <c r="B19" s="20" t="s">
        <v>20</v>
      </c>
      <c r="C19" s="20"/>
      <c r="D19" s="20"/>
      <c r="E19" s="20"/>
      <c r="F19" s="20"/>
      <c r="G19" s="21"/>
      <c r="H19" s="23"/>
      <c r="I19" s="24"/>
      <c r="J19" s="3"/>
    </row>
    <row r="20" spans="2:10" ht="15.75" x14ac:dyDescent="0.25">
      <c r="B20" s="20"/>
      <c r="C20" s="20" t="s">
        <v>46</v>
      </c>
      <c r="D20" s="20"/>
      <c r="E20" s="20"/>
      <c r="F20" s="20"/>
      <c r="G20" s="21" t="str">
        <f>IF(I20&gt;(0.9*H20), "Good", IF(I20&gt;=(0.8*H20), "Adequate", "Incomplete"))</f>
        <v>Good</v>
      </c>
      <c r="H20" s="23">
        <v>0.25</v>
      </c>
      <c r="I20" s="25">
        <v>0.25</v>
      </c>
      <c r="J20" s="3"/>
    </row>
    <row r="21" spans="2:10" ht="15.75" x14ac:dyDescent="0.25">
      <c r="B21" s="20"/>
      <c r="C21" s="20" t="s">
        <v>47</v>
      </c>
      <c r="D21" s="20"/>
      <c r="E21" s="20"/>
      <c r="F21" s="20"/>
      <c r="G21" s="21" t="str">
        <f t="shared" ref="G21:G25" si="4">IF(I21&gt;(0.9*H21), "Good", IF(I21&gt;=(0.8*H21), "Adequate", "Incomplete"))</f>
        <v>Good</v>
      </c>
      <c r="H21" s="23">
        <v>0.1</v>
      </c>
      <c r="I21" s="25">
        <v>0.1</v>
      </c>
      <c r="J21" s="3"/>
    </row>
    <row r="22" spans="2:10" ht="15.75" x14ac:dyDescent="0.25">
      <c r="B22" s="20"/>
      <c r="C22" s="20" t="s">
        <v>58</v>
      </c>
      <c r="D22" s="20"/>
      <c r="E22" s="20"/>
      <c r="F22" s="20"/>
      <c r="G22" s="21" t="str">
        <f t="shared" si="4"/>
        <v>Good</v>
      </c>
      <c r="H22" s="23">
        <v>0.1</v>
      </c>
      <c r="I22" s="25">
        <v>0.1</v>
      </c>
      <c r="J22" s="3"/>
    </row>
    <row r="23" spans="2:10" ht="15.75" x14ac:dyDescent="0.25">
      <c r="B23" s="20"/>
      <c r="C23" s="20" t="s">
        <v>89</v>
      </c>
      <c r="D23" s="20"/>
      <c r="E23" s="20"/>
      <c r="F23" s="20"/>
      <c r="G23" s="21" t="str">
        <f t="shared" si="4"/>
        <v>Good</v>
      </c>
      <c r="H23" s="23">
        <v>0.25</v>
      </c>
      <c r="I23" s="25">
        <v>0.25</v>
      </c>
      <c r="J23" s="3"/>
    </row>
    <row r="24" spans="2:10" ht="15.75" x14ac:dyDescent="0.25">
      <c r="B24" s="20"/>
      <c r="C24" s="20" t="s">
        <v>84</v>
      </c>
      <c r="D24" s="20"/>
      <c r="E24" s="20"/>
      <c r="F24" s="20"/>
      <c r="G24" s="21" t="str">
        <f t="shared" si="4"/>
        <v>Good</v>
      </c>
      <c r="H24" s="23">
        <v>0.2</v>
      </c>
      <c r="I24" s="25">
        <v>0.2</v>
      </c>
      <c r="J24" s="3"/>
    </row>
    <row r="25" spans="2:10" ht="15.75" x14ac:dyDescent="0.25">
      <c r="B25" s="20"/>
      <c r="C25" s="20" t="s">
        <v>69</v>
      </c>
      <c r="D25" s="20"/>
      <c r="E25" s="20"/>
      <c r="F25" s="20"/>
      <c r="G25" s="21" t="str">
        <f t="shared" si="4"/>
        <v>Good</v>
      </c>
      <c r="H25" s="23">
        <v>0.1</v>
      </c>
      <c r="I25" s="25">
        <v>0.1</v>
      </c>
      <c r="J25" s="3"/>
    </row>
    <row r="26" spans="2:10" ht="15.75" x14ac:dyDescent="0.25">
      <c r="B26" s="20"/>
      <c r="C26" s="20"/>
      <c r="D26" s="20"/>
      <c r="E26" s="20"/>
      <c r="F26" s="20"/>
      <c r="G26" s="21" t="s">
        <v>31</v>
      </c>
      <c r="H26" s="26">
        <f>SUM(H20:H25)</f>
        <v>0.99999999999999989</v>
      </c>
      <c r="I26" s="26">
        <f>SUM(I20:I25)</f>
        <v>0.99999999999999989</v>
      </c>
      <c r="J26" s="3"/>
    </row>
    <row r="27" spans="2:10" ht="15.75" x14ac:dyDescent="0.25">
      <c r="B27" s="20" t="s">
        <v>19</v>
      </c>
      <c r="C27" s="20"/>
      <c r="D27" s="20"/>
      <c r="E27" s="20"/>
      <c r="F27" s="20"/>
      <c r="G27" s="21"/>
      <c r="H27" s="23"/>
      <c r="I27" s="24"/>
      <c r="J27" s="3"/>
    </row>
    <row r="28" spans="2:10" ht="15.75" x14ac:dyDescent="0.25">
      <c r="B28" s="20"/>
      <c r="C28" s="20" t="s">
        <v>87</v>
      </c>
      <c r="D28" s="20"/>
      <c r="E28" s="20"/>
      <c r="F28" s="20"/>
      <c r="G28" s="21" t="str">
        <f t="shared" ref="G28:G36" si="5">IF(I28&gt;(0.9*H28), "Good", IF(I28&gt;=(0.8*H28), "Adequate", "Incomplete"))</f>
        <v>Good</v>
      </c>
      <c r="H28" s="23">
        <v>0.1</v>
      </c>
      <c r="I28" s="25">
        <v>0.1</v>
      </c>
      <c r="J28" s="3"/>
    </row>
    <row r="29" spans="2:10" ht="15.75" x14ac:dyDescent="0.25">
      <c r="B29" s="20"/>
      <c r="C29" s="20" t="s">
        <v>57</v>
      </c>
      <c r="D29" s="20"/>
      <c r="E29" s="20"/>
      <c r="F29" s="20"/>
      <c r="G29" s="21" t="str">
        <f>IF(I29&gt;(0.9*H29), "Good", IF(I29&gt;=(0.8*H29), "Adequate", "Incomplete"))</f>
        <v>Good</v>
      </c>
      <c r="H29" s="23">
        <v>0.1</v>
      </c>
      <c r="I29" s="25">
        <v>0.1</v>
      </c>
      <c r="J29" s="3"/>
    </row>
    <row r="30" spans="2:10" ht="15.75" x14ac:dyDescent="0.25">
      <c r="B30" s="20"/>
      <c r="C30" s="20" t="s">
        <v>53</v>
      </c>
      <c r="D30" s="20"/>
      <c r="E30" s="20"/>
      <c r="F30" s="20"/>
      <c r="G30" s="21" t="str">
        <f t="shared" si="5"/>
        <v>Good</v>
      </c>
      <c r="H30" s="23">
        <v>0.05</v>
      </c>
      <c r="I30" s="25">
        <v>0.05</v>
      </c>
      <c r="J30" s="3"/>
    </row>
    <row r="31" spans="2:10" ht="15.75" x14ac:dyDescent="0.25">
      <c r="B31" s="20"/>
      <c r="C31" s="20"/>
      <c r="D31" s="20" t="s">
        <v>88</v>
      </c>
      <c r="E31" s="20"/>
      <c r="F31" s="20"/>
      <c r="G31" s="21" t="str">
        <f t="shared" si="5"/>
        <v>Good</v>
      </c>
      <c r="H31" s="23">
        <v>0.05</v>
      </c>
      <c r="I31" s="25">
        <v>0.05</v>
      </c>
      <c r="J31" s="3"/>
    </row>
    <row r="32" spans="2:10" ht="15.75" x14ac:dyDescent="0.25">
      <c r="B32" s="20"/>
      <c r="C32" s="20"/>
      <c r="D32" s="20" t="s">
        <v>86</v>
      </c>
      <c r="E32" s="20"/>
      <c r="F32" s="20"/>
      <c r="G32" s="21" t="str">
        <f t="shared" si="5"/>
        <v>Good</v>
      </c>
      <c r="H32" s="23">
        <v>0.05</v>
      </c>
      <c r="I32" s="25">
        <v>0.05</v>
      </c>
      <c r="J32" s="3"/>
    </row>
    <row r="33" spans="2:10" ht="15.75" x14ac:dyDescent="0.25">
      <c r="B33" s="20"/>
      <c r="C33" s="20"/>
      <c r="D33" s="20" t="s">
        <v>68</v>
      </c>
      <c r="E33" s="20"/>
      <c r="F33" s="20"/>
      <c r="G33" s="21" t="str">
        <f t="shared" si="5"/>
        <v>Good</v>
      </c>
      <c r="H33" s="23">
        <v>0.05</v>
      </c>
      <c r="I33" s="25">
        <v>0.05</v>
      </c>
      <c r="J33" s="3"/>
    </row>
    <row r="34" spans="2:10" ht="15.75" x14ac:dyDescent="0.25">
      <c r="B34" s="20"/>
      <c r="C34" s="20" t="s">
        <v>91</v>
      </c>
      <c r="D34" s="20"/>
      <c r="E34" s="20"/>
      <c r="F34" s="20"/>
      <c r="G34" s="21" t="str">
        <f t="shared" ref="G34" si="6">IF(I34&gt;(0.9*H34), "Good", IF(I34&gt;=(0.8*H34), "Adequate", "Incomplete"))</f>
        <v>Good</v>
      </c>
      <c r="H34" s="23">
        <v>0.2</v>
      </c>
      <c r="I34" s="25">
        <v>0.2</v>
      </c>
      <c r="J34" s="3"/>
    </row>
    <row r="35" spans="2:10" ht="15.75" x14ac:dyDescent="0.25">
      <c r="B35" s="20"/>
      <c r="C35" s="20"/>
      <c r="D35" s="20" t="s">
        <v>92</v>
      </c>
      <c r="E35" s="20"/>
      <c r="F35" s="20"/>
      <c r="G35" s="21" t="str">
        <f t="shared" ref="G35" si="7">IF(I35&gt;(0.9*H35), "Good", IF(I35&gt;=(0.8*H35), "Adequate", "Incomplete"))</f>
        <v>Good</v>
      </c>
      <c r="H35" s="23">
        <v>0.2</v>
      </c>
      <c r="I35" s="25">
        <v>0.2</v>
      </c>
      <c r="J35" s="3"/>
    </row>
    <row r="36" spans="2:10" ht="15.75" x14ac:dyDescent="0.25">
      <c r="B36" s="20"/>
      <c r="C36" s="20"/>
      <c r="D36" s="20" t="s">
        <v>93</v>
      </c>
      <c r="E36" s="20"/>
      <c r="F36" s="20"/>
      <c r="G36" s="21" t="str">
        <f t="shared" si="5"/>
        <v>Good</v>
      </c>
      <c r="H36" s="23">
        <v>0.2</v>
      </c>
      <c r="I36" s="25">
        <v>0.2</v>
      </c>
      <c r="J36" s="3"/>
    </row>
    <row r="37" spans="2:10" ht="15.75" x14ac:dyDescent="0.25">
      <c r="B37" s="20"/>
      <c r="C37" s="20"/>
      <c r="D37" s="20"/>
      <c r="E37" s="20"/>
      <c r="F37" s="20"/>
      <c r="G37" s="21" t="s">
        <v>31</v>
      </c>
      <c r="H37" s="27">
        <f>SUM(H28:H36)</f>
        <v>1</v>
      </c>
      <c r="I37" s="27">
        <f>SUM(I28:I36)</f>
        <v>1</v>
      </c>
      <c r="J37" s="3"/>
    </row>
    <row r="38" spans="2:10" ht="15.75" x14ac:dyDescent="0.25">
      <c r="B38" s="20" t="s">
        <v>67</v>
      </c>
      <c r="C38" s="20"/>
      <c r="D38" s="20"/>
      <c r="E38" s="20"/>
      <c r="F38" s="20"/>
      <c r="G38" s="21"/>
      <c r="H38" s="24"/>
      <c r="I38" s="24"/>
      <c r="J38" s="3"/>
    </row>
    <row r="39" spans="2:10" ht="15.75" x14ac:dyDescent="0.25">
      <c r="B39" s="20"/>
      <c r="C39" s="20" t="s">
        <v>85</v>
      </c>
      <c r="D39" s="20"/>
      <c r="E39" s="20"/>
      <c r="F39" s="20"/>
      <c r="G39" s="21" t="str">
        <f t="shared" ref="G39" si="8">IF(I39&gt;(0.9*H39), "Good", IF(I39&gt;=(0.8*H39), "Adequate", "Incomplete"))</f>
        <v>Good</v>
      </c>
      <c r="H39" s="23">
        <v>0.2</v>
      </c>
      <c r="I39" s="25">
        <v>0.2</v>
      </c>
      <c r="J39" s="3"/>
    </row>
    <row r="40" spans="2:10" ht="15.75" x14ac:dyDescent="0.25">
      <c r="C40" s="20" t="s">
        <v>54</v>
      </c>
      <c r="D40" s="20"/>
      <c r="G40" s="21" t="str">
        <f t="shared" ref="G40:G43" si="9">IF(I40&gt;(0.9*H40), "Good", IF(I40&gt;=(0.8*H40), "Adequate", "Incomplete"))</f>
        <v>Good</v>
      </c>
      <c r="H40" s="23">
        <v>0.2</v>
      </c>
      <c r="I40" s="25">
        <v>0.2</v>
      </c>
      <c r="J40" s="3"/>
    </row>
    <row r="41" spans="2:10" ht="15.75" x14ac:dyDescent="0.25">
      <c r="C41" s="28" t="s">
        <v>55</v>
      </c>
      <c r="D41" s="20"/>
      <c r="G41" s="21" t="str">
        <f t="shared" si="9"/>
        <v>Good</v>
      </c>
      <c r="H41" s="23">
        <v>0.2</v>
      </c>
      <c r="I41" s="25">
        <v>0.2</v>
      </c>
      <c r="J41" s="3"/>
    </row>
    <row r="42" spans="2:10" ht="15.75" x14ac:dyDescent="0.25">
      <c r="C42" s="20" t="s">
        <v>56</v>
      </c>
      <c r="D42" s="20"/>
      <c r="G42" s="21" t="str">
        <f t="shared" si="9"/>
        <v>Good</v>
      </c>
      <c r="H42" s="23">
        <v>0.2</v>
      </c>
      <c r="I42" s="25">
        <v>0.2</v>
      </c>
      <c r="J42" s="3"/>
    </row>
    <row r="43" spans="2:10" ht="15.75" x14ac:dyDescent="0.25">
      <c r="C43" s="20" t="s">
        <v>66</v>
      </c>
      <c r="D43" s="20"/>
      <c r="G43" s="21" t="str">
        <f t="shared" si="9"/>
        <v>Good</v>
      </c>
      <c r="H43" s="23">
        <v>0.2</v>
      </c>
      <c r="I43" s="25">
        <v>0.2</v>
      </c>
      <c r="J43" s="3"/>
    </row>
    <row r="44" spans="2:10" ht="15.75" x14ac:dyDescent="0.25">
      <c r="G44" s="21" t="s">
        <v>31</v>
      </c>
      <c r="H44" s="26">
        <f>SUM(H39:H43)</f>
        <v>1</v>
      </c>
      <c r="I44" s="26">
        <f>SUM(I39:I43)</f>
        <v>1</v>
      </c>
      <c r="J44" s="3"/>
    </row>
    <row r="45" spans="2:10" x14ac:dyDescent="0.25">
      <c r="B45" t="s">
        <v>32</v>
      </c>
      <c r="J45" s="3"/>
    </row>
    <row r="46" spans="2:10" x14ac:dyDescent="0.25">
      <c r="B46" s="22" t="s">
        <v>51</v>
      </c>
      <c r="J46" s="3"/>
    </row>
    <row r="47" spans="2:10" x14ac:dyDescent="0.25">
      <c r="B47" s="22" t="s">
        <v>52</v>
      </c>
      <c r="J47" s="3"/>
    </row>
    <row r="48" spans="2:10" x14ac:dyDescent="0.25">
      <c r="B48" s="22" t="s">
        <v>61</v>
      </c>
      <c r="J48" s="3"/>
    </row>
    <row r="49" spans="2:10" x14ac:dyDescent="0.25">
      <c r="B49" s="22" t="s">
        <v>62</v>
      </c>
      <c r="J49" s="3"/>
    </row>
    <row r="50" spans="2:10" x14ac:dyDescent="0.25">
      <c r="B50" s="22" t="s">
        <v>63</v>
      </c>
    </row>
    <row r="51" spans="2:10" x14ac:dyDescent="0.25">
      <c r="B51" s="22" t="s">
        <v>64</v>
      </c>
    </row>
    <row r="52" spans="2:10" x14ac:dyDescent="0.25">
      <c r="B52" s="22" t="s">
        <v>65</v>
      </c>
    </row>
    <row r="53" spans="2:10" x14ac:dyDescent="0.25">
      <c r="B53" s="22" t="s">
        <v>70</v>
      </c>
    </row>
    <row r="54" spans="2:10" x14ac:dyDescent="0.25">
      <c r="B54" s="22" t="s">
        <v>71</v>
      </c>
    </row>
    <row r="55" spans="2:10" x14ac:dyDescent="0.25">
      <c r="B55" s="22" t="s">
        <v>72</v>
      </c>
    </row>
    <row r="56" spans="2:10" x14ac:dyDescent="0.25">
      <c r="B56" s="22" t="s">
        <v>73</v>
      </c>
    </row>
    <row r="57" spans="2:10" x14ac:dyDescent="0.25">
      <c r="B57" s="22" t="s">
        <v>74</v>
      </c>
    </row>
    <row r="58" spans="2:10" x14ac:dyDescent="0.25">
      <c r="B58" s="22" t="s">
        <v>75</v>
      </c>
    </row>
    <row r="59" spans="2:10" x14ac:dyDescent="0.25">
      <c r="B59" s="22" t="s">
        <v>76</v>
      </c>
    </row>
    <row r="60" spans="2:10" x14ac:dyDescent="0.25">
      <c r="B60" s="22" t="s">
        <v>77</v>
      </c>
    </row>
    <row r="61" spans="2:10" x14ac:dyDescent="0.25">
      <c r="B61" s="22" t="s">
        <v>78</v>
      </c>
    </row>
    <row r="62" spans="2:10" x14ac:dyDescent="0.25">
      <c r="B62" s="22" t="s">
        <v>79</v>
      </c>
    </row>
    <row r="63" spans="2:10" x14ac:dyDescent="0.25">
      <c r="B63" s="22" t="s">
        <v>80</v>
      </c>
    </row>
    <row r="64" spans="2:10" x14ac:dyDescent="0.25">
      <c r="B64" s="22" t="s">
        <v>81</v>
      </c>
    </row>
    <row r="65" spans="2:2" x14ac:dyDescent="0.25">
      <c r="B65" s="22" t="s">
        <v>82</v>
      </c>
    </row>
    <row r="66" spans="2:2" x14ac:dyDescent="0.25">
      <c r="B66" s="22" t="s">
        <v>83</v>
      </c>
    </row>
    <row r="67" spans="2:2" x14ac:dyDescent="0.25">
      <c r="B67" s="22"/>
    </row>
    <row r="68" spans="2:2" x14ac:dyDescent="0.25">
      <c r="B68" s="22"/>
    </row>
    <row r="69" spans="2:2" x14ac:dyDescent="0.25">
      <c r="B69" s="22"/>
    </row>
    <row r="70" spans="2:2" x14ac:dyDescent="0.25">
      <c r="B70" s="22"/>
    </row>
  </sheetData>
  <mergeCells count="1">
    <mergeCell ref="I2:J2"/>
  </mergeCells>
  <conditionalFormatting sqref="G36:G43 G13:G14 G18:G33">
    <cfRule type="containsText" dxfId="19" priority="76" operator="containsText" text="Adequate">
      <formula>NOT(ISERROR(SEARCH("Adequate",G13)))</formula>
    </cfRule>
    <cfRule type="containsText" dxfId="18" priority="77" operator="containsText" text="Incomplete">
      <formula>NOT(ISERROR(SEARCH("Incomplete",G13)))</formula>
    </cfRule>
    <cfRule type="containsText" dxfId="17" priority="78" operator="containsText" text="Good">
      <formula>NOT(ISERROR(SEARCH("Good",G13)))</formula>
    </cfRule>
  </conditionalFormatting>
  <conditionalFormatting sqref="G44">
    <cfRule type="containsText" dxfId="16" priority="55" operator="containsText" text="Adequate">
      <formula>NOT(ISERROR(SEARCH("Adequate",G44)))</formula>
    </cfRule>
    <cfRule type="containsText" dxfId="15" priority="56" operator="containsText" text="Incomplete">
      <formula>NOT(ISERROR(SEARCH("Incomplete",G44)))</formula>
    </cfRule>
    <cfRule type="containsText" dxfId="14" priority="57" operator="containsText" text="Good">
      <formula>NOT(ISERROR(SEARCH("Good",G44)))</formula>
    </cfRule>
  </conditionalFormatting>
  <conditionalFormatting sqref="G6:G9">
    <cfRule type="expression" dxfId="13" priority="30">
      <formula>$K6&lt;0.3</formula>
    </cfRule>
  </conditionalFormatting>
  <conditionalFormatting sqref="F6:F9">
    <cfRule type="expression" dxfId="12" priority="28">
      <formula>AND($K6&lt;=0.67, $K6&gt;=0.3)</formula>
    </cfRule>
  </conditionalFormatting>
  <conditionalFormatting sqref="E6:E9">
    <cfRule type="expression" dxfId="11" priority="27">
      <formula>AND($K6&lt;=0.8, $K6&gt;0.67)</formula>
    </cfRule>
  </conditionalFormatting>
  <conditionalFormatting sqref="D6:D9">
    <cfRule type="expression" dxfId="10" priority="26">
      <formula>AND($K6&lt;=0.925, $K6&gt;0.8)</formula>
    </cfRule>
  </conditionalFormatting>
  <conditionalFormatting sqref="C6:C9">
    <cfRule type="expression" dxfId="9" priority="25">
      <formula>$K6&gt;0.925</formula>
    </cfRule>
  </conditionalFormatting>
  <conditionalFormatting sqref="G15:G17">
    <cfRule type="containsText" dxfId="8" priority="13" operator="containsText" text="Adequate">
      <formula>NOT(ISERROR(SEARCH("Adequate",G15)))</formula>
    </cfRule>
    <cfRule type="containsText" dxfId="7" priority="14" operator="containsText" text="Incomplete">
      <formula>NOT(ISERROR(SEARCH("Incomplete",G15)))</formula>
    </cfRule>
    <cfRule type="containsText" dxfId="6" priority="15" operator="containsText" text="Good">
      <formula>NOT(ISERROR(SEARCH("Good",G15)))</formula>
    </cfRule>
  </conditionalFormatting>
  <conditionalFormatting sqref="G34">
    <cfRule type="containsText" dxfId="5" priority="4" operator="containsText" text="Adequate">
      <formula>NOT(ISERROR(SEARCH("Adequate",G34)))</formula>
    </cfRule>
    <cfRule type="containsText" dxfId="4" priority="5" operator="containsText" text="Incomplete">
      <formula>NOT(ISERROR(SEARCH("Incomplete",G34)))</formula>
    </cfRule>
    <cfRule type="containsText" dxfId="3" priority="6" operator="containsText" text="Good">
      <formula>NOT(ISERROR(SEARCH("Good",G34)))</formula>
    </cfRule>
  </conditionalFormatting>
  <conditionalFormatting sqref="G35">
    <cfRule type="containsText" dxfId="2" priority="1" operator="containsText" text="Adequate">
      <formula>NOT(ISERROR(SEARCH("Adequate",G35)))</formula>
    </cfRule>
    <cfRule type="containsText" dxfId="1" priority="2" operator="containsText" text="Incomplete">
      <formula>NOT(ISERROR(SEARCH("Incomplete",G35)))</formula>
    </cfRule>
    <cfRule type="containsText" dxfId="0" priority="3" operator="containsText" text="Good">
      <formula>NOT(ISERROR(SEARCH("Good",G35)))</formula>
    </cfRule>
  </conditionalFormatting>
  <pageMargins left="0.25" right="0.25" top="0.75" bottom="0.75" header="0.3" footer="0.3"/>
  <pageSetup scale="6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7"/>
  <sheetViews>
    <sheetView workbookViewId="0">
      <selection activeCell="B9" sqref="B9"/>
    </sheetView>
  </sheetViews>
  <sheetFormatPr defaultRowHeight="15" x14ac:dyDescent="0.25"/>
  <sheetData>
    <row r="3" spans="2:5" x14ac:dyDescent="0.25">
      <c r="B3" t="s">
        <v>40</v>
      </c>
    </row>
    <row r="4" spans="2:5" x14ac:dyDescent="0.25">
      <c r="B4" s="1" t="s">
        <v>41</v>
      </c>
    </row>
    <row r="7" spans="2:5" x14ac:dyDescent="0.25">
      <c r="B7" s="30" t="s">
        <v>42</v>
      </c>
      <c r="C7" s="30"/>
      <c r="D7" s="30"/>
      <c r="E7" s="30"/>
    </row>
  </sheetData>
  <mergeCells count="1">
    <mergeCell ref="B7:E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umentBusinessValue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Normal</TermName>
          <TermId xmlns="http://schemas.microsoft.com/office/infopath/2007/PartnerControls">581d4866-74cc-43f1-bef1-bb304cbfeaa5</TermId>
        </TermInfo>
      </Terms>
    </DocumentBusinessValueTaxHTField0>
    <DocumentComments xmlns="http://schemas.microsoft.com/sharepoint/v3" xsi:nil="true"/>
    <DocumentDepartment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Academic Program and Course Development</TermName>
          <TermId xmlns="http://schemas.microsoft.com/office/infopath/2007/PartnerControls">59abafec-cbf5-4238-a796-a3b74278f4db</TermId>
        </TermInfo>
      </Terms>
    </DocumentDepartmentTaxHTField0>
    <DocumentCategoryTaxHTField0 xmlns="http://schemas.microsoft.com/sharepoint/v3">
      <Terms xmlns="http://schemas.microsoft.com/office/infopath/2007/PartnerControls"/>
    </DocumentCategoryTaxHTField0>
    <DocumentTypeTaxHTField0 xmlns="http://schemas.microsoft.com/sharepoint/v3">
      <Terms xmlns="http://schemas.microsoft.com/office/infopath/2007/PartnerControls"/>
    </DocumentTypeTaxHTField0>
    <TaxKeywordTaxHTField xmlns="30a82cfc-8d0b-455e-b705-4035c60ff9fd">
      <Terms xmlns="http://schemas.microsoft.com/office/infopath/2007/PartnerControls"/>
    </TaxKeywordTaxHTField>
    <CourseVersion xmlns="30a82cfc-8d0b-455e-b705-4035c60ff9fd" xsi:nil="true"/>
    <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Internal</TermName>
          <TermId xmlns="http://schemas.microsoft.com/office/infopath/2007/PartnerControls">98311b30-b9e9-4d4f-9f64-0688c0d4a234</TermId>
        </TermInfo>
      </Terms>
    </SecurityClassificationTaxHTField0>
    <TaxCatchAll xmlns="30a82cfc-8d0b-455e-b705-4035c60ff9fd">
      <Value>3</Value>
      <Value>2</Value>
      <Value>1</Value>
    </TaxCatchAll>
    <DocumentSubjectTaxHTField0 xmlns="http://schemas.microsoft.com/sharepoint/v3">
      <Terms xmlns="http://schemas.microsoft.com/office/infopath/2007/PartnerControls"/>
    </DocumentSubjectTaxHTField0>
    <DocumentStatusTaxHTField0 xmlns="http://schemas.microsoft.com/sharepoint/v3">
      <Terms xmlns="http://schemas.microsoft.com/office/infopath/2007/PartnerControls"/>
    </DocumentStatusTaxHTField0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customXsn xmlns="http://schemas.microsoft.com/office/2006/metadata/customXsn">
  <xsnLocation/>
  <cached>True</cached>
  <openByDefault>False</openByDefault>
  <xsnScope/>
</customXsn>
</file>

<file path=customXml/item4.xml><?xml version="1.0" encoding="utf-8"?>
<?mso-contentType ?>
<spe:Receivers xmlns:spe="http://schemas.microsoft.com/sharepoint/events"/>
</file>

<file path=customXml/item5.xml><?xml version="1.0" encoding="utf-8"?>
<ct:contentTypeSchema xmlns:ct="http://schemas.microsoft.com/office/2006/metadata/contentType" xmlns:ma="http://schemas.microsoft.com/office/2006/metadata/properties/metaAttributes" ct:_="" ma:_="" ma:contentTypeName="Course Development" ma:contentTypeID="0x010100A30BC5E90BED914E81F4B67CDEADBEEF0072B4D5296E9CCD41A4B955E8BC4A98B900B6D41DF35BCF664B888FA24C3105B583" ma:contentTypeVersion="18" ma:contentTypeDescription="Create a new Course Development document." ma:contentTypeScope="" ma:versionID="9dd9ed6e3bbe7b4f5b00c4ab3cb49488">
  <xsd:schema xmlns:xsd="http://www.w3.org/2001/XMLSchema" xmlns:xs="http://www.w3.org/2001/XMLSchema" xmlns:p="http://schemas.microsoft.com/office/2006/metadata/properties" xmlns:ns1="http://schemas.microsoft.com/sharepoint/v3" xmlns:ns2="30a82cfc-8d0b-455e-b705-4035c60ff9fd" targetNamespace="http://schemas.microsoft.com/office/2006/metadata/properties" ma:root="true" ma:fieldsID="7f302115a5f8a1b15560b600ae7cd187" ns1:_="" ns2:_="">
    <xsd:import namespace="http://schemas.microsoft.com/sharepoint/v3"/>
    <xsd:import namespace="30a82cfc-8d0b-455e-b705-4035c60ff9fd"/>
    <xsd:element name="properties">
      <xsd:complexType>
        <xsd:sequence>
          <xsd:element name="documentManagement">
            <xsd:complexType>
              <xsd:all>
                <xsd:element ref="ns2:CourseVersion" minOccurs="0"/>
                <xsd:element ref="ns1:DocumentComments" minOccurs="0"/>
                <xsd:element ref="ns2:TaxKeywordTaxHTField" minOccurs="0"/>
                <xsd:element ref="ns1:SecurityClassificationTaxHTField0" minOccurs="0"/>
                <xsd:element ref="ns1:DocumentCategoryTaxHTField0" minOccurs="0"/>
                <xsd:element ref="ns1:DocumentBusinessValueTaxHTField0" minOccurs="0"/>
                <xsd:element ref="ns1:DocumentSubjectTaxHTField0" minOccurs="0"/>
                <xsd:element ref="ns1:DocumentStatusTaxHTField0" minOccurs="0"/>
                <xsd:element ref="ns2:TaxCatchAll" minOccurs="0"/>
                <xsd:element ref="ns2:TaxCatchAllLabel" minOccurs="0"/>
                <xsd:element ref="ns1:DocumentTypeTaxHTField0" minOccurs="0"/>
                <xsd:element ref="ns1:DocumentDepartmentTaxHTField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DocumentComments" ma:index="7" nillable="true" ma:displayName="Description" ma:description="The summary or abstract of the contents of the document" ma:internalName="DocumentComments">
      <xsd:simpleType>
        <xsd:restriction base="dms:Note">
          <xsd:maxLength value="255"/>
        </xsd:restriction>
      </xsd:simpleType>
    </xsd:element>
    <xsd:element name="SecurityClassificationTaxHTField0" ma:index="13" nillable="true" ma:taxonomy="true" ma:internalName="SecurityClassificationTaxHTField0" ma:taxonomyFieldName="SecurityClassification" ma:displayName="Classification" ma:readOnly="false" ma:default="2;#Internal|98311b30-b9e9-4d4f-9f64-0688c0d4a234" ma:fieldId="{deadbeef-dd47-4075-83f4-7a25a42617f9}" ma:sspId="5ddf6d74-a44e-45e9-afc0-d7ad5ae01d3b" ma:termSetId="b4b0d153-30b9-455a-9458-c3a4d77c91e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ocumentCategoryTaxHTField0" ma:index="14" nillable="true" ma:taxonomy="true" ma:internalName="DocumentCategoryTaxHTField0" ma:taxonomyFieldName="DocumentCategory" ma:displayName="Category" ma:default="" ma:fieldId="{deadbeef-df57-4942-869e-88db097302a9}" ma:sspId="5ddf6d74-a44e-45e9-afc0-d7ad5ae01d3b" ma:termSetId="52f69233-5cf0-4c4a-8a06-7adcfff7b0d8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DocumentBusinessValueTaxHTField0" ma:index="15" nillable="true" ma:taxonomy="true" ma:internalName="DocumentBusinessValueTaxHTField0" ma:taxonomyFieldName="DocumentBusinessValue" ma:displayName="Business Value" ma:readOnly="false" ma:default="1;#Normal|581d4866-74cc-43f1-bef1-bb304cbfeaa5" ma:fieldId="{deadbeef-1563-43e8-a472-f8beecdc2f9a}" ma:sspId="5ddf6d74-a44e-45e9-afc0-d7ad5ae01d3b" ma:termSetId="de6416be-ddc0-435d-937d-8647ab739be1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ocumentSubjectTaxHTField0" ma:index="16" nillable="true" ma:taxonomy="true" ma:internalName="DocumentSubjectTaxHTField0" ma:taxonomyFieldName="DocumentSubject" ma:displayName="Subject" ma:readOnly="false" ma:default="" ma:fieldId="{deadbeef-f57a-49aa-8e80-40b7474d5a66}" ma:sspId="5ddf6d74-a44e-45e9-afc0-d7ad5ae01d3b" ma:termSetId="122e6309-b4e4-4602-9fcd-00090a755f6d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DocumentStatusTaxHTField0" ma:index="17" nillable="true" ma:taxonomy="true" ma:internalName="DocumentStatusTaxHTField0" ma:taxonomyFieldName="DocumentStatus" ma:displayName="Status" ma:default="" ma:fieldId="{deadbeef-14b3-4711-a028-ec5ab2e777db}" ma:sspId="5ddf6d74-a44e-45e9-afc0-d7ad5ae01d3b" ma:termSetId="89f586f0-dd11-45fd-b561-c10d067e4b4b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DocumentTypeTaxHTField0" ma:index="20" nillable="true" ma:taxonomy="true" ma:internalName="DocumentTypeTaxHTField0" ma:taxonomyFieldName="DocumentType" ma:displayName="Document Type" ma:readOnly="false" ma:default="" ma:fieldId="{deadbeef-9601-426a-9322-ac73799625f1}" ma:sspId="5ddf6d74-a44e-45e9-afc0-d7ad5ae01d3b" ma:termSetId="56472838-225c-4fb3-b14d-139d47897cc6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DocumentDepartmentTaxHTField0" ma:index="21" nillable="true" ma:taxonomy="true" ma:internalName="DocumentDepartmentTaxHTField0" ma:taxonomyFieldName="DocumentDepartment" ma:displayName="Department" ma:readOnly="false" ma:default="3;#Academic Program and Course Development|59abafec-cbf5-4238-a796-a3b74278f4db" ma:fieldId="{deadbeef-6c26-4ca2-8669-4998fb5582db}" ma:sspId="5ddf6d74-a44e-45e9-afc0-d7ad5ae01d3b" ma:termSetId="1601148f-bc18-4e12-8568-fe1a2a042608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a82cfc-8d0b-455e-b705-4035c60ff9fd" elementFormDefault="qualified">
    <xsd:import namespace="http://schemas.microsoft.com/office/2006/documentManagement/types"/>
    <xsd:import namespace="http://schemas.microsoft.com/office/infopath/2007/PartnerControls"/>
    <xsd:element name="CourseVersion" ma:index="4" nillable="true" ma:displayName="Course Version" ma:internalName="CourseVersion">
      <xsd:simpleType>
        <xsd:restriction base="dms:Text">
          <xsd:maxLength value="255"/>
        </xsd:restriction>
      </xsd:simpleType>
    </xsd:element>
    <xsd:element name="TaxKeywordTaxHTField" ma:index="12" nillable="true" ma:taxonomy="true" ma:internalName="TaxKeywordTaxHTField" ma:taxonomyFieldName="TaxKeyword" ma:displayName="Enterprise Keywords" ma:fieldId="{23f27201-bee3-471e-b2e7-b64fd8b7ca38}" ma:taxonomyMulti="true" ma:sspId="5ddf6d74-a44e-45e9-afc0-d7ad5ae01d3b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18" nillable="true" ma:displayName="Taxonomy Catch All Column" ma:description="" ma:hidden="true" ma:list="{4549d8d1-fd35-42e1-a179-f6926eae1453}" ma:internalName="TaxCatchAll" ma:showField="CatchAllData" ma:web="30a82cfc-8d0b-455e-b705-4035c60ff9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9" nillable="true" ma:displayName="Taxonomy Catch All Column1" ma:description="" ma:hidden="true" ma:list="{4549d8d1-fd35-42e1-a179-f6926eae1453}" ma:internalName="TaxCatchAllLabel" ma:readOnly="true" ma:showField="CatchAllDataLabel" ma:web="30a82cfc-8d0b-455e-b705-4035c60ff9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BD3DEA-1342-4BE2-AC55-090A1B6A4A3F}">
  <ds:schemaRefs>
    <ds:schemaRef ds:uri="30a82cfc-8d0b-455e-b705-4035c60ff9fd"/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71F09A8-B092-47AA-984D-060161B6570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C87506B-7793-431A-821F-6167D2AC02BB}">
  <ds:schemaRefs>
    <ds:schemaRef ds:uri="http://schemas.microsoft.com/office/2006/metadata/customXsn"/>
  </ds:schemaRefs>
</ds:datastoreItem>
</file>

<file path=customXml/itemProps4.xml><?xml version="1.0" encoding="utf-8"?>
<ds:datastoreItem xmlns:ds="http://schemas.openxmlformats.org/officeDocument/2006/customXml" ds:itemID="{CA1DE0C4-946C-42BA-A602-DAC1F843ECE6}">
  <ds:schemaRefs>
    <ds:schemaRef ds:uri="http://schemas.microsoft.com/sharepoint/events"/>
  </ds:schemaRefs>
</ds:datastoreItem>
</file>

<file path=customXml/itemProps5.xml><?xml version="1.0" encoding="utf-8"?>
<ds:datastoreItem xmlns:ds="http://schemas.openxmlformats.org/officeDocument/2006/customXml" ds:itemID="{4D2B7AA0-0A76-488D-8B35-7535D054D1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0a82cfc-8d0b-455e-b705-4035c60ff9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Instructions</vt:lpstr>
    </vt:vector>
  </TitlesOfParts>
  <Company>Grand Canyon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Windows User</dc:creator>
  <cp:keywords/>
  <cp:lastModifiedBy>Windows User</cp:lastModifiedBy>
  <cp:lastPrinted>2016-09-08T21:20:56Z</cp:lastPrinted>
  <dcterms:created xsi:type="dcterms:W3CDTF">2016-02-12T15:43:32Z</dcterms:created>
  <dcterms:modified xsi:type="dcterms:W3CDTF">2017-07-03T15:41:43Z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0x010100A30BC5E90BED914E81F4B67CDEADBEEF0072B4D5296E9CCD41A4B955E8BC4A98B900B6D41DF35BCF664B888FA24C3105B583</vt:lpwstr>
  </property>
  <property fmtid="{D5CDD505-2E9C-101B-9397-08002B2CF9AE}" pid="3" name="DocumentSubject">
    <vt:lpwstr/>
  </property>
  <property fmtid="{D5CDD505-2E9C-101B-9397-08002B2CF9AE}" pid="4" name="DocumentDepartment">
    <vt:lpwstr>3;#Academic Program and Course Development|59abafec-cbf5-4238-a796-a3b74278f4db</vt:lpwstr>
  </property>
  <property fmtid="{D5CDD505-2E9C-101B-9397-08002B2CF9AE}" pid="5" name="TaxKeyword">
    <vt:lpwstr/>
  </property>
  <property fmtid="{D5CDD505-2E9C-101B-9397-08002B2CF9AE}" pid="6" name="DocumentBusinessValue">
    <vt:lpwstr>1;#Normal|581d4866-74cc-43f1-bef1-bb304cbfeaa5</vt:lpwstr>
  </property>
  <property fmtid="{D5CDD505-2E9C-101B-9397-08002B2CF9AE}" pid="7" name="SecurityClassification">
    <vt:lpwstr>2;#Internal|98311b30-b9e9-4d4f-9f64-0688c0d4a234</vt:lpwstr>
  </property>
  <property fmtid="{D5CDD505-2E9C-101B-9397-08002B2CF9AE}" pid="8" name="DocumentStatus">
    <vt:lpwstr/>
  </property>
  <property fmtid="{D5CDD505-2E9C-101B-9397-08002B2CF9AE}" pid="9" name="DocumentType">
    <vt:lpwstr/>
  </property>
  <property fmtid="{D5CDD505-2E9C-101B-9397-08002B2CF9AE}" pid="10" name="DocumentCategory">
    <vt:lpwstr/>
  </property>
</Properties>
</file>