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Economic Observatory\House prices 2023\"/>
    </mc:Choice>
  </mc:AlternateContent>
  <xr:revisionPtr revIDLastSave="0" documentId="13_ncr:1_{132E457A-E123-4D27-8D11-61D32827EA8B}" xr6:coauthVersionLast="47" xr6:coauthVersionMax="47" xr10:uidLastSave="{00000000-0000-0000-0000-000000000000}"/>
  <bookViews>
    <workbookView xWindow="-120" yWindow="-120" windowWidth="29040" windowHeight="15840" firstSheet="1" activeTab="1" xr2:uid="{D947189B-C3E4-48BC-B2AD-67677F3C522A}"/>
  </bookViews>
  <sheets>
    <sheet name="1.22" sheetId="27" r:id="rId1"/>
    <sheet name="UK-HPI-full-file-2023-03" sheetId="32" r:id="rId2"/>
    <sheet name="Fig 5" sheetId="16" r:id="rId3"/>
    <sheet name="Fig 8" sheetId="22" r:id="rId4"/>
    <sheet name="Fig 9" sheetId="4" r:id="rId5"/>
  </sheets>
  <externalReferences>
    <externalReference r:id="rId6"/>
  </externalReferences>
  <definedNames>
    <definedName name="Application" localSheetId="0">'1.22'!Application</definedName>
    <definedName name="Application">[0]!Application</definedName>
    <definedName name="back_data_start">[1]Controls!$B$7</definedName>
    <definedName name="compare" localSheetId="0">'1.22'!compare</definedName>
    <definedName name="compare">[0]!compare</definedName>
    <definedName name="compare2" localSheetId="0">[0]!Component</definedName>
    <definedName name="compare2">[0]!Component</definedName>
    <definedName name="forecast_end">[1]Controls!$B$10</definedName>
    <definedName name="gillian" localSheetId="0">'1.22'!gillian</definedName>
    <definedName name="gillian">[0]!gillian</definedName>
    <definedName name="Industry" localSheetId="0">#REF!</definedName>
    <definedName name="Industry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43049.5472337963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Titles" localSheetId="0">'1.22'!$1:$6</definedName>
    <definedName name="rmc1name" localSheetId="0">[0]!Component</definedName>
    <definedName name="rmc1name">[0]!Component</definedName>
    <definedName name="rmcName" localSheetId="0">[0]!Component</definedName>
    <definedName name="rmcName">[0]!Component</definedName>
    <definedName name="rmcPeriod" localSheetId="0">[0]!Period</definedName>
    <definedName name="rmcPeriod">[0]!Period</definedName>
    <definedName name="Society" localSheetId="0">#REF!</definedName>
    <definedName name="Society">#REF!</definedName>
    <definedName name="ss" localSheetId="0">[0]!Period</definedName>
    <definedName name="ss">[0]!Period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4" i="4" l="1"/>
  <c r="BO4" i="4"/>
  <c r="BP4" i="4"/>
  <c r="A78" i="22"/>
  <c r="A79" i="22"/>
  <c r="A80" i="22"/>
  <c r="BS37" i="27" l="1"/>
  <c r="BS36" i="27"/>
  <c r="J531" i="16"/>
  <c r="J532" i="16"/>
  <c r="J533" i="16"/>
  <c r="J534" i="16"/>
  <c r="J535" i="16"/>
  <c r="J536" i="16"/>
  <c r="J537" i="16"/>
  <c r="J538" i="16"/>
  <c r="J539" i="16"/>
  <c r="J540" i="16"/>
  <c r="J541" i="16"/>
  <c r="J542" i="16"/>
  <c r="J543" i="16"/>
  <c r="J544" i="16"/>
  <c r="J545" i="16"/>
  <c r="J546" i="16"/>
  <c r="J547" i="16"/>
  <c r="J548" i="16"/>
  <c r="J549" i="16"/>
  <c r="J550" i="16"/>
  <c r="J551" i="16"/>
  <c r="J552" i="16"/>
  <c r="J553" i="16"/>
  <c r="J554" i="16"/>
  <c r="J555" i="16"/>
  <c r="J556" i="16"/>
  <c r="J557" i="16"/>
  <c r="J530" i="16"/>
  <c r="I550" i="16"/>
  <c r="I551" i="16"/>
  <c r="I552" i="16"/>
  <c r="I553" i="16"/>
  <c r="I554" i="16"/>
  <c r="I555" i="16"/>
  <c r="I556" i="16"/>
  <c r="I557" i="16"/>
  <c r="G547" i="16"/>
  <c r="G548" i="16"/>
  <c r="G549" i="16"/>
  <c r="G550" i="16"/>
  <c r="G551" i="16"/>
  <c r="G552" i="16"/>
  <c r="G553" i="16"/>
  <c r="G554" i="16"/>
  <c r="G555" i="16"/>
  <c r="G556" i="16"/>
  <c r="G557" i="16"/>
  <c r="G546" i="16"/>
  <c r="I531" i="16" l="1"/>
  <c r="I532" i="16"/>
  <c r="I533" i="16"/>
  <c r="I534" i="16"/>
  <c r="I535" i="16"/>
  <c r="I536" i="16"/>
  <c r="I537" i="16"/>
  <c r="I538" i="16"/>
  <c r="I539" i="16"/>
  <c r="I540" i="16"/>
  <c r="I541" i="16"/>
  <c r="I542" i="16"/>
  <c r="I543" i="16"/>
  <c r="I544" i="16"/>
  <c r="I545" i="16"/>
  <c r="I546" i="16"/>
  <c r="I547" i="16"/>
  <c r="I548" i="16"/>
  <c r="I549" i="16"/>
  <c r="I530" i="16"/>
  <c r="BM4" i="4"/>
  <c r="BN4" i="4"/>
  <c r="A76" i="22"/>
  <c r="A77" i="22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E4" i="4"/>
  <c r="E3" i="4" s="1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2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Urvish Patel</author>
  </authors>
  <commentList>
    <comment ref="D27" authorId="0" shapeId="0" xr:uid="{384148AB-013B-45E5-8B75-1C6EE9598C80}">
      <text>
        <r>
          <rPr>
            <b/>
            <sz val="9"/>
            <color indexed="81"/>
            <rFont val="Tahoma"/>
            <charset val="1"/>
          </rPr>
          <t>Urvish Patel:</t>
        </r>
        <r>
          <rPr>
            <sz val="9"/>
            <color indexed="81"/>
            <rFont val="Tahoma"/>
            <charset val="1"/>
          </rPr>
          <t xml:space="preserve">
changed to banks and building socs together</t>
        </r>
      </text>
    </comment>
  </commentList>
</comments>
</file>

<file path=xl/sharedStrings.xml><?xml version="1.0" encoding="utf-8"?>
<sst xmlns="http://schemas.openxmlformats.org/spreadsheetml/2006/main" count="2582" uniqueCount="217">
  <si>
    <t>Total</t>
  </si>
  <si>
    <t>Date</t>
  </si>
  <si>
    <t xml:space="preserve">Source: Bank of England.
</t>
  </si>
  <si>
    <t>Sources: Bank of England, HMRC, UK Finance and Bank calculations.</t>
  </si>
  <si>
    <t>United Kingdom</t>
  </si>
  <si>
    <t>Q1</t>
  </si>
  <si>
    <t>Q2</t>
  </si>
  <si>
    <t>Q3</t>
  </si>
  <si>
    <t>Q4</t>
  </si>
  <si>
    <t>Last updated: 8 March 2021</t>
  </si>
  <si>
    <t>Not seasonally adjusted</t>
  </si>
  <si>
    <t>Banks</t>
  </si>
  <si>
    <t>Building</t>
  </si>
  <si>
    <t xml:space="preserve">Other </t>
  </si>
  <si>
    <t>ALL</t>
  </si>
  <si>
    <t>Banks &amp;</t>
  </si>
  <si>
    <t/>
  </si>
  <si>
    <t>Societies</t>
  </si>
  <si>
    <t>lenders</t>
  </si>
  <si>
    <t>Sectors</t>
  </si>
  <si>
    <t>Other</t>
  </si>
  <si>
    <t>Sub table reference</t>
  </si>
  <si>
    <t>A</t>
  </si>
  <si>
    <t>Single period measures (latest quarter only)</t>
  </si>
  <si>
    <t>Lending by interest rate basis:</t>
  </si>
  <si>
    <t>Gross advances:</t>
  </si>
  <si>
    <t>Per cent at fixed rates</t>
  </si>
  <si>
    <t>Per cent</t>
  </si>
  <si>
    <t>Per cent at variable rates</t>
  </si>
  <si>
    <t>&lt; = 75%</t>
  </si>
  <si>
    <t>Over 75 &lt; = 90%</t>
  </si>
  <si>
    <t>Over 90 &lt; = 95%</t>
  </si>
  <si>
    <t>Over 95%</t>
  </si>
  <si>
    <t>All over 90%</t>
  </si>
  <si>
    <t>A (cont.)</t>
  </si>
  <si>
    <t>Notes to table</t>
  </si>
  <si>
    <t>Explanatory notes</t>
  </si>
  <si>
    <t>© Bank of England and FCA. For requests on copyright please email dsd_editor@bankofengland.co.uk (020 3461 5432) and MLARStatistics@fca.org.uk (020 7066 1000).</t>
  </si>
  <si>
    <t>MLAR Table 1.31</t>
  </si>
  <si>
    <t>Residential loans to individuals: Income multiple and LTV</t>
  </si>
  <si>
    <t>Residential loans to individuals: Regulated</t>
  </si>
  <si>
    <t>Income multiple</t>
  </si>
  <si>
    <t>Single:</t>
  </si>
  <si>
    <t>Less than 2.50</t>
  </si>
  <si>
    <t>2.50 &lt; 3.00</t>
  </si>
  <si>
    <t>3.00 &lt; 3.50</t>
  </si>
  <si>
    <t>3.50 &lt; 4.00</t>
  </si>
  <si>
    <t>4.00 or over</t>
  </si>
  <si>
    <t>Total on single income</t>
  </si>
  <si>
    <t>of which: Not evidenced</t>
  </si>
  <si>
    <t>Joint:</t>
  </si>
  <si>
    <t>Less than 2.00</t>
  </si>
  <si>
    <t>2.00 &lt; 2.50</t>
  </si>
  <si>
    <t>2.50 &lt; 2.75</t>
  </si>
  <si>
    <t>2.75 &lt; 3.00</t>
  </si>
  <si>
    <t>3.00 or over</t>
  </si>
  <si>
    <t>Total on joint income</t>
  </si>
  <si>
    <t>LTV</t>
  </si>
  <si>
    <t>LTV and income multiple</t>
  </si>
  <si>
    <t>Single: 3.50 x or more</t>
  </si>
  <si>
    <t>Joint: 2.75 x or more</t>
  </si>
  <si>
    <t xml:space="preserve">Total </t>
  </si>
  <si>
    <t>B</t>
  </si>
  <si>
    <t>Residential loans to individuals: Non-regulated</t>
  </si>
  <si>
    <t>B (cont.)</t>
  </si>
  <si>
    <t>C</t>
  </si>
  <si>
    <t>Residential loans to individuals: All (Regulated and Non-regulated)</t>
  </si>
  <si>
    <t xml:space="preserve"> All over 90%</t>
  </si>
  <si>
    <t>Per cent of gross advances</t>
  </si>
  <si>
    <t>Banks &amp; Building Societies</t>
  </si>
  <si>
    <t xml:space="preserve">Other Lenders </t>
  </si>
  <si>
    <t>Fixed Rates Mortgages</t>
  </si>
  <si>
    <t>Variable Rate Mortgages</t>
  </si>
  <si>
    <t>https://www.fca.org.uk/data/mortgage-lending-statistics</t>
  </si>
  <si>
    <t>Housing Transactions (LHS)</t>
  </si>
  <si>
    <t>Mortgage Approvals (RHS)</t>
  </si>
  <si>
    <t>2021 Q4</t>
  </si>
  <si>
    <t>2021 Q3</t>
  </si>
  <si>
    <t>2021 Q2</t>
  </si>
  <si>
    <t>2021 Q1</t>
  </si>
  <si>
    <t>2020 Q4</t>
  </si>
  <si>
    <t>2020 Q3</t>
  </si>
  <si>
    <t>2020 Q2</t>
  </si>
  <si>
    <t>2020 Q1</t>
  </si>
  <si>
    <t>2019 Q4</t>
  </si>
  <si>
    <t>2019 Q3</t>
  </si>
  <si>
    <t>2019 Q2</t>
  </si>
  <si>
    <t>2019 Q1</t>
  </si>
  <si>
    <t>2018 Q4</t>
  </si>
  <si>
    <t>2018 Q3</t>
  </si>
  <si>
    <t>2018 Q2</t>
  </si>
  <si>
    <t>2018 Q1</t>
  </si>
  <si>
    <t>2017 Q4</t>
  </si>
  <si>
    <t>2017 Q3</t>
  </si>
  <si>
    <t>2017 Q2</t>
  </si>
  <si>
    <t>2017 Q1</t>
  </si>
  <si>
    <t>2016 Q4</t>
  </si>
  <si>
    <t>2016 Q3</t>
  </si>
  <si>
    <t>2016 Q2</t>
  </si>
  <si>
    <t>2016 Q1</t>
  </si>
  <si>
    <t>2015 Q4</t>
  </si>
  <si>
    <t>2015 Q3</t>
  </si>
  <si>
    <t>2015 Q2</t>
  </si>
  <si>
    <t>2015 Q1</t>
  </si>
  <si>
    <t>2014 Q4</t>
  </si>
  <si>
    <t>2014 Q3</t>
  </si>
  <si>
    <t>2014 Q2</t>
  </si>
  <si>
    <t>2014 Q1</t>
  </si>
  <si>
    <t>2013 Q4</t>
  </si>
  <si>
    <t>2013 Q3</t>
  </si>
  <si>
    <t>2013 Q2</t>
  </si>
  <si>
    <t>2013 Q1</t>
  </si>
  <si>
    <t>2012 Q4</t>
  </si>
  <si>
    <t>2012 Q3</t>
  </si>
  <si>
    <t>2012 Q2</t>
  </si>
  <si>
    <t>2012 Q1</t>
  </si>
  <si>
    <t>2011 Q4</t>
  </si>
  <si>
    <t>2011 Q3</t>
  </si>
  <si>
    <t>2011 Q2</t>
  </si>
  <si>
    <t>2011 Q1</t>
  </si>
  <si>
    <t>2010 Q4</t>
  </si>
  <si>
    <t>2010 Q3</t>
  </si>
  <si>
    <t>2010 Q2</t>
  </si>
  <si>
    <t>2010 Q1</t>
  </si>
  <si>
    <t>2009 Q4</t>
  </si>
  <si>
    <t>2009 Q3</t>
  </si>
  <si>
    <t>2009 Q2</t>
  </si>
  <si>
    <t>2009 Q1</t>
  </si>
  <si>
    <t>2008 Q4</t>
  </si>
  <si>
    <t>2008 Q3</t>
  </si>
  <si>
    <t>2008 Q2</t>
  </si>
  <si>
    <t>2008 Q1</t>
  </si>
  <si>
    <t>2007 Q4</t>
  </si>
  <si>
    <t>2007 Q3</t>
  </si>
  <si>
    <t>2007 Q2</t>
  </si>
  <si>
    <t>2007 Q1</t>
  </si>
  <si>
    <t>P</t>
  </si>
  <si>
    <t>https://www.gov.uk/government/statistics/monthly-property-transactions-completed-in-the-uk-with-value-40000-or-above</t>
  </si>
  <si>
    <t>2022 Q1</t>
  </si>
  <si>
    <t>2022 Q2</t>
  </si>
  <si>
    <t>K02000001</t>
  </si>
  <si>
    <t>OldSalesVolume</t>
  </si>
  <si>
    <t>Old12m%Change</t>
  </si>
  <si>
    <t>Old1m%Change</t>
  </si>
  <si>
    <t>OldIndex</t>
  </si>
  <si>
    <t>OldPrice</t>
  </si>
  <si>
    <t>NewSalesVolume</t>
  </si>
  <si>
    <t>New12m%Change</t>
  </si>
  <si>
    <t>New1m%Change</t>
  </si>
  <si>
    <t>NewIndex</t>
  </si>
  <si>
    <t>NewPrice</t>
  </si>
  <si>
    <t>FOO12m%Change</t>
  </si>
  <si>
    <t>FOO1m%Change</t>
  </si>
  <si>
    <t>FOOIndex</t>
  </si>
  <si>
    <t>FOOPrice</t>
  </si>
  <si>
    <t>FTB12m%Change</t>
  </si>
  <si>
    <t>FTB1m%Change</t>
  </si>
  <si>
    <t>FTBIndex</t>
  </si>
  <si>
    <t>FTBPrice</t>
  </si>
  <si>
    <t>MortgageSalesVolume</t>
  </si>
  <si>
    <t>Mortgage12m%Change</t>
  </si>
  <si>
    <t>Mortgage1m%Change</t>
  </si>
  <si>
    <t>MortgageIndex</t>
  </si>
  <si>
    <t>MortgagePrice</t>
  </si>
  <si>
    <t>CashSalesVolume</t>
  </si>
  <si>
    <t>Cash12m%Change</t>
  </si>
  <si>
    <t>Cash1m%Change</t>
  </si>
  <si>
    <t>CashIndex</t>
  </si>
  <si>
    <t>CashPrice</t>
  </si>
  <si>
    <t>Flat12m%Change</t>
  </si>
  <si>
    <t>Flat1m%Change</t>
  </si>
  <si>
    <t>FlatIndex</t>
  </si>
  <si>
    <t>FlatPrice</t>
  </si>
  <si>
    <t>Terraced12m%Change</t>
  </si>
  <si>
    <t>Terraced1m%Change</t>
  </si>
  <si>
    <t>TerracedIndex</t>
  </si>
  <si>
    <t>TerracedPrice</t>
  </si>
  <si>
    <t>SemiDetached12m%Change</t>
  </si>
  <si>
    <t>SemiDetached1m%Change</t>
  </si>
  <si>
    <t>SemiDetachedIndex</t>
  </si>
  <si>
    <t>SemiDetachedPrice</t>
  </si>
  <si>
    <t>Detached12m%Change</t>
  </si>
  <si>
    <t>Detached1m%Change</t>
  </si>
  <si>
    <t>DetachedIndex</t>
  </si>
  <si>
    <t>DetachedPrice</t>
  </si>
  <si>
    <t>SalesVolume</t>
  </si>
  <si>
    <t>AveragePriceSA</t>
  </si>
  <si>
    <t>12m%Change</t>
  </si>
  <si>
    <t>1m%Change</t>
  </si>
  <si>
    <t>IndexSA</t>
  </si>
  <si>
    <t>AreaCode</t>
  </si>
  <si>
    <t>RegionName</t>
  </si>
  <si>
    <t>MLAR Table 1.22</t>
  </si>
  <si>
    <t>Last updated: 13 September 2022</t>
  </si>
  <si>
    <t>Residential loans to individuals: Interest rate analysis</t>
  </si>
  <si>
    <t>Interest rates: basis, link to Bank Rate and weighted averages</t>
  </si>
  <si>
    <t>Per cent of business at fixed rates</t>
  </si>
  <si>
    <t>Gross advances</t>
  </si>
  <si>
    <t>Balances outstanding</t>
  </si>
  <si>
    <t>Per cent of business above Bank Rate</t>
  </si>
  <si>
    <t>Less than 2% above</t>
  </si>
  <si>
    <t>2 &lt; 3 % above</t>
  </si>
  <si>
    <t>3 &lt; 4 % above</t>
  </si>
  <si>
    <t>4% or more above</t>
  </si>
  <si>
    <t>Overall weighted average interest rates</t>
  </si>
  <si>
    <t>Fixed rate loans</t>
  </si>
  <si>
    <t>Variable rate loans</t>
  </si>
  <si>
    <t>All loans</t>
  </si>
  <si>
    <t>Residential loans to individuals: Non regulated</t>
  </si>
  <si>
    <t>Source: Halifax</t>
  </si>
  <si>
    <t>Fig B: Monthly Housing Transactions</t>
  </si>
  <si>
    <t>Source: Bank of England</t>
  </si>
  <si>
    <t>Index</t>
  </si>
  <si>
    <t>AveragePrice</t>
  </si>
  <si>
    <t>2023 Q1</t>
  </si>
  <si>
    <t>2022 Q3</t>
  </si>
  <si>
    <t>2022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</si>
</sst>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#\ ##0;\-#\ ##0;\-;@"/>
    <numFmt numFmtId="167" formatCode="#,##0.00,"/>
    <numFmt numFmtId="168" formatCode="00&quot;/&quot;00&quot;/&quot;00"/>
  </numFmts>
  <fonts count="6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u/>
      <sz val="7.5"/>
      <color indexed="12"/>
      <name val="Arial"/>
      <family val="2"/>
    </font>
    <font>
      <u/>
      <sz val="10"/>
      <color indexed="12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sz val="12"/>
      <color theme="1"/>
      <name val="Arial"/>
      <family val="2"/>
    </font>
    <font>
      <u/>
      <sz val="10"/>
      <color indexed="12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u/>
      <sz val="12"/>
      <color theme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28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25"/>
      <name val="Calibri"/>
      <family val="2"/>
    </font>
    <font>
      <sz val="11"/>
      <color indexed="28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theme="1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rgb="FF3366FF"/>
      <name val="Times New Roman"/>
      <family val="1"/>
    </font>
    <font>
      <sz val="10.5"/>
      <color theme="1"/>
      <name val="Calibri"/>
      <family val="2"/>
      <scheme val="minor"/>
    </font>
    <font>
      <sz val="8"/>
      <color theme="1"/>
      <name val="Arial"/>
    </font>
    <font>
      <b/>
      <sz val="12"/>
      <color indexed="62"/>
      <name val="Arial"/>
      <family val="2"/>
    </font>
    <font>
      <sz val="8"/>
      <color theme="1"/>
      <name val="Arial"/>
      <family val="2"/>
    </font>
    <font>
      <sz val="11"/>
      <color theme="1"/>
      <name val="Calibri"/>
    </font>
    <font>
      <b/>
      <sz val="8"/>
      <color theme="1"/>
      <name val="Arial"/>
      <family val="2"/>
    </font>
    <font>
      <b/>
      <sz val="11"/>
      <color theme="1"/>
      <name val="Calibri"/>
    </font>
    <font>
      <b/>
      <sz val="8"/>
      <color theme="1"/>
      <name val="Arial"/>
    </font>
    <font>
      <b/>
      <sz val="11"/>
      <color theme="1"/>
      <name val="Arial"/>
    </font>
    <font>
      <b/>
      <sz val="8"/>
      <color theme="1"/>
      <name val="Tahoma"/>
      <family val="2"/>
    </font>
    <font>
      <sz val="8"/>
      <color indexed="8"/>
      <name val="Arial"/>
      <family val="2"/>
    </font>
    <font>
      <b/>
      <sz val="8"/>
      <color theme="3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b/>
      <i/>
      <sz val="8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indexed="8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0"/>
      <name val="Arial"/>
    </font>
    <font>
      <sz val="12"/>
      <color indexed="62"/>
      <name val="Arial"/>
      <family val="2"/>
    </font>
    <font>
      <i/>
      <sz val="8"/>
      <color indexed="8"/>
      <name val="Arial"/>
      <family val="2"/>
    </font>
    <font>
      <b/>
      <i/>
      <sz val="8"/>
      <color indexed="8"/>
      <name val="Arial"/>
      <family val="2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32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27"/>
      </top>
      <bottom style="double">
        <color indexed="27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7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 applyNumberFormat="0" applyFill="0" applyBorder="0" applyAlignment="0" applyProtection="0"/>
    <xf numFmtId="0" fontId="7" fillId="0" borderId="0" applyNumberFormat="0" applyFont="0" applyBorder="0" applyProtection="0"/>
    <xf numFmtId="0" fontId="7" fillId="0" borderId="0" applyNumberFormat="0" applyBorder="0" applyProtection="0"/>
    <xf numFmtId="9" fontId="7" fillId="0" borderId="0" applyFont="0" applyFill="0" applyBorder="0" applyAlignment="0" applyProtection="0"/>
    <xf numFmtId="0" fontId="9" fillId="0" borderId="0" applyNumberFormat="0" applyBorder="0" applyProtection="0">
      <alignment horizontal="left"/>
    </xf>
    <xf numFmtId="0" fontId="6" fillId="0" borderId="0" applyNumberFormat="0" applyBorder="0" applyProtection="0">
      <alignment horizontal="center" vertical="center" wrapText="1"/>
    </xf>
    <xf numFmtId="0" fontId="10" fillId="0" borderId="0"/>
    <xf numFmtId="0" fontId="1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2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2" borderId="1" applyNumberFormat="0" applyAlignment="0" applyProtection="0"/>
    <xf numFmtId="0" fontId="19" fillId="16" borderId="2" applyNumberFormat="0" applyAlignment="0" applyProtection="0"/>
    <xf numFmtId="43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17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3" borderId="1" applyNumberFormat="0" applyAlignment="0" applyProtection="0"/>
    <xf numFmtId="0" fontId="26" fillId="0" borderId="6" applyNumberFormat="0" applyFill="0" applyAlignment="0" applyProtection="0"/>
    <xf numFmtId="0" fontId="27" fillId="8" borderId="0" applyNumberFormat="0" applyBorder="0" applyAlignment="0" applyProtection="0"/>
    <xf numFmtId="0" fontId="2" fillId="4" borderId="7" applyNumberFormat="0" applyFont="0" applyAlignment="0" applyProtection="0"/>
    <xf numFmtId="0" fontId="28" fillId="2" borderId="8" applyNumberForma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32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0" fillId="0" borderId="0"/>
    <xf numFmtId="0" fontId="10" fillId="0" borderId="0"/>
    <xf numFmtId="0" fontId="33" fillId="0" borderId="0"/>
    <xf numFmtId="0" fontId="34" fillId="0" borderId="0" applyNumberFormat="0" applyFill="0" applyBorder="0" applyAlignment="0" applyProtection="0"/>
    <xf numFmtId="0" fontId="15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18" borderId="0" applyNumberFormat="0" applyBorder="0" applyAlignment="0" applyProtection="0"/>
    <xf numFmtId="0" fontId="15" fillId="2" borderId="0" applyNumberFormat="0" applyBorder="0" applyAlignment="0" applyProtection="0"/>
    <xf numFmtId="0" fontId="15" fillId="15" borderId="0" applyNumberFormat="0" applyBorder="0" applyAlignment="0" applyProtection="0"/>
    <xf numFmtId="0" fontId="15" fillId="3" borderId="0" applyNumberFormat="0" applyBorder="0" applyAlignment="0" applyProtection="0"/>
    <xf numFmtId="0" fontId="15" fillId="17" borderId="0" applyNumberFormat="0" applyBorder="0" applyAlignment="0" applyProtection="0"/>
    <xf numFmtId="0" fontId="15" fillId="4" borderId="0" applyNumberFormat="0" applyBorder="0" applyAlignment="0" applyProtection="0"/>
    <xf numFmtId="0" fontId="15" fillId="19" borderId="0" applyNumberFormat="0" applyBorder="0" applyAlignment="0" applyProtection="0"/>
    <xf numFmtId="0" fontId="15" fillId="2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0" borderId="0" applyNumberFormat="0" applyBorder="0" applyAlignment="0" applyProtection="0"/>
    <xf numFmtId="0" fontId="15" fillId="8" borderId="0" applyNumberFormat="0" applyBorder="0" applyAlignment="0" applyProtection="0"/>
    <xf numFmtId="0" fontId="15" fillId="19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21" borderId="0" applyNumberFormat="0" applyBorder="0" applyAlignment="0" applyProtection="0"/>
    <xf numFmtId="0" fontId="15" fillId="3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/>
    <xf numFmtId="0" fontId="15" fillId="0" borderId="0"/>
    <xf numFmtId="0" fontId="10" fillId="0" borderId="0"/>
    <xf numFmtId="0" fontId="15" fillId="4" borderId="7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8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2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37" fillId="0" borderId="0" xfId="0" applyFont="1"/>
    <xf numFmtId="0" fontId="38" fillId="0" borderId="0" xfId="273"/>
    <xf numFmtId="14" fontId="37" fillId="0" borderId="0" xfId="0" applyNumberFormat="1" applyFont="1"/>
    <xf numFmtId="0" fontId="39" fillId="0" borderId="10" xfId="0" applyFont="1" applyBorder="1" applyAlignment="1">
      <alignment horizontal="center"/>
    </xf>
    <xf numFmtId="17" fontId="37" fillId="0" borderId="0" xfId="0" applyNumberFormat="1" applyFont="1"/>
    <xf numFmtId="2" fontId="37" fillId="0" borderId="0" xfId="0" applyNumberFormat="1" applyFont="1"/>
    <xf numFmtId="0" fontId="38" fillId="0" borderId="0" xfId="273" applyNumberFormat="1" applyAlignment="1"/>
    <xf numFmtId="164" fontId="37" fillId="0" borderId="0" xfId="274" applyFont="1"/>
    <xf numFmtId="0" fontId="40" fillId="0" borderId="0" xfId="0" applyFont="1" applyAlignment="1">
      <alignment vertical="top" wrapText="1"/>
    </xf>
    <xf numFmtId="2" fontId="39" fillId="0" borderId="10" xfId="0" applyNumberFormat="1" applyFont="1" applyBorder="1" applyAlignment="1">
      <alignment horizontal="center"/>
    </xf>
    <xf numFmtId="17" fontId="37" fillId="0" borderId="0" xfId="0" applyNumberFormat="1" applyFont="1" applyAlignment="1">
      <alignment horizontal="right"/>
    </xf>
    <xf numFmtId="2" fontId="41" fillId="0" borderId="0" xfId="0" applyNumberFormat="1" applyFont="1"/>
    <xf numFmtId="0" fontId="43" fillId="0" borderId="0" xfId="0" applyFont="1" applyAlignment="1">
      <alignment horizontal="left"/>
    </xf>
    <xf numFmtId="0" fontId="43" fillId="0" borderId="0" xfId="0" applyFont="1" applyAlignment="1">
      <alignment horizontal="right"/>
    </xf>
    <xf numFmtId="0" fontId="43" fillId="0" borderId="0" xfId="0" applyFont="1"/>
    <xf numFmtId="166" fontId="43" fillId="0" borderId="0" xfId="0" applyNumberFormat="1" applyFont="1" applyAlignment="1">
      <alignment horizontal="right"/>
    </xf>
    <xf numFmtId="2" fontId="41" fillId="0" borderId="0" xfId="0" applyNumberFormat="1" applyFont="1" applyAlignment="1">
      <alignment horizontal="right"/>
    </xf>
    <xf numFmtId="0" fontId="42" fillId="0" borderId="0" xfId="0" applyFont="1"/>
    <xf numFmtId="0" fontId="43" fillId="0" borderId="10" xfId="0" applyFont="1" applyBorder="1"/>
    <xf numFmtId="0" fontId="43" fillId="0" borderId="10" xfId="0" applyFont="1" applyBorder="1" applyAlignment="1">
      <alignment wrapText="1"/>
    </xf>
    <xf numFmtId="0" fontId="44" fillId="0" borderId="10" xfId="0" applyFont="1" applyBorder="1"/>
    <xf numFmtId="2" fontId="41" fillId="0" borderId="11" xfId="0" applyNumberFormat="1" applyFont="1" applyBorder="1"/>
    <xf numFmtId="0" fontId="45" fillId="0" borderId="0" xfId="0" applyFont="1"/>
    <xf numFmtId="0" fontId="46" fillId="0" borderId="0" xfId="0" applyFont="1"/>
    <xf numFmtId="2" fontId="47" fillId="0" borderId="0" xfId="0" applyNumberFormat="1" applyFont="1"/>
    <xf numFmtId="0" fontId="4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1" fillId="0" borderId="0" xfId="0" applyFont="1" applyAlignment="1">
      <alignment horizontal="right"/>
    </xf>
    <xf numFmtId="0" fontId="48" fillId="0" borderId="0" xfId="0" applyFont="1" applyAlignment="1">
      <alignment horizontal="right"/>
    </xf>
    <xf numFmtId="167" fontId="45" fillId="0" borderId="0" xfId="0" applyNumberFormat="1" applyFont="1" applyAlignment="1">
      <alignment horizontal="right"/>
    </xf>
    <xf numFmtId="2" fontId="47" fillId="0" borderId="0" xfId="0" applyNumberFormat="1" applyFont="1" applyAlignment="1">
      <alignment horizontal="right"/>
    </xf>
    <xf numFmtId="0" fontId="45" fillId="0" borderId="0" xfId="0" applyFont="1" applyAlignment="1">
      <alignment horizontal="right" vertical="top"/>
    </xf>
    <xf numFmtId="0" fontId="4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 indent="1"/>
    </xf>
    <xf numFmtId="0" fontId="43" fillId="0" borderId="0" xfId="0" applyFont="1" applyAlignment="1">
      <alignment horizontal="left" indent="2"/>
    </xf>
    <xf numFmtId="0" fontId="43" fillId="0" borderId="0" xfId="0" applyFont="1" applyAlignment="1">
      <alignment horizontal="center" vertical="top"/>
    </xf>
    <xf numFmtId="0" fontId="45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6" fillId="0" borderId="12" xfId="0" applyFont="1" applyBorder="1"/>
    <xf numFmtId="0" fontId="50" fillId="0" borderId="0" xfId="0" applyFont="1" applyAlignment="1">
      <alignment horizontal="center"/>
    </xf>
    <xf numFmtId="0" fontId="45" fillId="0" borderId="10" xfId="0" applyFont="1" applyBorder="1"/>
    <xf numFmtId="0" fontId="43" fillId="0" borderId="10" xfId="0" applyFont="1" applyBorder="1" applyAlignment="1">
      <alignment horizontal="left"/>
    </xf>
    <xf numFmtId="0" fontId="50" fillId="22" borderId="0" xfId="0" applyFont="1" applyFill="1" applyAlignment="1">
      <alignment horizontal="right"/>
    </xf>
    <xf numFmtId="167" fontId="50" fillId="0" borderId="0" xfId="0" applyNumberFormat="1" applyFont="1" applyAlignment="1">
      <alignment horizontal="right"/>
    </xf>
    <xf numFmtId="0" fontId="50" fillId="0" borderId="0" xfId="0" applyFont="1"/>
    <xf numFmtId="0" fontId="50" fillId="0" borderId="0" xfId="0" applyFont="1" applyAlignment="1">
      <alignment horizontal="right"/>
    </xf>
    <xf numFmtId="0" fontId="50" fillId="22" borderId="0" xfId="0" applyFont="1" applyFill="1" applyAlignment="1">
      <alignment horizontal="center"/>
    </xf>
    <xf numFmtId="167" fontId="50" fillId="22" borderId="0" xfId="0" applyNumberFormat="1" applyFont="1" applyFill="1" applyAlignment="1">
      <alignment horizontal="right"/>
    </xf>
    <xf numFmtId="167" fontId="43" fillId="0" borderId="0" xfId="0" applyNumberFormat="1" applyFont="1" applyAlignment="1">
      <alignment horizontal="center"/>
    </xf>
    <xf numFmtId="2" fontId="43" fillId="0" borderId="0" xfId="0" applyNumberFormat="1" applyFont="1" applyAlignment="1">
      <alignment horizontal="left"/>
    </xf>
    <xf numFmtId="10" fontId="50" fillId="0" borderId="0" xfId="0" applyNumberFormat="1" applyFont="1" applyAlignment="1">
      <alignment horizontal="right"/>
    </xf>
    <xf numFmtId="10" fontId="50" fillId="0" borderId="0" xfId="0" applyNumberFormat="1" applyFont="1"/>
    <xf numFmtId="0" fontId="50" fillId="22" borderId="0" xfId="0" applyFont="1" applyFill="1"/>
    <xf numFmtId="2" fontId="50" fillId="22" borderId="0" xfId="0" applyNumberFormat="1" applyFont="1" applyFill="1" applyAlignment="1">
      <alignment horizontal="right"/>
    </xf>
    <xf numFmtId="2" fontId="43" fillId="0" borderId="0" xfId="0" applyNumberFormat="1" applyFont="1" applyAlignment="1">
      <alignment horizontal="left" indent="1"/>
    </xf>
    <xf numFmtId="2" fontId="43" fillId="0" borderId="0" xfId="0" applyNumberFormat="1" applyFont="1" applyAlignment="1">
      <alignment horizontal="left" indent="2"/>
    </xf>
    <xf numFmtId="2" fontId="50" fillId="0" borderId="0" xfId="0" applyNumberFormat="1" applyFont="1" applyAlignment="1">
      <alignment horizontal="right"/>
    </xf>
    <xf numFmtId="2" fontId="45" fillId="0" borderId="0" xfId="0" applyNumberFormat="1" applyFont="1" applyAlignment="1">
      <alignment horizontal="left" indent="2"/>
    </xf>
    <xf numFmtId="2" fontId="45" fillId="0" borderId="0" xfId="0" applyNumberFormat="1" applyFont="1" applyAlignment="1">
      <alignment horizontal="left"/>
    </xf>
    <xf numFmtId="2" fontId="53" fillId="0" borderId="0" xfId="0" applyNumberFormat="1" applyFont="1" applyAlignment="1">
      <alignment horizontal="right"/>
    </xf>
    <xf numFmtId="2" fontId="54" fillId="0" borderId="0" xfId="0" applyNumberFormat="1" applyFont="1" applyAlignment="1">
      <alignment horizontal="left" indent="2"/>
    </xf>
    <xf numFmtId="0" fontId="53" fillId="22" borderId="0" xfId="0" applyFont="1" applyFill="1" applyAlignment="1">
      <alignment horizontal="left"/>
    </xf>
    <xf numFmtId="0" fontId="45" fillId="0" borderId="0" xfId="0" applyFont="1" applyAlignment="1">
      <alignment horizontal="center" wrapText="1"/>
    </xf>
    <xf numFmtId="2" fontId="45" fillId="0" borderId="0" xfId="0" applyNumberFormat="1" applyFont="1" applyAlignment="1">
      <alignment horizontal="left" wrapText="1" indent="1"/>
    </xf>
    <xf numFmtId="2" fontId="45" fillId="0" borderId="0" xfId="0" applyNumberFormat="1" applyFont="1" applyAlignment="1">
      <alignment horizontal="left" wrapText="1"/>
    </xf>
    <xf numFmtId="0" fontId="45" fillId="0" borderId="0" xfId="0" applyFont="1" applyAlignment="1">
      <alignment horizontal="left" indent="2"/>
    </xf>
    <xf numFmtId="2" fontId="43" fillId="0" borderId="0" xfId="0" applyNumberFormat="1" applyFont="1" applyAlignment="1">
      <alignment horizontal="left" vertical="top" indent="2"/>
    </xf>
    <xf numFmtId="0" fontId="45" fillId="0" borderId="0" xfId="0" applyFont="1" applyAlignment="1">
      <alignment horizontal="center" vertical="top"/>
    </xf>
    <xf numFmtId="0" fontId="45" fillId="0" borderId="0" xfId="0" applyFont="1" applyAlignment="1">
      <alignment horizontal="left" vertical="top" indent="2"/>
    </xf>
    <xf numFmtId="167" fontId="45" fillId="0" borderId="0" xfId="0" applyNumberFormat="1" applyFont="1" applyProtection="1">
      <protection hidden="1"/>
    </xf>
    <xf numFmtId="167" fontId="55" fillId="0" borderId="0" xfId="0" applyNumberFormat="1" applyFont="1" applyProtection="1">
      <protection hidden="1"/>
    </xf>
    <xf numFmtId="2" fontId="45" fillId="0" borderId="0" xfId="0" applyNumberFormat="1" applyFont="1" applyAlignment="1">
      <alignment horizontal="left" vertical="top" indent="1"/>
    </xf>
    <xf numFmtId="2" fontId="45" fillId="0" borderId="0" xfId="0" applyNumberFormat="1" applyFont="1" applyAlignment="1">
      <alignment horizontal="left" vertical="top"/>
    </xf>
    <xf numFmtId="2" fontId="43" fillId="0" borderId="0" xfId="0" applyNumberFormat="1" applyFont="1" applyProtection="1">
      <protection hidden="1"/>
    </xf>
    <xf numFmtId="2" fontId="43" fillId="0" borderId="0" xfId="0" applyNumberFormat="1" applyFont="1" applyAlignment="1">
      <alignment horizontal="left" vertical="top"/>
    </xf>
    <xf numFmtId="2" fontId="45" fillId="0" borderId="0" xfId="0" applyNumberFormat="1" applyFont="1" applyAlignment="1">
      <alignment horizontal="left" vertical="top" indent="2"/>
    </xf>
    <xf numFmtId="2" fontId="54" fillId="0" borderId="0" xfId="0" applyNumberFormat="1" applyFont="1" applyAlignment="1">
      <alignment horizontal="left" vertical="top" indent="2"/>
    </xf>
    <xf numFmtId="2" fontId="52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Alignment="1">
      <alignment horizontal="left" vertical="top" indent="1"/>
    </xf>
    <xf numFmtId="2" fontId="43" fillId="0" borderId="10" xfId="0" applyNumberFormat="1" applyFont="1" applyBorder="1" applyAlignment="1">
      <alignment horizontal="left"/>
    </xf>
    <xf numFmtId="0" fontId="43" fillId="22" borderId="11" xfId="0" applyFont="1" applyFill="1" applyBorder="1"/>
    <xf numFmtId="0" fontId="56" fillId="0" borderId="0" xfId="0" applyFont="1" applyAlignment="1">
      <alignment horizontal="center"/>
    </xf>
    <xf numFmtId="0" fontId="45" fillId="22" borderId="0" xfId="0" applyFont="1" applyFill="1" applyAlignment="1">
      <alignment horizontal="center"/>
    </xf>
    <xf numFmtId="0" fontId="45" fillId="22" borderId="12" xfId="0" applyFont="1" applyFill="1" applyBorder="1" applyAlignment="1">
      <alignment horizontal="center"/>
    </xf>
    <xf numFmtId="0" fontId="43" fillId="22" borderId="0" xfId="0" applyFont="1" applyFill="1"/>
    <xf numFmtId="167" fontId="45" fillId="0" borderId="0" xfId="0" applyNumberFormat="1" applyFont="1" applyAlignment="1">
      <alignment horizontal="right" wrapText="1"/>
    </xf>
    <xf numFmtId="0" fontId="45" fillId="0" borderId="0" xfId="0" applyFont="1" applyAlignment="1">
      <alignment horizontal="right" wrapText="1"/>
    </xf>
    <xf numFmtId="0" fontId="61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2" fontId="9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32" fillId="22" borderId="0" xfId="0" applyFont="1" applyFill="1"/>
    <xf numFmtId="0" fontId="53" fillId="0" borderId="0" xfId="0" applyFont="1"/>
    <xf numFmtId="43" fontId="37" fillId="0" borderId="0" xfId="276" applyFont="1"/>
    <xf numFmtId="165" fontId="10" fillId="0" borderId="0" xfId="274" applyNumberFormat="1" applyFont="1"/>
    <xf numFmtId="0" fontId="41" fillId="0" borderId="0" xfId="0" applyFont="1"/>
    <xf numFmtId="14" fontId="0" fillId="0" borderId="0" xfId="0" applyNumberFormat="1"/>
    <xf numFmtId="0" fontId="63" fillId="0" borderId="11" xfId="0" applyFont="1" applyBorder="1"/>
    <xf numFmtId="0" fontId="64" fillId="0" borderId="0" xfId="0" applyFont="1"/>
    <xf numFmtId="0" fontId="44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68" fontId="6" fillId="0" borderId="0" xfId="0" applyNumberFormat="1" applyFont="1" applyAlignment="1">
      <alignment horizontal="left"/>
    </xf>
    <xf numFmtId="167" fontId="50" fillId="22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67" fontId="6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left" indent="1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left" indent="2"/>
    </xf>
    <xf numFmtId="2" fontId="50" fillId="0" borderId="0" xfId="0" applyNumberFormat="1" applyFont="1"/>
    <xf numFmtId="2" fontId="6" fillId="0" borderId="0" xfId="0" applyNumberFormat="1" applyFont="1" applyAlignment="1">
      <alignment horizontal="left" indent="3"/>
    </xf>
    <xf numFmtId="2" fontId="50" fillId="0" borderId="0" xfId="0" applyNumberFormat="1" applyFont="1" applyProtection="1">
      <protection hidden="1"/>
    </xf>
    <xf numFmtId="2" fontId="6" fillId="0" borderId="0" xfId="0" applyNumberFormat="1" applyFont="1" applyProtection="1">
      <protection hidden="1"/>
    </xf>
    <xf numFmtId="10" fontId="65" fillId="0" borderId="0" xfId="0" applyNumberFormat="1" applyFont="1" applyProtection="1">
      <protection hidden="1"/>
    </xf>
    <xf numFmtId="10" fontId="50" fillId="0" borderId="0" xfId="0" applyNumberFormat="1" applyFont="1" applyProtection="1">
      <protection hidden="1"/>
    </xf>
    <xf numFmtId="2" fontId="6" fillId="0" borderId="0" xfId="0" applyNumberFormat="1" applyFont="1" applyAlignment="1">
      <alignment horizontal="left" indent="4"/>
    </xf>
    <xf numFmtId="2" fontId="6" fillId="0" borderId="0" xfId="0" applyNumberFormat="1" applyFont="1" applyAlignment="1">
      <alignment horizontal="left" indent="1"/>
    </xf>
    <xf numFmtId="2" fontId="9" fillId="0" borderId="0" xfId="0" applyNumberFormat="1" applyFont="1" applyAlignment="1">
      <alignment horizontal="left" indent="4"/>
    </xf>
    <xf numFmtId="2" fontId="53" fillId="0" borderId="0" xfId="0" applyNumberFormat="1" applyFont="1"/>
    <xf numFmtId="167" fontId="9" fillId="0" borderId="0" xfId="0" applyNumberFormat="1" applyFont="1" applyProtection="1">
      <protection hidden="1"/>
    </xf>
    <xf numFmtId="0" fontId="6" fillId="0" borderId="10" xfId="0" applyFont="1" applyBorder="1" applyAlignment="1">
      <alignment horizontal="center"/>
    </xf>
    <xf numFmtId="0" fontId="6" fillId="0" borderId="10" xfId="0" applyFont="1" applyBorder="1"/>
    <xf numFmtId="0" fontId="6" fillId="0" borderId="10" xfId="0" applyFont="1" applyBorder="1" applyAlignment="1">
      <alignment horizontal="left"/>
    </xf>
    <xf numFmtId="0" fontId="50" fillId="0" borderId="10" xfId="0" applyFont="1" applyBorder="1"/>
    <xf numFmtId="0" fontId="53" fillId="0" borderId="12" xfId="0" applyFont="1" applyBorder="1"/>
    <xf numFmtId="9" fontId="37" fillId="0" borderId="0" xfId="277" applyFont="1"/>
    <xf numFmtId="0" fontId="66" fillId="0" borderId="0" xfId="0" applyFont="1" applyAlignment="1">
      <alignment vertical="center"/>
    </xf>
    <xf numFmtId="165" fontId="37" fillId="0" borderId="0" xfId="0" applyNumberFormat="1" applyFont="1"/>
    <xf numFmtId="0" fontId="42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167" fontId="45" fillId="0" borderId="0" xfId="0" applyNumberFormat="1" applyFont="1" applyAlignment="1">
      <alignment horizontal="center"/>
    </xf>
    <xf numFmtId="0" fontId="45" fillId="0" borderId="0" xfId="0" applyFont="1" applyAlignment="1">
      <alignment horizontal="center"/>
    </xf>
    <xf numFmtId="0" fontId="38" fillId="0" borderId="0" xfId="273" applyAlignment="1">
      <alignment horizontal="center"/>
    </xf>
    <xf numFmtId="0" fontId="0" fillId="0" borderId="0" xfId="0" applyAlignment="1">
      <alignment horizontal="center"/>
    </xf>
  </cellXfs>
  <cellStyles count="278">
    <cellStyle name="20% - Accent1 2" xfId="28" xr:uid="{11E011FA-EA1F-46C0-9B21-4E2B4F493E1D}"/>
    <cellStyle name="20% - Accent1 2 2" xfId="219" xr:uid="{92ADE32B-45DB-4895-886D-07F8AC77EBAE}"/>
    <cellStyle name="20% - Accent1 3" xfId="220" xr:uid="{E5758618-260C-4D07-972D-27ECA7CC8119}"/>
    <cellStyle name="20% - Accent2 2" xfId="29" xr:uid="{224EDD6A-281D-4A7A-99B4-E9E207C38BBE}"/>
    <cellStyle name="20% - Accent2 2 2" xfId="221" xr:uid="{613B2D3A-D9D9-41E0-AA68-2B887276EB9A}"/>
    <cellStyle name="20% - Accent2 3" xfId="222" xr:uid="{66EF5B14-77F1-45CF-B5F4-3C029423A7C4}"/>
    <cellStyle name="20% - Accent3 2" xfId="30" xr:uid="{085DB31E-7214-40C9-86A3-C5715235B971}"/>
    <cellStyle name="20% - Accent3 2 2" xfId="223" xr:uid="{F0164251-BCCA-4191-9548-9945CE45E2F5}"/>
    <cellStyle name="20% - Accent3 3" xfId="224" xr:uid="{067B89A4-BE79-432B-BB9D-3FF711398E09}"/>
    <cellStyle name="20% - Accent4 2" xfId="31" xr:uid="{D40D1F53-6E08-4FFE-8B26-A46F9222FFAD}"/>
    <cellStyle name="20% - Accent4 2 2" xfId="225" xr:uid="{FB139FC4-27F4-405E-BDCD-42008C661A65}"/>
    <cellStyle name="20% - Accent4 3" xfId="226" xr:uid="{0748795A-9E09-4FFA-B2B6-C34036127FFC}"/>
    <cellStyle name="20% - Accent5 2" xfId="32" xr:uid="{00DDF08B-E110-4C84-847C-5B78AC21FB4A}"/>
    <cellStyle name="20% - Accent5 2 2" xfId="227" xr:uid="{A1D54EBE-AA8D-44A7-998C-42A1E510FBD8}"/>
    <cellStyle name="20% - Accent5 3" xfId="228" xr:uid="{EF02DF9E-C3B4-4BE6-A7A9-B39832310CBF}"/>
    <cellStyle name="20% - Accent6 2" xfId="33" xr:uid="{FB38DFB9-0291-4468-9A10-59BE379DC896}"/>
    <cellStyle name="20% - Accent6 2 2" xfId="229" xr:uid="{02008B3F-83E6-4E46-B235-B82458344E27}"/>
    <cellStyle name="20% - Accent6 3" xfId="230" xr:uid="{61F18712-533E-4DDA-96FB-1787EE65CA71}"/>
    <cellStyle name="40% - Accent1 2" xfId="34" xr:uid="{67D0856C-22CC-4333-ACC1-AA65896F8A59}"/>
    <cellStyle name="40% - Accent1 2 2" xfId="231" xr:uid="{262F909C-27FB-4157-B48D-69B35E9C4269}"/>
    <cellStyle name="40% - Accent1 3" xfId="232" xr:uid="{FCAEFFBF-6D1E-4B49-824A-DB9CABC6D143}"/>
    <cellStyle name="40% - Accent2 2" xfId="35" xr:uid="{77340E63-F094-4610-99A0-E5091C225DC5}"/>
    <cellStyle name="40% - Accent2 2 2" xfId="233" xr:uid="{DC4E9249-3128-4B3B-8671-DF7C5D70DDB8}"/>
    <cellStyle name="40% - Accent2 3" xfId="234" xr:uid="{34A61E90-692D-4321-83C9-D1524C98530F}"/>
    <cellStyle name="40% - Accent3 2" xfId="36" xr:uid="{F250D287-31A5-4BF7-80A1-1770AF09C1FB}"/>
    <cellStyle name="40% - Accent3 2 2" xfId="235" xr:uid="{19810AED-011A-4335-8320-F3DE6F2778F1}"/>
    <cellStyle name="40% - Accent3 3" xfId="236" xr:uid="{A101C74C-C026-4946-B018-370E6BD9A57F}"/>
    <cellStyle name="40% - Accent4 2" xfId="37" xr:uid="{D5BD0753-1E42-4733-B5D2-483D0EA5BB84}"/>
    <cellStyle name="40% - Accent4 2 2" xfId="237" xr:uid="{8D7913F6-651C-4989-9153-6AB08F27F63F}"/>
    <cellStyle name="40% - Accent4 3" xfId="238" xr:uid="{29FB5533-B251-428F-AF8A-507775F51377}"/>
    <cellStyle name="40% - Accent5 2" xfId="38" xr:uid="{90492630-E022-4C47-B60D-B7723BC35A73}"/>
    <cellStyle name="40% - Accent5 2 2" xfId="239" xr:uid="{C4EC4EFA-C6E7-40AA-B3EF-53B6029DD22C}"/>
    <cellStyle name="40% - Accent5 3" xfId="240" xr:uid="{DFAAF228-177E-4A8E-A5BC-BAFE51254A68}"/>
    <cellStyle name="40% - Accent6 2" xfId="39" xr:uid="{8EEAC02B-DC2C-4509-B693-73B1F8B0E33D}"/>
    <cellStyle name="40% - Accent6 2 2" xfId="241" xr:uid="{7CDA400C-8C9F-42F4-A4A6-F625A28DC2CD}"/>
    <cellStyle name="40% - Accent6 3" xfId="242" xr:uid="{67CCDEF9-8493-4F41-A0D7-6B019E86C926}"/>
    <cellStyle name="60% - Accent1 2" xfId="40" xr:uid="{948C01BB-374B-4518-89B7-B0A1605C3C49}"/>
    <cellStyle name="60% - Accent2 2" xfId="41" xr:uid="{2BFD5DA0-E362-4836-A1B5-0D2A8BA3B966}"/>
    <cellStyle name="60% - Accent3 2" xfId="42" xr:uid="{FB711CD4-01F0-4AE3-9BBF-6FB33BE8EBAA}"/>
    <cellStyle name="60% - Accent4 2" xfId="43" xr:uid="{25555D55-6C84-4771-B4A8-F1604FCBDFE7}"/>
    <cellStyle name="60% - Accent5 2" xfId="44" xr:uid="{04D1290E-9041-401A-8D42-2FD956600492}"/>
    <cellStyle name="60% - Accent6 2" xfId="45" xr:uid="{AAC1AE2C-6D99-4618-920A-DD5AE400C3A5}"/>
    <cellStyle name="Accent1 2" xfId="46" xr:uid="{068A7C87-E241-4898-91A4-BAA087072F88}"/>
    <cellStyle name="Accent2 2" xfId="47" xr:uid="{CBF9AAC1-2D98-48C4-AA27-8AAD73700667}"/>
    <cellStyle name="Accent3 2" xfId="48" xr:uid="{A13753F8-2B71-407E-B202-A52D89EE1EA3}"/>
    <cellStyle name="Accent4 2" xfId="49" xr:uid="{FA92A8F3-9811-42CC-A234-3AB340271E34}"/>
    <cellStyle name="Accent5 2" xfId="50" xr:uid="{CD174E7B-93C3-4C4C-AE94-F2D8AB280400}"/>
    <cellStyle name="Accent6 2" xfId="51" xr:uid="{61293BF0-FC0A-4CF1-BAB0-E7A55341E2DD}"/>
    <cellStyle name="Bad 2" xfId="52" xr:uid="{54D99474-6C35-4C6A-80EF-C0CD30A6CEBE}"/>
    <cellStyle name="Calculation 2" xfId="53" xr:uid="{9B619FA0-3662-449A-88C5-A98AF5196A43}"/>
    <cellStyle name="Check Cell 2" xfId="54" xr:uid="{8CFA4156-04C5-4850-8D60-31190A699C67}"/>
    <cellStyle name="Comma" xfId="276" builtinId="3"/>
    <cellStyle name="Comma 10" xfId="274" xr:uid="{29D01749-75D0-4B5B-A2C6-D8EF6D3CA947}"/>
    <cellStyle name="Comma 2" xfId="16" xr:uid="{E6038CC0-6B5B-4013-81B6-B6D9783F1095}"/>
    <cellStyle name="Comma 2 2" xfId="23" xr:uid="{1B30257C-DAF5-450D-86C5-F826866EFF36}"/>
    <cellStyle name="Comma 2 2 2" xfId="194" xr:uid="{4B60AB8F-9095-4A02-9186-F35ADF9BD4ED}"/>
    <cellStyle name="Comma 2 2 2 2" xfId="244" xr:uid="{619B5396-6E35-418A-B0D9-8AA333B94A8C}"/>
    <cellStyle name="Comma 2 2 3" xfId="218" xr:uid="{167B1C27-C9CD-441B-B6B9-AB1312E3979A}"/>
    <cellStyle name="Comma 2 3" xfId="72" xr:uid="{C7C16F5D-ED9F-4E64-A5C9-87B9AB907023}"/>
    <cellStyle name="Comma 2 3 2" xfId="245" xr:uid="{80C63AC2-3364-4FBA-990C-DA349AB9F325}"/>
    <cellStyle name="Comma 2 4" xfId="243" xr:uid="{D93440E5-22FB-44FA-8026-4F5E57DE60F1}"/>
    <cellStyle name="Comma 3" xfId="2" xr:uid="{856FE111-6F72-40B4-A44B-0F43DACA013D}"/>
    <cellStyle name="Comma 3 2" xfId="20" xr:uid="{331E592B-60BD-451E-8FEF-9B0F9046093F}"/>
    <cellStyle name="Comma 3 2 2" xfId="247" xr:uid="{CC19F080-CAA8-46F0-A81C-C930D349D0CD}"/>
    <cellStyle name="Comma 3 3" xfId="246" xr:uid="{4F0BA494-9CB2-4490-B62B-F3858FEEA5B2}"/>
    <cellStyle name="Comma 4" xfId="24" xr:uid="{9865B0BB-EB99-453F-A8B9-C3B84E0356EB}"/>
    <cellStyle name="Comma 4 2" xfId="249" xr:uid="{F3E394A4-0D7F-4B52-BF83-A47F2CA2573D}"/>
    <cellStyle name="Comma 4 3" xfId="248" xr:uid="{4CA140CF-F702-45F7-A0DD-2672D159DE24}"/>
    <cellStyle name="Comma 5" xfId="55" xr:uid="{5A20BFE0-0975-4C45-BB77-A0C6C87FB649}"/>
    <cellStyle name="Comma 5 2" xfId="251" xr:uid="{049E7D25-F7C6-4104-BC67-5662013709F5}"/>
    <cellStyle name="Comma 5 3" xfId="250" xr:uid="{FE26E557-7A44-46F1-A090-2929223A68BC}"/>
    <cellStyle name="Comma 6" xfId="70" xr:uid="{FB06057A-44CE-4E22-979F-21681F3E1AE9}"/>
    <cellStyle name="Comma 6 2" xfId="252" xr:uid="{47407FD8-D1E7-4BDD-ACB6-616938F793C3}"/>
    <cellStyle name="Comma 7" xfId="193" xr:uid="{6A132158-2FE0-4375-A8FD-04D4212E4A88}"/>
    <cellStyle name="Comma 7 2" xfId="253" xr:uid="{32E6035B-9BFF-4BBB-9D2B-0969DF318001}"/>
    <cellStyle name="Comma 8" xfId="25" xr:uid="{A6545919-3B5A-40E0-8D6C-D7F65D2E07DD}"/>
    <cellStyle name="Comma 8 2" xfId="272" xr:uid="{5945F044-A9CB-485C-AD76-CEC31919204B}"/>
    <cellStyle name="Comma 9" xfId="217" xr:uid="{361C0B05-35C8-4CE4-B59D-7D1D50687D18}"/>
    <cellStyle name="Currency 2" xfId="271" xr:uid="{4D6E5966-F494-4D00-B38C-F9C896310CD4}"/>
    <cellStyle name="Explanatory Text 2" xfId="56" xr:uid="{9D49590B-A8FC-4197-9D49-1031A46AC251}"/>
    <cellStyle name="Good 2" xfId="57" xr:uid="{BCADE279-2468-4967-A667-9260AE917DE4}"/>
    <cellStyle name="Heading 1 2" xfId="58" xr:uid="{8639F0F4-5FE4-41BD-ABF7-D500C4CB83DB}"/>
    <cellStyle name="Heading 2 2" xfId="59" xr:uid="{50ECCFAA-AD48-48B7-B772-54C921F0AA93}"/>
    <cellStyle name="Heading 3 2" xfId="60" xr:uid="{DE7E31E9-F6B0-4A83-9548-F3920F7EE3A0}"/>
    <cellStyle name="Heading 4 2" xfId="61" xr:uid="{85E5BE82-BF51-43E7-9023-9F63F5310F78}"/>
    <cellStyle name="Hyperlink" xfId="273" builtinId="8"/>
    <cellStyle name="Hyperlink 2" xfId="7" xr:uid="{E8BE0091-8C16-45E2-BBDB-039DB320C6FF}"/>
    <cellStyle name="Hyperlink 2 2" xfId="5" xr:uid="{5E4C6D9E-C4B7-4E03-9E9E-5B72FBD83274}"/>
    <cellStyle name="Hyperlink 2 3" xfId="3" xr:uid="{1994952E-FA24-4A88-BFDC-4E19F83CF75F}"/>
    <cellStyle name="Hyperlink 2 4" xfId="18" xr:uid="{BF70FC56-AD58-47AB-974C-E0AFFF972C92}"/>
    <cellStyle name="Hyperlink 2 5" xfId="215" xr:uid="{32C31DBD-4FC8-46E2-B5EE-CE987AA336EE}"/>
    <cellStyle name="Hyperlink 3" xfId="27" xr:uid="{00EA486A-0584-4F0F-93D4-8D7C52C2EEA8}"/>
    <cellStyle name="Hyperlink 3 2" xfId="254" xr:uid="{35F883F8-F9DD-431F-AD97-14227DE78BFF}"/>
    <cellStyle name="Input 2" xfId="62" xr:uid="{216C3504-D957-4547-869B-333E85E11980}"/>
    <cellStyle name="Linked Cell 2" xfId="63" xr:uid="{B81E66FB-F8AF-4C9F-B430-E952A9D865AB}"/>
    <cellStyle name="Neutral 2" xfId="64" xr:uid="{CBC94030-D62C-44FB-B928-C4E105AD4415}"/>
    <cellStyle name="Normal" xfId="0" builtinId="0"/>
    <cellStyle name="Normal 10" xfId="213" xr:uid="{81ED65DC-2655-4B3C-9870-63111BEBAE75}"/>
    <cellStyle name="Normal 11" xfId="275" xr:uid="{164FCC9B-938B-40A7-AE42-1F804D2B89AE}"/>
    <cellStyle name="Normal 2" xfId="1" xr:uid="{382A9FD4-AF53-4364-8C1D-72F4CBC37187}"/>
    <cellStyle name="Normal 2 2" xfId="4" xr:uid="{79A7A7DA-2032-4FC0-83B0-6C3BD3987221}"/>
    <cellStyle name="Normal 2 2 2" xfId="71" xr:uid="{9648E0BD-E3B2-4754-AA26-C41C251C3781}"/>
    <cellStyle name="Normal 2 3" xfId="8" xr:uid="{BDA468C4-EFEB-4380-8784-27052B169B4A}"/>
    <cellStyle name="Normal 2 3 2" xfId="196" xr:uid="{06712067-A596-4B33-9C62-D1A411F52DBE}"/>
    <cellStyle name="Normal 2 4" xfId="216" xr:uid="{43818E23-FB5D-4F45-A138-B10BFAAC206F}"/>
    <cellStyle name="Normal 3" xfId="9" xr:uid="{CDBCE5D8-BE9D-4CEA-B29A-9F3FF0197DD0}"/>
    <cellStyle name="Normal 3 2" xfId="19" xr:uid="{13DB5EEF-4692-427C-A065-7E8B336178B0}"/>
    <cellStyle name="Normal 3 2 2" xfId="255" xr:uid="{C0F829F4-EA12-4270-AAD6-6B401FD1CE11}"/>
    <cellStyle name="Normal 3 3" xfId="15" xr:uid="{4744C29B-49CC-41B5-9269-3D9B9FBCF8DC}"/>
    <cellStyle name="Normal 3 4" xfId="214" xr:uid="{4B2D833B-7D46-4F43-A353-3123FC77F612}"/>
    <cellStyle name="Normal 3_Xl0000052" xfId="22" xr:uid="{A07AECEE-8EEB-45AC-B7FC-9C7A443E8453}"/>
    <cellStyle name="Normal 4" xfId="6" xr:uid="{1492EF16-4402-4162-A468-6D4172663C3D}"/>
    <cellStyle name="Normal 4 2" xfId="198" xr:uid="{E0383432-7588-473F-91B7-7D22AB3DD96B}"/>
    <cellStyle name="Normal 4 3" xfId="197" xr:uid="{D2240C9E-0864-4048-B14F-3B3D9F234468}"/>
    <cellStyle name="Normal 5" xfId="199" xr:uid="{B808FFBF-A42F-4CCA-B4B8-6118E133D19F}"/>
    <cellStyle name="Normal 5 2" xfId="256" xr:uid="{25F6E163-AA70-4CFA-8D7D-7FF61E90B4B2}"/>
    <cellStyle name="Normal 6" xfId="195" xr:uid="{B24BE903-435A-46EE-968C-8A48CFFA3D9E}"/>
    <cellStyle name="Normal 6 2" xfId="257" xr:uid="{3056A485-0670-44C0-920D-8FAC9AB9A469}"/>
    <cellStyle name="Normal 7" xfId="13" xr:uid="{8D3354C6-3348-4232-A5B5-C1E99CFD0175}"/>
    <cellStyle name="Normal 8" xfId="14" xr:uid="{C9AEA2A4-6034-4CD3-BF7D-FBFCEF31A8CA}"/>
    <cellStyle name="Normal 9" xfId="212" xr:uid="{09713A41-73EE-44D2-9187-7AE78AA94E9E}"/>
    <cellStyle name="Note 2" xfId="65" xr:uid="{3B167BDA-6844-4727-A35D-B1E64D7DA86E}"/>
    <cellStyle name="Note 2 2" xfId="258" xr:uid="{CCD3110D-2A3B-4D1C-95C6-8E780035BEB6}"/>
    <cellStyle name="Output 2" xfId="66" xr:uid="{D7699853-944A-4848-85FC-DB59E68FFCE7}"/>
    <cellStyle name="Percent" xfId="277" builtinId="5"/>
    <cellStyle name="Percent 11" xfId="200" xr:uid="{6C7B7246-5E1B-4289-962E-A8E2AB335036}"/>
    <cellStyle name="Percent 11 2" xfId="259" xr:uid="{F080AF1A-84A8-495A-B8FB-8254397C42BE}"/>
    <cellStyle name="Percent 12" xfId="201" xr:uid="{64F8022A-E6BA-4156-832A-DA29042A7366}"/>
    <cellStyle name="Percent 12 2" xfId="260" xr:uid="{BF7AB119-40C2-4340-A22C-E3F86A6EB7D5}"/>
    <cellStyle name="Percent 13" xfId="202" xr:uid="{919BEF4F-8B1C-4704-B689-15511B2D0E91}"/>
    <cellStyle name="Percent 13 2" xfId="261" xr:uid="{D341E271-4067-488C-A6F7-0EE8982C8AA4}"/>
    <cellStyle name="Percent 14" xfId="203" xr:uid="{F2D2EE2E-3877-44B5-8BDE-086AC773FD51}"/>
    <cellStyle name="Percent 14 2" xfId="262" xr:uid="{011A1B18-B5EE-4738-AF33-04F1C4DA91C6}"/>
    <cellStyle name="Percent 15" xfId="204" xr:uid="{A65AE500-1AE7-44F7-A0E2-5CBF316F949E}"/>
    <cellStyle name="Percent 15 2" xfId="263" xr:uid="{DF70BDDF-515F-4DBB-AECE-BE81107B9986}"/>
    <cellStyle name="Percent 16" xfId="205" xr:uid="{A6551B07-722E-46B3-9315-D76B1118675F}"/>
    <cellStyle name="Percent 16 2" xfId="264" xr:uid="{3DC2A485-B849-4876-8D3A-00C0A0D53836}"/>
    <cellStyle name="Percent 18" xfId="206" xr:uid="{53E793F7-A606-4915-8337-4406A1EE58C4}"/>
    <cellStyle name="Percent 18 2" xfId="265" xr:uid="{CB59E4F6-56FC-4A55-BFB7-2118F05C7E99}"/>
    <cellStyle name="Percent 2" xfId="10" xr:uid="{785DC4EB-091B-4EDD-8540-0F35925D5D85}"/>
    <cellStyle name="Percent 2 2" xfId="73" xr:uid="{20BB0B00-A2AF-4990-8491-D15605AA2703}"/>
    <cellStyle name="Percent 2 3" xfId="17" xr:uid="{C036D70B-6F9E-446C-89CE-7D2A74FF5974}"/>
    <cellStyle name="Percent 2 3 2" xfId="266" xr:uid="{9133E0B2-190D-4EB7-ACEE-DDB21EC8AD79}"/>
    <cellStyle name="Percent 3" xfId="26" xr:uid="{58610758-46E1-4B28-A23C-D3B5F345626A}"/>
    <cellStyle name="Percent 4" xfId="207" xr:uid="{79F5605C-F547-46AB-8C30-D432FE5B0AF7}"/>
    <cellStyle name="Percent 5" xfId="208" xr:uid="{B04D6600-B772-4918-9D6D-408DCC5BE2A6}"/>
    <cellStyle name="Percent 6" xfId="21" xr:uid="{AB39420C-BC78-42DA-AB61-24B8564E6327}"/>
    <cellStyle name="Percent 6 2" xfId="267" xr:uid="{956D8C64-DD90-4DE6-B39A-1EB4067666BD}"/>
    <cellStyle name="Percent 7" xfId="209" xr:uid="{9ED88E0E-9A96-4ADE-88B6-B4B5E5491224}"/>
    <cellStyle name="Percent 7 2" xfId="268" xr:uid="{94580BE9-6D9E-421A-9AED-96A57FF6E86A}"/>
    <cellStyle name="Percent 8" xfId="210" xr:uid="{E7EC09EB-BE64-4429-B31D-5999272970AD}"/>
    <cellStyle name="Percent 8 2" xfId="269" xr:uid="{97CA0BAA-84CF-42A7-85D9-3F77AF3E63C4}"/>
    <cellStyle name="Percent 9" xfId="211" xr:uid="{A80F1475-B151-4FFE-960A-488342783D4C}"/>
    <cellStyle name="Percent 9 2" xfId="270" xr:uid="{A3224F6C-5626-419C-9E3A-ADBB88332698}"/>
    <cellStyle name="Style1" xfId="11" xr:uid="{2B9E6E2E-5AE4-4970-BE42-E480CF323A11}"/>
    <cellStyle name="style1436018486897" xfId="74" xr:uid="{A08B1813-5299-4814-88E3-2A43D2E15322}"/>
    <cellStyle name="style1436018486991" xfId="75" xr:uid="{4A8E5E71-887D-4C38-ADBD-23A520F097A5}"/>
    <cellStyle name="style1436018487288" xfId="76" xr:uid="{25BD6BDF-BFF1-42A1-8B0E-B4B774BAC32F}"/>
    <cellStyle name="style1436018487835" xfId="77" xr:uid="{F691975A-1E44-4AA1-A4EB-356B9C903430}"/>
    <cellStyle name="style1436018488256" xfId="78" xr:uid="{8D4241FD-2882-46D1-B077-5D62E05AB601}"/>
    <cellStyle name="style1436018488663" xfId="79" xr:uid="{6F298AEC-05A9-4FBB-BAC8-B33CB98D7208}"/>
    <cellStyle name="style1436022969960" xfId="80" xr:uid="{8F8B87DB-692E-426D-A40A-8410576CFBF1}"/>
    <cellStyle name="style1436022970038" xfId="81" xr:uid="{41384157-FFCE-46E5-B0C5-FE47B8450A42}"/>
    <cellStyle name="style1436022970100" xfId="82" xr:uid="{94952A47-C737-41EE-AAFA-E59320E4C1E3}"/>
    <cellStyle name="style1436022970163" xfId="83" xr:uid="{81A109C9-47E0-423D-B28F-7EB0D67ED435}"/>
    <cellStyle name="style1436022970241" xfId="84" xr:uid="{8A75A3AC-87DE-4896-95CF-F94D1E3718CD}"/>
    <cellStyle name="style1436022970303" xfId="85" xr:uid="{32741D97-247B-4E66-AC6E-C90CEB8FE29A}"/>
    <cellStyle name="style1436022970366" xfId="86" xr:uid="{75B912C2-D0AC-4635-9A9A-03C575722E52}"/>
    <cellStyle name="style1436022970444" xfId="87" xr:uid="{438CF47A-6DCE-4DFA-9307-3206184CB59B}"/>
    <cellStyle name="style1436022970506" xfId="88" xr:uid="{7FE16318-F667-415C-AF41-DBDD2442ACAF}"/>
    <cellStyle name="style1436022970569" xfId="89" xr:uid="{53BBFDFC-BC71-42A2-B3EF-FE6DA156C935}"/>
    <cellStyle name="style1436022970631" xfId="90" xr:uid="{6362B4D5-061C-4ED1-8CF8-6012EE57F7D9}"/>
    <cellStyle name="style1436022970678" xfId="91" xr:uid="{4C81D263-9EB4-49D7-BBE9-E9D68729D8F4}"/>
    <cellStyle name="style1436022970756" xfId="92" xr:uid="{F8CD4DA8-F41C-4171-9B37-143FC54D7104}"/>
    <cellStyle name="style1436022970819" xfId="93" xr:uid="{2A912E78-5104-4A0A-B90E-1FB3B4F8E72F}"/>
    <cellStyle name="style1436022970881" xfId="94" xr:uid="{45ABA592-D9F5-4671-8D15-957A1815471D}"/>
    <cellStyle name="style1436022970928" xfId="95" xr:uid="{EC0C84C8-936D-4C0D-BB9C-F307AB4162FF}"/>
    <cellStyle name="style1436022970991" xfId="96" xr:uid="{A2BB0692-E92A-4782-9D10-3F076D0EA0D4}"/>
    <cellStyle name="style1436022971085" xfId="97" xr:uid="{6AD417C0-C76F-43CF-ADA4-800F3492C0A5}"/>
    <cellStyle name="style1436022971131" xfId="98" xr:uid="{8FE93137-6CC3-4EF5-947D-5DB2F3BDFE13}"/>
    <cellStyle name="style1436022971194" xfId="99" xr:uid="{0D9A9E64-7C76-4577-AB38-120698A54AA2}"/>
    <cellStyle name="style1436022971256" xfId="100" xr:uid="{21BE36DD-0186-452E-A160-9FCE67EE0A4C}"/>
    <cellStyle name="style1436022971319" xfId="101" xr:uid="{9FCC3661-08B8-46A5-87C4-6CE27FB262F9}"/>
    <cellStyle name="style1436022971397" xfId="102" xr:uid="{521B2808-C25D-40B8-8C2F-C5602691E238}"/>
    <cellStyle name="style1436022971444" xfId="103" xr:uid="{79704989-EF7E-4DE5-821E-F3F6B356471F}"/>
    <cellStyle name="style1436022971506" xfId="104" xr:uid="{5874E81C-1307-4BA1-A55C-B40A6A4A0734}"/>
    <cellStyle name="style1436022971569" xfId="105" xr:uid="{73F0DB2D-4AC8-4E2C-8359-2234AF7A0964}"/>
    <cellStyle name="style1436022971741" xfId="106" xr:uid="{8B676AE2-4A42-4981-BC97-B7CBFD8357A6}"/>
    <cellStyle name="style1436022971788" xfId="107" xr:uid="{242CE85D-72B0-4218-AB26-4F228DEFD023}"/>
    <cellStyle name="style1436022971850" xfId="108" xr:uid="{B53BFAF6-14B9-457D-A2D2-3AE1A1913EA6}"/>
    <cellStyle name="style1436022971913" xfId="109" xr:uid="{1133E6AD-FFCD-4CBA-A5B9-ACE61F8BD071}"/>
    <cellStyle name="style1436022971960" xfId="110" xr:uid="{EA572DA2-B8D3-43BE-9C19-A4F7D9AA5E5C}"/>
    <cellStyle name="style1436022972022" xfId="111" xr:uid="{DDB81FB5-5817-4C9E-8B12-E1F454A0CF00}"/>
    <cellStyle name="style1436022972085" xfId="112" xr:uid="{5C4F68DC-0BF6-46CF-8380-63749AEBDB2F}"/>
    <cellStyle name="style1436022972131" xfId="113" xr:uid="{C0B48009-A9FC-4918-BC03-3AAE13366A2E}"/>
    <cellStyle name="style1436022972194" xfId="114" xr:uid="{BABF6D9D-3F00-478B-B5E8-B70282A3F38E}"/>
    <cellStyle name="style1436022972256" xfId="115" xr:uid="{30A52275-E783-44C8-ABFB-47452EE4B114}"/>
    <cellStyle name="style1436022972319" xfId="116" xr:uid="{B35E8C88-D8E8-4C47-B6DC-C200343E21F2}"/>
    <cellStyle name="style1436022972366" xfId="117" xr:uid="{499DC015-2BB0-4694-903B-F5CBCE9B3D7B}"/>
    <cellStyle name="style1436022972413" xfId="118" xr:uid="{58A259F3-3D0C-4810-A7AB-05C5D56230DB}"/>
    <cellStyle name="style1436022972600" xfId="119" xr:uid="{30FAD41D-C878-41FA-A17C-A5F6807E3089}"/>
    <cellStyle name="style1436022972663" xfId="120" xr:uid="{82C4B780-06D8-493F-8469-26158532FCC7}"/>
    <cellStyle name="style1436022972725" xfId="121" xr:uid="{00E83553-825A-4E4D-898B-FC3F3C2F6A59}"/>
    <cellStyle name="style1436022972772" xfId="122" xr:uid="{7A1512E8-1060-41FA-BCA3-666619219CF6}"/>
    <cellStyle name="style1436022972819" xfId="123" xr:uid="{4B3B4838-3090-4164-9B58-D15F2DA3F57E}"/>
    <cellStyle name="style1436023336147" xfId="124" xr:uid="{986A3026-09B4-4454-8C9F-0D21F6D3A34E}"/>
    <cellStyle name="style1436023336225" xfId="125" xr:uid="{B25990C8-F3EF-48E9-9EDC-2A6E4683CA15}"/>
    <cellStyle name="style1436023336288" xfId="126" xr:uid="{5EDC1C98-CC7F-453D-96D4-D5C675DE4DE8}"/>
    <cellStyle name="style1436023336366" xfId="127" xr:uid="{670AFC44-667D-42BD-BF4E-DE5673928DF1}"/>
    <cellStyle name="style1436023336428" xfId="128" xr:uid="{83C1C4A0-2FEC-4B23-A0E5-AA2CB5451B3F}"/>
    <cellStyle name="style1436023336506" xfId="129" xr:uid="{4830C8B3-FF99-4455-B27B-665147C3C874}"/>
    <cellStyle name="style1436023336569" xfId="130" xr:uid="{D7544264-3078-48B9-8575-E2A2B482036B}"/>
    <cellStyle name="style1436023336647" xfId="131" xr:uid="{01291472-958A-407D-865B-CA82744B3900}"/>
    <cellStyle name="style1436023336710" xfId="132" xr:uid="{29904913-C73F-4FA0-BE16-8568E719DD20}"/>
    <cellStyle name="style1436023336772" xfId="133" xr:uid="{0B12DBFA-A303-4CCE-885A-86308CAF552D}"/>
    <cellStyle name="style1436023336835" xfId="134" xr:uid="{9FD8A295-D011-43E7-A764-48DDB47EDAA8}"/>
    <cellStyle name="style1436023336897" xfId="135" xr:uid="{74CE74BC-E7BA-41AD-AAAA-6FAA056DB60F}"/>
    <cellStyle name="style1436023336960" xfId="136" xr:uid="{368231A0-C207-4815-A856-4BF1E5D5200F}"/>
    <cellStyle name="style1436023337022" xfId="137" xr:uid="{88B8C9BB-D68D-48EB-99B9-3AFF238D0039}"/>
    <cellStyle name="style1436023337100" xfId="138" xr:uid="{E5C22974-D6D7-4335-AD32-FA1C472C965D}"/>
    <cellStyle name="style1436023337163" xfId="139" xr:uid="{D0A63684-208A-4500-A1E9-D24442D1573C}"/>
    <cellStyle name="style1436023337241" xfId="140" xr:uid="{48F7E335-E5DF-4FF5-A0E4-417163642F3A}"/>
    <cellStyle name="style1436023337335" xfId="141" xr:uid="{002B92E5-4691-40F3-AE1C-E8F6C10DE86C}"/>
    <cellStyle name="style1436023337381" xfId="142" xr:uid="{2046260D-4328-4EFB-BF30-98A28EDC4D80}"/>
    <cellStyle name="style1436023337444" xfId="143" xr:uid="{483A03C6-460D-4092-A22F-B142767889FD}"/>
    <cellStyle name="style1436023337506" xfId="144" xr:uid="{D622D88A-2A61-4775-8C61-6DAC73C7887C}"/>
    <cellStyle name="style1436023337585" xfId="145" xr:uid="{1F0A19AA-8AA1-48B6-B12F-D9F9AE473133}"/>
    <cellStyle name="style1436023337663" xfId="146" xr:uid="{AD5C535E-06C9-4656-AC2B-704E9B9467C9}"/>
    <cellStyle name="style1436023337710" xfId="147" xr:uid="{42B79B14-E099-410D-9AEE-C9225014189F}"/>
    <cellStyle name="style1436023337772" xfId="148" xr:uid="{DA280813-D901-4174-B5C4-FE4309C7DCC6}"/>
    <cellStyle name="style1436023337944" xfId="149" xr:uid="{556509BE-CDE7-4022-BF3B-49026D661CFF}"/>
    <cellStyle name="style1436023338006" xfId="150" xr:uid="{DED33142-A9D8-4739-9DE2-1B837D3859E3}"/>
    <cellStyle name="style1436023338069" xfId="151" xr:uid="{01A3B31C-103F-4E13-BA5E-3A5C0AB2F0C1}"/>
    <cellStyle name="style1436023338116" xfId="152" xr:uid="{3A9E84FE-0952-4945-9EBD-324DEAFB2121}"/>
    <cellStyle name="style1436023338178" xfId="153" xr:uid="{5F6077C0-6553-4B93-9E7F-8529F14165AB}"/>
    <cellStyle name="style1436023338225" xfId="154" xr:uid="{8F93B584-9F09-40CC-A801-9BF1E790484C}"/>
    <cellStyle name="style1436023338288" xfId="155" xr:uid="{C7D925A0-5036-40D9-AE78-037B17BD3E02}"/>
    <cellStyle name="style1436023338335" xfId="156" xr:uid="{5291A070-7336-4658-87B7-833818B97801}"/>
    <cellStyle name="style1436023338397" xfId="157" xr:uid="{36DC9347-9F68-4E83-8059-B7C131BFA97C}"/>
    <cellStyle name="style1436023338444" xfId="158" xr:uid="{5BC94DB2-BABB-4D3C-A766-2F4E9BC97C21}"/>
    <cellStyle name="style1436023338522" xfId="159" xr:uid="{D6ACC50D-4C30-48F8-8D83-B3094C4CCD63}"/>
    <cellStyle name="style1436023338585" xfId="160" xr:uid="{D2CBA34E-CAE1-4A45-BEA9-504C277472E5}"/>
    <cellStyle name="style1436023338631" xfId="161" xr:uid="{9670ACD5-66BD-4BE2-AFCE-FC5763BDC6E2}"/>
    <cellStyle name="style1436023338678" xfId="162" xr:uid="{3F7A3A33-D111-4E6B-850A-135BB55215CB}"/>
    <cellStyle name="style1436023338897" xfId="163" xr:uid="{65BD4127-A7F1-4937-9225-FCA1E4241C01}"/>
    <cellStyle name="style1436023338960" xfId="164" xr:uid="{86E7BC0B-7AAD-4893-AB44-C73C5759AB80}"/>
    <cellStyle name="style1436023339022" xfId="165" xr:uid="{7C51C74A-1D1B-4314-B02B-23127DCC247F}"/>
    <cellStyle name="style1436023339085" xfId="166" xr:uid="{D3706F44-91F2-4038-B36C-1F602221924F}"/>
    <cellStyle name="style1436023339131" xfId="167" xr:uid="{7FADC89E-D134-4B9A-8532-257F61E3D279}"/>
    <cellStyle name="style1436038414350" xfId="168" xr:uid="{10D815F7-2095-4D84-8E4D-270BDDE4B112}"/>
    <cellStyle name="style1436038414491" xfId="169" xr:uid="{B8D987C5-FDDC-4716-B4B3-76A717B16923}"/>
    <cellStyle name="style1436038414585" xfId="170" xr:uid="{92A8E3F4-269D-49A0-A944-8E6C48F0C37F}"/>
    <cellStyle name="style1436038414694" xfId="171" xr:uid="{DBA16B77-D192-4CEF-9E17-0078EB4EAB0A}"/>
    <cellStyle name="style1436038414788" xfId="172" xr:uid="{C18DCD09-6CBA-4FF5-9418-3E245D34A471}"/>
    <cellStyle name="style1436038414897" xfId="173" xr:uid="{799199E6-4FE1-4940-BFA1-DF2813EEBE47}"/>
    <cellStyle name="style1436038415022" xfId="174" xr:uid="{C020AD60-41E5-452A-BD48-EC4CDB96B661}"/>
    <cellStyle name="style1436038415100" xfId="175" xr:uid="{B73DFA66-B487-45CD-8D02-74ACB30A26DE}"/>
    <cellStyle name="style1436038415194" xfId="176" xr:uid="{F47C05AF-F524-4D48-9AA4-6436DD3E4EF3}"/>
    <cellStyle name="style1436038415272" xfId="177" xr:uid="{40E2B18C-FA5D-40EE-89A9-4272122CC894}"/>
    <cellStyle name="style1436038415350" xfId="178" xr:uid="{7ADD0991-BE3E-4793-AB5B-A937C7EE440B}"/>
    <cellStyle name="style1436038415428" xfId="179" xr:uid="{E2D68EE7-3D40-4778-A469-845E9DE892EA}"/>
    <cellStyle name="style1436038415506" xfId="180" xr:uid="{6048FF32-8B28-4DDF-B6CD-76ACEA2DCC9E}"/>
    <cellStyle name="style1436040031959" xfId="181" xr:uid="{83B2CDB6-24EA-4F03-96E7-F269FD73ED7A}"/>
    <cellStyle name="style1436040032052" xfId="182" xr:uid="{8C26D32C-BA65-4585-B930-824ACF200F5A}"/>
    <cellStyle name="style1436040032115" xfId="183" xr:uid="{B2B4E044-6E38-4BE5-991F-275353D4E566}"/>
    <cellStyle name="style1436040032193" xfId="184" xr:uid="{7C96136D-DE80-4EC8-AC8A-D13BDF49B638}"/>
    <cellStyle name="style1436040032256" xfId="185" xr:uid="{8C72284D-7FAF-48A1-9D31-E85C8113FA84}"/>
    <cellStyle name="style1436040032334" xfId="186" xr:uid="{59C50B9F-389F-408D-88D0-3A6FDB4F12FB}"/>
    <cellStyle name="style1436040032412" xfId="187" xr:uid="{7A357A6F-DC89-48F9-A906-BA03416C55A2}"/>
    <cellStyle name="style1436040032490" xfId="188" xr:uid="{27F3F101-B852-4129-AA97-AF46C8AF9775}"/>
    <cellStyle name="style1436040032568" xfId="189" xr:uid="{6116F79D-BFF1-45D5-953A-C91310222F0F}"/>
    <cellStyle name="style1436040032646" xfId="190" xr:uid="{65BF66A0-67BF-40B8-9D3B-23D5FE4D6285}"/>
    <cellStyle name="style1436040032818" xfId="191" xr:uid="{89426215-5800-4B6A-8B92-47FD5F7AAF57}"/>
    <cellStyle name="style1436040032896" xfId="192" xr:uid="{F31942C3-C447-4C2E-B6BA-F8EF55EA72CF}"/>
    <cellStyle name="Style3" xfId="12" xr:uid="{641E33A3-805C-483E-8122-5FF1BC291665}"/>
    <cellStyle name="Title 2" xfId="67" xr:uid="{46C8C834-317B-4138-AA16-E40FA583F226}"/>
    <cellStyle name="Total 2" xfId="68" xr:uid="{52674445-86CD-4F2D-8883-026F1C439FF8}"/>
    <cellStyle name="Warning Text 2" xfId="69" xr:uid="{FF410CD0-4396-48A4-9BFE-D61D92D45156}"/>
  </cellStyles>
  <dxfs count="0"/>
  <tableStyles count="0" defaultTableStyle="TableStyleMedium2" defaultPivotStyle="PivotStyleLight16"/>
  <colors>
    <mruColors>
      <color rgb="FF7E0A0D"/>
      <color rgb="FF7E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8252040853239"/>
          <c:y val="6.8535825545171333E-2"/>
          <c:w val="0.82166403395593923"/>
          <c:h val="0.69512645031520603"/>
        </c:manualLayout>
      </c:layout>
      <c:lineChart>
        <c:grouping val="standard"/>
        <c:varyColors val="0"/>
        <c:ser>
          <c:idx val="0"/>
          <c:order val="0"/>
          <c:tx>
            <c:strRef>
              <c:f>'1.22'!$C$36</c:f>
              <c:strCache>
                <c:ptCount val="1"/>
                <c:pt idx="0">
                  <c:v>Fixed rate loans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'1.22'!$E$10:$BP$10</c:f>
              <c:strCache>
                <c:ptCount val="64"/>
                <c:pt idx="0">
                  <c:v>2007 Q1</c:v>
                </c:pt>
                <c:pt idx="1">
                  <c:v>2007 Q2</c:v>
                </c:pt>
                <c:pt idx="2">
                  <c:v>2007 Q3</c:v>
                </c:pt>
                <c:pt idx="3">
                  <c:v>2007 Q4</c:v>
                </c:pt>
                <c:pt idx="4">
                  <c:v>2008 Q1</c:v>
                </c:pt>
                <c:pt idx="5">
                  <c:v>2008 Q2</c:v>
                </c:pt>
                <c:pt idx="6">
                  <c:v>2008 Q3</c:v>
                </c:pt>
                <c:pt idx="7">
                  <c:v>2008 Q4</c:v>
                </c:pt>
                <c:pt idx="8">
                  <c:v>2009 Q1</c:v>
                </c:pt>
                <c:pt idx="9">
                  <c:v>2009 Q2</c:v>
                </c:pt>
                <c:pt idx="10">
                  <c:v>2009 Q3</c:v>
                </c:pt>
                <c:pt idx="11">
                  <c:v>2009 Q4</c:v>
                </c:pt>
                <c:pt idx="12">
                  <c:v>2010 Q1</c:v>
                </c:pt>
                <c:pt idx="13">
                  <c:v>2010 Q2</c:v>
                </c:pt>
                <c:pt idx="14">
                  <c:v>2010 Q3</c:v>
                </c:pt>
                <c:pt idx="15">
                  <c:v>2010 Q4</c:v>
                </c:pt>
                <c:pt idx="16">
                  <c:v>2011 Q1</c:v>
                </c:pt>
                <c:pt idx="17">
                  <c:v>2011 Q2</c:v>
                </c:pt>
                <c:pt idx="18">
                  <c:v>2011 Q3</c:v>
                </c:pt>
                <c:pt idx="19">
                  <c:v>2011 Q4</c:v>
                </c:pt>
                <c:pt idx="20">
                  <c:v>2012 Q1</c:v>
                </c:pt>
                <c:pt idx="21">
                  <c:v>2012 Q2</c:v>
                </c:pt>
                <c:pt idx="22">
                  <c:v>2012 Q3</c:v>
                </c:pt>
                <c:pt idx="23">
                  <c:v>2012 Q4</c:v>
                </c:pt>
                <c:pt idx="24">
                  <c:v>2013 Q1</c:v>
                </c:pt>
                <c:pt idx="25">
                  <c:v>2013 Q2</c:v>
                </c:pt>
                <c:pt idx="26">
                  <c:v>2013 Q3</c:v>
                </c:pt>
                <c:pt idx="27">
                  <c:v>2013 Q4</c:v>
                </c:pt>
                <c:pt idx="28">
                  <c:v>2014 Q1</c:v>
                </c:pt>
                <c:pt idx="29">
                  <c:v>2014 Q2</c:v>
                </c:pt>
                <c:pt idx="30">
                  <c:v>2014 Q3</c:v>
                </c:pt>
                <c:pt idx="31">
                  <c:v>2014 Q4</c:v>
                </c:pt>
                <c:pt idx="32">
                  <c:v>2015 Q1</c:v>
                </c:pt>
                <c:pt idx="33">
                  <c:v>2015 Q2</c:v>
                </c:pt>
                <c:pt idx="34">
                  <c:v>2015 Q3</c:v>
                </c:pt>
                <c:pt idx="35">
                  <c:v>2015 Q4</c:v>
                </c:pt>
                <c:pt idx="36">
                  <c:v>2016 Q1</c:v>
                </c:pt>
                <c:pt idx="37">
                  <c:v>2016 Q2</c:v>
                </c:pt>
                <c:pt idx="38">
                  <c:v>2016 Q3</c:v>
                </c:pt>
                <c:pt idx="39">
                  <c:v>2016 Q4</c:v>
                </c:pt>
                <c:pt idx="40">
                  <c:v>2017 Q1</c:v>
                </c:pt>
                <c:pt idx="41">
                  <c:v>2017 Q2</c:v>
                </c:pt>
                <c:pt idx="42">
                  <c:v>2017 Q3</c:v>
                </c:pt>
                <c:pt idx="43">
                  <c:v>2017 Q4</c:v>
                </c:pt>
                <c:pt idx="44">
                  <c:v>2018 Q1</c:v>
                </c:pt>
                <c:pt idx="45">
                  <c:v>2018 Q2</c:v>
                </c:pt>
                <c:pt idx="46">
                  <c:v>2018 Q3</c:v>
                </c:pt>
                <c:pt idx="47">
                  <c:v>2018 Q4</c:v>
                </c:pt>
                <c:pt idx="48">
                  <c:v>2019 Q1</c:v>
                </c:pt>
                <c:pt idx="49">
                  <c:v>2019 Q2</c:v>
                </c:pt>
                <c:pt idx="50">
                  <c:v>2019 Q3</c:v>
                </c:pt>
                <c:pt idx="51">
                  <c:v>2019 Q4</c:v>
                </c:pt>
                <c:pt idx="52">
                  <c:v>2020 Q1</c:v>
                </c:pt>
                <c:pt idx="53">
                  <c:v>2020 Q2</c:v>
                </c:pt>
                <c:pt idx="54">
                  <c:v>2020 Q3</c:v>
                </c:pt>
                <c:pt idx="55">
                  <c:v>2020 Q4</c:v>
                </c:pt>
                <c:pt idx="56">
                  <c:v>2021 Q1</c:v>
                </c:pt>
                <c:pt idx="57">
                  <c:v>2021 Q2</c:v>
                </c:pt>
                <c:pt idx="58">
                  <c:v>2021 Q3</c:v>
                </c:pt>
                <c:pt idx="59">
                  <c:v>2021 Q4</c:v>
                </c:pt>
                <c:pt idx="60">
                  <c:v>2022 Q1</c:v>
                </c:pt>
                <c:pt idx="61">
                  <c:v>2022 Q2</c:v>
                </c:pt>
                <c:pt idx="62">
                  <c:v>2022 Q3</c:v>
                </c:pt>
                <c:pt idx="63">
                  <c:v>2022 Q4</c:v>
                </c:pt>
              </c:strCache>
            </c:strRef>
          </c:cat>
          <c:val>
            <c:numRef>
              <c:f>'1.22'!$E$36:$BQ$36</c:f>
              <c:numCache>
                <c:formatCode>0.00</c:formatCode>
                <c:ptCount val="65"/>
                <c:pt idx="0">
                  <c:v>5.3360000000000003</c:v>
                </c:pt>
                <c:pt idx="1">
                  <c:v>5.5250000000000004</c:v>
                </c:pt>
                <c:pt idx="2">
                  <c:v>5.77</c:v>
                </c:pt>
                <c:pt idx="3">
                  <c:v>6.016</c:v>
                </c:pt>
                <c:pt idx="4">
                  <c:v>5.9240000000000004</c:v>
                </c:pt>
                <c:pt idx="5">
                  <c:v>5.8049999999999997</c:v>
                </c:pt>
                <c:pt idx="6">
                  <c:v>6.0819999999999999</c:v>
                </c:pt>
                <c:pt idx="7">
                  <c:v>6.024</c:v>
                </c:pt>
                <c:pt idx="8">
                  <c:v>5.17</c:v>
                </c:pt>
                <c:pt idx="9">
                  <c:v>4.6820000000000004</c:v>
                </c:pt>
                <c:pt idx="10">
                  <c:v>4.7569999999999997</c:v>
                </c:pt>
                <c:pt idx="11">
                  <c:v>4.9630000000000001</c:v>
                </c:pt>
                <c:pt idx="12">
                  <c:v>4.8769999999999998</c:v>
                </c:pt>
                <c:pt idx="13">
                  <c:v>4.6609999999999996</c:v>
                </c:pt>
                <c:pt idx="14">
                  <c:v>4.5019999999999998</c:v>
                </c:pt>
                <c:pt idx="15">
                  <c:v>4.3209999999999997</c:v>
                </c:pt>
                <c:pt idx="16">
                  <c:v>4.1760000000000002</c:v>
                </c:pt>
                <c:pt idx="17">
                  <c:v>4.391</c:v>
                </c:pt>
                <c:pt idx="18">
                  <c:v>4.1970000000000001</c:v>
                </c:pt>
                <c:pt idx="19">
                  <c:v>3.8839999999999999</c:v>
                </c:pt>
                <c:pt idx="20">
                  <c:v>3.9209999999999998</c:v>
                </c:pt>
                <c:pt idx="21">
                  <c:v>4.17</c:v>
                </c:pt>
                <c:pt idx="22">
                  <c:v>4.3</c:v>
                </c:pt>
                <c:pt idx="23">
                  <c:v>4.0599999999999996</c:v>
                </c:pt>
                <c:pt idx="24">
                  <c:v>3.7320000000000002</c:v>
                </c:pt>
                <c:pt idx="25">
                  <c:v>3.5030000000000001</c:v>
                </c:pt>
                <c:pt idx="26">
                  <c:v>3.32</c:v>
                </c:pt>
                <c:pt idx="27">
                  <c:v>3.2229999999999999</c:v>
                </c:pt>
                <c:pt idx="28">
                  <c:v>3.2189999999999999</c:v>
                </c:pt>
                <c:pt idx="29">
                  <c:v>3.2650000000000001</c:v>
                </c:pt>
                <c:pt idx="30">
                  <c:v>3.3639999999999999</c:v>
                </c:pt>
                <c:pt idx="31">
                  <c:v>3.3069999999999999</c:v>
                </c:pt>
                <c:pt idx="32">
                  <c:v>3.01</c:v>
                </c:pt>
                <c:pt idx="33">
                  <c:v>2.8069999999999999</c:v>
                </c:pt>
                <c:pt idx="34">
                  <c:v>2.6829999999999998</c:v>
                </c:pt>
                <c:pt idx="35">
                  <c:v>2.62</c:v>
                </c:pt>
                <c:pt idx="36">
                  <c:v>2.5249999999999999</c:v>
                </c:pt>
                <c:pt idx="37">
                  <c:v>2.524</c:v>
                </c:pt>
                <c:pt idx="38">
                  <c:v>2.448</c:v>
                </c:pt>
                <c:pt idx="39">
                  <c:v>2.302</c:v>
                </c:pt>
                <c:pt idx="40">
                  <c:v>2.2130000000000001</c:v>
                </c:pt>
                <c:pt idx="41">
                  <c:v>2.2080000000000002</c:v>
                </c:pt>
                <c:pt idx="42">
                  <c:v>2.1339999999999999</c:v>
                </c:pt>
                <c:pt idx="43">
                  <c:v>2.105</c:v>
                </c:pt>
                <c:pt idx="44">
                  <c:v>2.109</c:v>
                </c:pt>
                <c:pt idx="45">
                  <c:v>2.1960000000000002</c:v>
                </c:pt>
                <c:pt idx="46">
                  <c:v>2.2280000000000002</c:v>
                </c:pt>
                <c:pt idx="47">
                  <c:v>2.226</c:v>
                </c:pt>
                <c:pt idx="48">
                  <c:v>2.238</c:v>
                </c:pt>
                <c:pt idx="49">
                  <c:v>2.2250000000000001</c:v>
                </c:pt>
                <c:pt idx="50">
                  <c:v>2.1840000000000002</c:v>
                </c:pt>
                <c:pt idx="51">
                  <c:v>2.0990000000000002</c:v>
                </c:pt>
                <c:pt idx="52">
                  <c:v>2.0219999999999998</c:v>
                </c:pt>
                <c:pt idx="53">
                  <c:v>1.931</c:v>
                </c:pt>
                <c:pt idx="54">
                  <c:v>1.911</c:v>
                </c:pt>
                <c:pt idx="55">
                  <c:v>2.0390000000000001</c:v>
                </c:pt>
                <c:pt idx="56">
                  <c:v>2.1619999999999999</c:v>
                </c:pt>
                <c:pt idx="57">
                  <c:v>2.1869999999999998</c:v>
                </c:pt>
                <c:pt idx="58">
                  <c:v>2.1259999999999999</c:v>
                </c:pt>
                <c:pt idx="59">
                  <c:v>1.8779999999999999</c:v>
                </c:pt>
                <c:pt idx="60">
                  <c:v>1.8420000000000001</c:v>
                </c:pt>
                <c:pt idx="61">
                  <c:v>2.1280000000000001</c:v>
                </c:pt>
                <c:pt idx="62">
                  <c:v>2.67</c:v>
                </c:pt>
                <c:pt idx="63">
                  <c:v>3.3839999999999999</c:v>
                </c:pt>
                <c:pt idx="64">
                  <c:v>4.1680000000000001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5-495C-94E5-609721964888}"/>
            </c:ext>
          </c:extLst>
        </c:ser>
        <c:ser>
          <c:idx val="1"/>
          <c:order val="1"/>
          <c:tx>
            <c:strRef>
              <c:f>'1.22'!$C$37</c:f>
              <c:strCache>
                <c:ptCount val="1"/>
                <c:pt idx="0">
                  <c:v>Variable rate loans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'1.22'!$E$10:$BP$10</c:f>
              <c:strCache>
                <c:ptCount val="64"/>
                <c:pt idx="0">
                  <c:v>2007 Q1</c:v>
                </c:pt>
                <c:pt idx="1">
                  <c:v>2007 Q2</c:v>
                </c:pt>
                <c:pt idx="2">
                  <c:v>2007 Q3</c:v>
                </c:pt>
                <c:pt idx="3">
                  <c:v>2007 Q4</c:v>
                </c:pt>
                <c:pt idx="4">
                  <c:v>2008 Q1</c:v>
                </c:pt>
                <c:pt idx="5">
                  <c:v>2008 Q2</c:v>
                </c:pt>
                <c:pt idx="6">
                  <c:v>2008 Q3</c:v>
                </c:pt>
                <c:pt idx="7">
                  <c:v>2008 Q4</c:v>
                </c:pt>
                <c:pt idx="8">
                  <c:v>2009 Q1</c:v>
                </c:pt>
                <c:pt idx="9">
                  <c:v>2009 Q2</c:v>
                </c:pt>
                <c:pt idx="10">
                  <c:v>2009 Q3</c:v>
                </c:pt>
                <c:pt idx="11">
                  <c:v>2009 Q4</c:v>
                </c:pt>
                <c:pt idx="12">
                  <c:v>2010 Q1</c:v>
                </c:pt>
                <c:pt idx="13">
                  <c:v>2010 Q2</c:v>
                </c:pt>
                <c:pt idx="14">
                  <c:v>2010 Q3</c:v>
                </c:pt>
                <c:pt idx="15">
                  <c:v>2010 Q4</c:v>
                </c:pt>
                <c:pt idx="16">
                  <c:v>2011 Q1</c:v>
                </c:pt>
                <c:pt idx="17">
                  <c:v>2011 Q2</c:v>
                </c:pt>
                <c:pt idx="18">
                  <c:v>2011 Q3</c:v>
                </c:pt>
                <c:pt idx="19">
                  <c:v>2011 Q4</c:v>
                </c:pt>
                <c:pt idx="20">
                  <c:v>2012 Q1</c:v>
                </c:pt>
                <c:pt idx="21">
                  <c:v>2012 Q2</c:v>
                </c:pt>
                <c:pt idx="22">
                  <c:v>2012 Q3</c:v>
                </c:pt>
                <c:pt idx="23">
                  <c:v>2012 Q4</c:v>
                </c:pt>
                <c:pt idx="24">
                  <c:v>2013 Q1</c:v>
                </c:pt>
                <c:pt idx="25">
                  <c:v>2013 Q2</c:v>
                </c:pt>
                <c:pt idx="26">
                  <c:v>2013 Q3</c:v>
                </c:pt>
                <c:pt idx="27">
                  <c:v>2013 Q4</c:v>
                </c:pt>
                <c:pt idx="28">
                  <c:v>2014 Q1</c:v>
                </c:pt>
                <c:pt idx="29">
                  <c:v>2014 Q2</c:v>
                </c:pt>
                <c:pt idx="30">
                  <c:v>2014 Q3</c:v>
                </c:pt>
                <c:pt idx="31">
                  <c:v>2014 Q4</c:v>
                </c:pt>
                <c:pt idx="32">
                  <c:v>2015 Q1</c:v>
                </c:pt>
                <c:pt idx="33">
                  <c:v>2015 Q2</c:v>
                </c:pt>
                <c:pt idx="34">
                  <c:v>2015 Q3</c:v>
                </c:pt>
                <c:pt idx="35">
                  <c:v>2015 Q4</c:v>
                </c:pt>
                <c:pt idx="36">
                  <c:v>2016 Q1</c:v>
                </c:pt>
                <c:pt idx="37">
                  <c:v>2016 Q2</c:v>
                </c:pt>
                <c:pt idx="38">
                  <c:v>2016 Q3</c:v>
                </c:pt>
                <c:pt idx="39">
                  <c:v>2016 Q4</c:v>
                </c:pt>
                <c:pt idx="40">
                  <c:v>2017 Q1</c:v>
                </c:pt>
                <c:pt idx="41">
                  <c:v>2017 Q2</c:v>
                </c:pt>
                <c:pt idx="42">
                  <c:v>2017 Q3</c:v>
                </c:pt>
                <c:pt idx="43">
                  <c:v>2017 Q4</c:v>
                </c:pt>
                <c:pt idx="44">
                  <c:v>2018 Q1</c:v>
                </c:pt>
                <c:pt idx="45">
                  <c:v>2018 Q2</c:v>
                </c:pt>
                <c:pt idx="46">
                  <c:v>2018 Q3</c:v>
                </c:pt>
                <c:pt idx="47">
                  <c:v>2018 Q4</c:v>
                </c:pt>
                <c:pt idx="48">
                  <c:v>2019 Q1</c:v>
                </c:pt>
                <c:pt idx="49">
                  <c:v>2019 Q2</c:v>
                </c:pt>
                <c:pt idx="50">
                  <c:v>2019 Q3</c:v>
                </c:pt>
                <c:pt idx="51">
                  <c:v>2019 Q4</c:v>
                </c:pt>
                <c:pt idx="52">
                  <c:v>2020 Q1</c:v>
                </c:pt>
                <c:pt idx="53">
                  <c:v>2020 Q2</c:v>
                </c:pt>
                <c:pt idx="54">
                  <c:v>2020 Q3</c:v>
                </c:pt>
                <c:pt idx="55">
                  <c:v>2020 Q4</c:v>
                </c:pt>
                <c:pt idx="56">
                  <c:v>2021 Q1</c:v>
                </c:pt>
                <c:pt idx="57">
                  <c:v>2021 Q2</c:v>
                </c:pt>
                <c:pt idx="58">
                  <c:v>2021 Q3</c:v>
                </c:pt>
                <c:pt idx="59">
                  <c:v>2021 Q4</c:v>
                </c:pt>
                <c:pt idx="60">
                  <c:v>2022 Q1</c:v>
                </c:pt>
                <c:pt idx="61">
                  <c:v>2022 Q2</c:v>
                </c:pt>
                <c:pt idx="62">
                  <c:v>2022 Q3</c:v>
                </c:pt>
                <c:pt idx="63">
                  <c:v>2022 Q4</c:v>
                </c:pt>
              </c:strCache>
            </c:strRef>
          </c:cat>
          <c:val>
            <c:numRef>
              <c:f>'1.22'!$E$37:$BQ$37</c:f>
              <c:numCache>
                <c:formatCode>0.00</c:formatCode>
                <c:ptCount val="65"/>
                <c:pt idx="0">
                  <c:v>5.7690000000000001</c:v>
                </c:pt>
                <c:pt idx="1">
                  <c:v>5.9349999999999996</c:v>
                </c:pt>
                <c:pt idx="2">
                  <c:v>6.1619999999999999</c:v>
                </c:pt>
                <c:pt idx="3">
                  <c:v>6.0839999999999996</c:v>
                </c:pt>
                <c:pt idx="4">
                  <c:v>5.8250000000000002</c:v>
                </c:pt>
                <c:pt idx="5">
                  <c:v>5.7670000000000003</c:v>
                </c:pt>
                <c:pt idx="6">
                  <c:v>6.0469999999999997</c:v>
                </c:pt>
                <c:pt idx="7">
                  <c:v>4.282</c:v>
                </c:pt>
                <c:pt idx="8">
                  <c:v>2.8610000000000002</c:v>
                </c:pt>
                <c:pt idx="9">
                  <c:v>2.6560000000000001</c:v>
                </c:pt>
                <c:pt idx="10">
                  <c:v>2.8119999999999998</c:v>
                </c:pt>
                <c:pt idx="11">
                  <c:v>2.8780000000000001</c:v>
                </c:pt>
                <c:pt idx="12">
                  <c:v>3.1269999999999998</c:v>
                </c:pt>
                <c:pt idx="13">
                  <c:v>3.1339999999999999</c:v>
                </c:pt>
                <c:pt idx="14">
                  <c:v>3.1040000000000001</c:v>
                </c:pt>
                <c:pt idx="15">
                  <c:v>2.9260000000000002</c:v>
                </c:pt>
                <c:pt idx="16">
                  <c:v>2.927</c:v>
                </c:pt>
                <c:pt idx="17">
                  <c:v>2.915</c:v>
                </c:pt>
                <c:pt idx="18">
                  <c:v>2.7679999999999998</c:v>
                </c:pt>
                <c:pt idx="19">
                  <c:v>2.819</c:v>
                </c:pt>
                <c:pt idx="20">
                  <c:v>2.7519999999999998</c:v>
                </c:pt>
                <c:pt idx="21">
                  <c:v>3.0760000000000001</c:v>
                </c:pt>
                <c:pt idx="22">
                  <c:v>3.19</c:v>
                </c:pt>
                <c:pt idx="23">
                  <c:v>3.1349999999999998</c:v>
                </c:pt>
                <c:pt idx="24">
                  <c:v>3.0960000000000001</c:v>
                </c:pt>
                <c:pt idx="25">
                  <c:v>2.9220000000000002</c:v>
                </c:pt>
                <c:pt idx="26">
                  <c:v>2.8370000000000002</c:v>
                </c:pt>
                <c:pt idx="27">
                  <c:v>2.74</c:v>
                </c:pt>
                <c:pt idx="28">
                  <c:v>2.6619999999999999</c:v>
                </c:pt>
                <c:pt idx="29">
                  <c:v>2.5710000000000002</c:v>
                </c:pt>
                <c:pt idx="30">
                  <c:v>2.5579999999999998</c:v>
                </c:pt>
                <c:pt idx="31">
                  <c:v>2.472</c:v>
                </c:pt>
                <c:pt idx="32">
                  <c:v>2.2759999999999998</c:v>
                </c:pt>
                <c:pt idx="33">
                  <c:v>2.202</c:v>
                </c:pt>
                <c:pt idx="34">
                  <c:v>2.1680000000000001</c:v>
                </c:pt>
                <c:pt idx="35">
                  <c:v>2.1989999999999998</c:v>
                </c:pt>
                <c:pt idx="36">
                  <c:v>2.2749999999999999</c:v>
                </c:pt>
                <c:pt idx="37">
                  <c:v>2.1640000000000001</c:v>
                </c:pt>
                <c:pt idx="38">
                  <c:v>2.0539999999999998</c:v>
                </c:pt>
                <c:pt idx="39">
                  <c:v>2.0169999999999999</c:v>
                </c:pt>
                <c:pt idx="40">
                  <c:v>2.21</c:v>
                </c:pt>
                <c:pt idx="41">
                  <c:v>2.2029999999999998</c:v>
                </c:pt>
                <c:pt idx="42">
                  <c:v>2.1509999999999998</c:v>
                </c:pt>
                <c:pt idx="43">
                  <c:v>2.266</c:v>
                </c:pt>
                <c:pt idx="44">
                  <c:v>2.319</c:v>
                </c:pt>
                <c:pt idx="45">
                  <c:v>2.4670000000000001</c:v>
                </c:pt>
                <c:pt idx="46">
                  <c:v>2.4180000000000001</c:v>
                </c:pt>
                <c:pt idx="47">
                  <c:v>2.4529999999999998</c:v>
                </c:pt>
                <c:pt idx="48">
                  <c:v>2.4769999999999999</c:v>
                </c:pt>
                <c:pt idx="49">
                  <c:v>2.3980000000000001</c:v>
                </c:pt>
                <c:pt idx="50">
                  <c:v>2.4319999999999999</c:v>
                </c:pt>
                <c:pt idx="51">
                  <c:v>2.3730000000000002</c:v>
                </c:pt>
                <c:pt idx="52">
                  <c:v>2.1859999999999999</c:v>
                </c:pt>
                <c:pt idx="53">
                  <c:v>1.756</c:v>
                </c:pt>
                <c:pt idx="54">
                  <c:v>1.8089999999999999</c:v>
                </c:pt>
                <c:pt idx="55">
                  <c:v>2.0089999999999999</c:v>
                </c:pt>
                <c:pt idx="56">
                  <c:v>2.0819999999999999</c:v>
                </c:pt>
                <c:pt idx="57">
                  <c:v>2.1560000000000001</c:v>
                </c:pt>
                <c:pt idx="58">
                  <c:v>2.2120000000000002</c:v>
                </c:pt>
                <c:pt idx="59">
                  <c:v>2.165</c:v>
                </c:pt>
                <c:pt idx="60">
                  <c:v>2.351</c:v>
                </c:pt>
                <c:pt idx="61">
                  <c:v>2.7970000000000002</c:v>
                </c:pt>
                <c:pt idx="62">
                  <c:v>3.47</c:v>
                </c:pt>
                <c:pt idx="63">
                  <c:v>4.4850000000000003</c:v>
                </c:pt>
                <c:pt idx="64">
                  <c:v>4.9960000000000004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5-495C-94E5-60972196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954511"/>
        <c:axId val="1202955759"/>
      </c:lineChart>
      <c:catAx>
        <c:axId val="120295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202955759"/>
        <c:crosses val="autoZero"/>
        <c:auto val="1"/>
        <c:lblAlgn val="ctr"/>
        <c:lblOffset val="100"/>
        <c:tickLblSkip val="12"/>
        <c:tickMarkSkip val="4"/>
        <c:noMultiLvlLbl val="0"/>
      </c:catAx>
      <c:valAx>
        <c:axId val="1202955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202954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18832523423088"/>
          <c:y val="0.89600019623715255"/>
          <c:w val="0.67562334953153824"/>
          <c:h val="0.10399980376284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233814523184588E-2"/>
          <c:y val="0.11743176827355432"/>
          <c:w val="0.89521062992125988"/>
          <c:h val="0.67480048324548736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'UK-HPI-full-file-2023-03'!$A$611:$A$661</c:f>
              <c:numCache>
                <c:formatCode>m/d/yyyy</c:formatCode>
                <c:ptCount val="51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</c:numCache>
            </c:numRef>
          </c:cat>
          <c:val>
            <c:numRef>
              <c:f>'UK-HPI-full-file-2023-03'!$H$611:$H$661</c:f>
              <c:numCache>
                <c:formatCode>General</c:formatCode>
                <c:ptCount val="51"/>
                <c:pt idx="0">
                  <c:v>1.6792882119999999</c:v>
                </c:pt>
                <c:pt idx="1">
                  <c:v>1.1581128300000001</c:v>
                </c:pt>
                <c:pt idx="2">
                  <c:v>1.4889170270000001</c:v>
                </c:pt>
                <c:pt idx="3">
                  <c:v>1.2567657329999999</c:v>
                </c:pt>
                <c:pt idx="4">
                  <c:v>0.98188719899999999</c:v>
                </c:pt>
                <c:pt idx="5">
                  <c:v>0.74171053399999998</c:v>
                </c:pt>
                <c:pt idx="6">
                  <c:v>0.61903576599999999</c:v>
                </c:pt>
                <c:pt idx="7">
                  <c:v>0.63322542699999995</c:v>
                </c:pt>
                <c:pt idx="8">
                  <c:v>0.89948650500000005</c:v>
                </c:pt>
                <c:pt idx="9">
                  <c:v>0.73879267199999998</c:v>
                </c:pt>
                <c:pt idx="10">
                  <c:v>0.81317329100000002</c:v>
                </c:pt>
                <c:pt idx="11">
                  <c:v>0.89802911200000002</c:v>
                </c:pt>
                <c:pt idx="12">
                  <c:v>1.5879045919999999</c:v>
                </c:pt>
                <c:pt idx="13">
                  <c:v>1.260453523</c:v>
                </c:pt>
                <c:pt idx="14">
                  <c:v>2.4569557400000002</c:v>
                </c:pt>
                <c:pt idx="15">
                  <c:v>0.68564490300000003</c:v>
                </c:pt>
                <c:pt idx="16">
                  <c:v>1.068095099</c:v>
                </c:pt>
                <c:pt idx="17">
                  <c:v>2.0231337850000002</c:v>
                </c:pt>
                <c:pt idx="18">
                  <c:v>1.7491250119999999</c:v>
                </c:pt>
                <c:pt idx="19">
                  <c:v>2.4131841170000001</c:v>
                </c:pt>
                <c:pt idx="20">
                  <c:v>3.427842928</c:v>
                </c:pt>
                <c:pt idx="21">
                  <c:v>4.5750078590000003</c:v>
                </c:pt>
                <c:pt idx="22">
                  <c:v>6.0184274740000001</c:v>
                </c:pt>
                <c:pt idx="23">
                  <c:v>6.9851835500000004</c:v>
                </c:pt>
                <c:pt idx="24">
                  <c:v>7.652682596</c:v>
                </c:pt>
                <c:pt idx="25">
                  <c:v>8.2291242269999998</c:v>
                </c:pt>
                <c:pt idx="26">
                  <c:v>8.948514823</c:v>
                </c:pt>
                <c:pt idx="27">
                  <c:v>8.636725835</c:v>
                </c:pt>
                <c:pt idx="28">
                  <c:v>8.5430289090000002</c:v>
                </c:pt>
                <c:pt idx="29">
                  <c:v>13.196592259999999</c:v>
                </c:pt>
                <c:pt idx="30">
                  <c:v>6.8754132695000001</c:v>
                </c:pt>
                <c:pt idx="31">
                  <c:v>8.9672362647000003</c:v>
                </c:pt>
                <c:pt idx="32">
                  <c:v>11.369343669999999</c:v>
                </c:pt>
                <c:pt idx="33">
                  <c:v>8.1115499248000003</c:v>
                </c:pt>
                <c:pt idx="34">
                  <c:v>8.6582726817999998</c:v>
                </c:pt>
                <c:pt idx="35">
                  <c:v>8.1179997187000001</c:v>
                </c:pt>
                <c:pt idx="36">
                  <c:v>9.2309766922000005</c:v>
                </c:pt>
                <c:pt idx="37">
                  <c:v>9.1623859662000005</c:v>
                </c:pt>
                <c:pt idx="38">
                  <c:v>8.0003271611999995</c:v>
                </c:pt>
                <c:pt idx="39">
                  <c:v>10.774268900999999</c:v>
                </c:pt>
                <c:pt idx="40">
                  <c:v>11.786363718</c:v>
                </c:pt>
                <c:pt idx="41">
                  <c:v>6.5824736544000002</c:v>
                </c:pt>
                <c:pt idx="42">
                  <c:v>14.256956339</c:v>
                </c:pt>
                <c:pt idx="43">
                  <c:v>11.912229667</c:v>
                </c:pt>
                <c:pt idx="44">
                  <c:v>8.6992325925999996</c:v>
                </c:pt>
                <c:pt idx="45">
                  <c:v>10.995518321</c:v>
                </c:pt>
                <c:pt idx="46">
                  <c:v>9.4183148683999995</c:v>
                </c:pt>
                <c:pt idx="47">
                  <c:v>8.6701444805999994</c:v>
                </c:pt>
                <c:pt idx="48">
                  <c:v>5.8811084030999998</c:v>
                </c:pt>
                <c:pt idx="49">
                  <c:v>5.8391233319999998</c:v>
                </c:pt>
                <c:pt idx="50">
                  <c:v>4.0988259607000002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C-46FA-A64C-68BAC843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7604208"/>
        <c:axId val="1367602768"/>
      </c:lineChart>
      <c:dateAx>
        <c:axId val="1367604208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367602768"/>
        <c:crosses val="autoZero"/>
        <c:auto val="1"/>
        <c:lblOffset val="100"/>
        <c:baseTimeUnit val="months"/>
      </c:dateAx>
      <c:valAx>
        <c:axId val="136760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36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33655036817876"/>
          <c:y val="5.0842870349708323E-2"/>
          <c:w val="0.86685672694274563"/>
          <c:h val="0.75362954084258416"/>
        </c:manualLayout>
      </c:layout>
      <c:lineChart>
        <c:grouping val="standard"/>
        <c:varyColors val="0"/>
        <c:ser>
          <c:idx val="0"/>
          <c:order val="0"/>
          <c:tx>
            <c:strRef>
              <c:f>'Fig 5'!$F$4</c:f>
              <c:strCache>
                <c:ptCount val="1"/>
                <c:pt idx="0">
                  <c:v>Housing Transactions (LHS)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 5'!$E$506:$E$557</c:f>
              <c:numCache>
                <c:formatCode>mmm\-yy</c:formatCode>
                <c:ptCount val="5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'Fig 5'!$F$506:$F$557</c:f>
              <c:numCache>
                <c:formatCode>_(* #,##0.00_);_(* \(#,##0.00\);_(* "-"??_);_(@_)</c:formatCode>
                <c:ptCount val="52"/>
                <c:pt idx="0">
                  <c:v>96970</c:v>
                </c:pt>
                <c:pt idx="1">
                  <c:v>96630</c:v>
                </c:pt>
                <c:pt idx="2">
                  <c:v>97010</c:v>
                </c:pt>
                <c:pt idx="3">
                  <c:v>98050</c:v>
                </c:pt>
                <c:pt idx="4">
                  <c:v>96920</c:v>
                </c:pt>
                <c:pt idx="5">
                  <c:v>101230</c:v>
                </c:pt>
                <c:pt idx="6">
                  <c:v>98660</c:v>
                </c:pt>
                <c:pt idx="7">
                  <c:v>97880</c:v>
                </c:pt>
                <c:pt idx="8">
                  <c:v>99120</c:v>
                </c:pt>
                <c:pt idx="9">
                  <c:v>98040</c:v>
                </c:pt>
                <c:pt idx="10">
                  <c:v>97460</c:v>
                </c:pt>
                <c:pt idx="11">
                  <c:v>98560</c:v>
                </c:pt>
                <c:pt idx="12">
                  <c:v>96350</c:v>
                </c:pt>
                <c:pt idx="13">
                  <c:v>96980</c:v>
                </c:pt>
                <c:pt idx="14">
                  <c:v>90210</c:v>
                </c:pt>
                <c:pt idx="15">
                  <c:v>42830</c:v>
                </c:pt>
                <c:pt idx="16">
                  <c:v>48720</c:v>
                </c:pt>
                <c:pt idx="17">
                  <c:v>64200</c:v>
                </c:pt>
                <c:pt idx="18">
                  <c:v>72400</c:v>
                </c:pt>
                <c:pt idx="19">
                  <c:v>82310</c:v>
                </c:pt>
                <c:pt idx="20">
                  <c:v>95830</c:v>
                </c:pt>
                <c:pt idx="21">
                  <c:v>105990</c:v>
                </c:pt>
                <c:pt idx="22">
                  <c:v>114060</c:v>
                </c:pt>
                <c:pt idx="23">
                  <c:v>126150</c:v>
                </c:pt>
                <c:pt idx="24">
                  <c:v>117390</c:v>
                </c:pt>
                <c:pt idx="25">
                  <c:v>141630</c:v>
                </c:pt>
                <c:pt idx="26">
                  <c:v>173970</c:v>
                </c:pt>
                <c:pt idx="27">
                  <c:v>122660</c:v>
                </c:pt>
                <c:pt idx="28">
                  <c:v>116060</c:v>
                </c:pt>
                <c:pt idx="29">
                  <c:v>208700</c:v>
                </c:pt>
                <c:pt idx="30">
                  <c:v>76740</c:v>
                </c:pt>
                <c:pt idx="31">
                  <c:v>97920</c:v>
                </c:pt>
                <c:pt idx="32">
                  <c:v>161790</c:v>
                </c:pt>
                <c:pt idx="33" formatCode="_(* #,##0.00_);_(* \(#,##0.00\);_(* &quot;-&quot;??_);_(@_)">
                  <c:v>76240</c:v>
                </c:pt>
                <c:pt idx="34" formatCode="_(* #,##0.00_);_(* \(#,##0.00\);_(* &quot;-&quot;??_);_(@_)">
                  <c:v>91930</c:v>
                </c:pt>
                <c:pt idx="35" formatCode="_(* #,##0.00_);_(* \(#,##0.00\);_(* &quot;-&quot;??_);_(@_)">
                  <c:v>98340</c:v>
                </c:pt>
                <c:pt idx="36" formatCode="_(* #,##0.00_);_(* \(#,##0.00\);_(* &quot;-&quot;??_);_(@_)">
                  <c:v>106760</c:v>
                </c:pt>
                <c:pt idx="37" formatCode="_(* #,##0.00_);_(* \(#,##0.00\);_(* &quot;-&quot;??_);_(@_)">
                  <c:v>109810</c:v>
                </c:pt>
                <c:pt idx="38" formatCode="_(* #,##0.00_);_(* \(#,##0.00\);_(* &quot;-&quot;??_);_(@_)">
                  <c:v>110290</c:v>
                </c:pt>
                <c:pt idx="39" formatCode="_(* #,##0.00_);_(* \(#,##0.00\);_(* &quot;-&quot;??_);_(@_)">
                  <c:v>109640</c:v>
                </c:pt>
                <c:pt idx="40" formatCode="_(* #,##0.00_);_(* \(#,##0.00\);_(* &quot;-&quot;??_);_(@_)">
                  <c:v>109060</c:v>
                </c:pt>
                <c:pt idx="41" formatCode="_(* #,##0.00_);_(* \(#,##0.00\);_(* &quot;-&quot;??_);_(@_)">
                  <c:v>102850</c:v>
                </c:pt>
                <c:pt idx="42" formatCode="_(* #,##0.00_);_(* \(#,##0.00\);_(* &quot;-&quot;??_);_(@_)">
                  <c:v>104550</c:v>
                </c:pt>
                <c:pt idx="43" formatCode="_(* #,##0.00_);_(* \(#,##0.00\);_(* &quot;-&quot;??_);_(@_)">
                  <c:v>103840</c:v>
                </c:pt>
                <c:pt idx="44" formatCode="_(* #,##0.00_);_(* \(#,##0.00\);_(* &quot;-&quot;??_);_(@_)">
                  <c:v>103560</c:v>
                </c:pt>
                <c:pt idx="45" formatCode="_(* #,##0.00_);_(* \(#,##0.00\);_(* &quot;-&quot;??_);_(@_)">
                  <c:v>103950</c:v>
                </c:pt>
                <c:pt idx="46" formatCode="_(* #,##0.00_);_(* \(#,##0.00\);_(* &quot;-&quot;??_);_(@_)">
                  <c:v>102120</c:v>
                </c:pt>
                <c:pt idx="47" formatCode="_(* #,##0.00_);_(* \(#,##0.00\);_(* &quot;-&quot;??_);_(@_)">
                  <c:v>97790</c:v>
                </c:pt>
                <c:pt idx="48" formatCode="_(* #,##0.00_);_(* \(#,##0.00\);_(* &quot;-&quot;??_);_(@_)">
                  <c:v>93060</c:v>
                </c:pt>
                <c:pt idx="49" formatCode="_(* #,##0.00_);_(* \(#,##0.00\);_(* &quot;-&quot;??_);_(@_)">
                  <c:v>87730</c:v>
                </c:pt>
                <c:pt idx="50" formatCode="_(* #,##0.00_);_(* \(#,##0.00\);_(* &quot;-&quot;??_);_(@_)">
                  <c:v>89210</c:v>
                </c:pt>
                <c:pt idx="51" formatCode="_(* #,##0.00_);_(* \(#,##0.00\);_(* &quot;-&quot;??_);_(@_)">
                  <c:v>82120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449B-90D7-23216CA5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366720"/>
        <c:axId val="759367552"/>
      </c:lineChart>
      <c:lineChart>
        <c:grouping val="standard"/>
        <c:varyColors val="0"/>
        <c:ser>
          <c:idx val="1"/>
          <c:order val="1"/>
          <c:tx>
            <c:strRef>
              <c:f>'Fig 5'!$B$4</c:f>
              <c:strCache>
                <c:ptCount val="1"/>
                <c:pt idx="0">
                  <c:v>Mortgage Approvals (RHS)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'Fig 5'!$E$506:$E$557</c:f>
              <c:numCache>
                <c:formatCode>mmm\-yy</c:formatCode>
                <c:ptCount val="52"/>
                <c:pt idx="0">
                  <c:v>43496</c:v>
                </c:pt>
                <c:pt idx="1">
                  <c:v>43524</c:v>
                </c:pt>
                <c:pt idx="2">
                  <c:v>43555</c:v>
                </c:pt>
                <c:pt idx="3">
                  <c:v>43585</c:v>
                </c:pt>
                <c:pt idx="4">
                  <c:v>43616</c:v>
                </c:pt>
                <c:pt idx="5">
                  <c:v>43646</c:v>
                </c:pt>
                <c:pt idx="6">
                  <c:v>43677</c:v>
                </c:pt>
                <c:pt idx="7">
                  <c:v>43708</c:v>
                </c:pt>
                <c:pt idx="8">
                  <c:v>43738</c:v>
                </c:pt>
                <c:pt idx="9">
                  <c:v>43769</c:v>
                </c:pt>
                <c:pt idx="10">
                  <c:v>43799</c:v>
                </c:pt>
                <c:pt idx="11">
                  <c:v>43830</c:v>
                </c:pt>
                <c:pt idx="12">
                  <c:v>43861</c:v>
                </c:pt>
                <c:pt idx="13">
                  <c:v>43890</c:v>
                </c:pt>
                <c:pt idx="14">
                  <c:v>43921</c:v>
                </c:pt>
                <c:pt idx="15">
                  <c:v>43951</c:v>
                </c:pt>
                <c:pt idx="16">
                  <c:v>43982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</c:numCache>
            </c:numRef>
          </c:cat>
          <c:val>
            <c:numRef>
              <c:f>'Fig 5'!$G$506:$G$557</c:f>
              <c:numCache>
                <c:formatCode>_(* #,##0_);_(* \(#,##0\);_(* "-"??_);_(@_)</c:formatCode>
                <c:ptCount val="52"/>
                <c:pt idx="0">
                  <c:v>64340.999999999993</c:v>
                </c:pt>
                <c:pt idx="1">
                  <c:v>64495.999999999993</c:v>
                </c:pt>
                <c:pt idx="2">
                  <c:v>62325</c:v>
                </c:pt>
                <c:pt idx="3">
                  <c:v>65747</c:v>
                </c:pt>
                <c:pt idx="4">
                  <c:v>65544</c:v>
                </c:pt>
                <c:pt idx="5">
                  <c:v>66945</c:v>
                </c:pt>
                <c:pt idx="6">
                  <c:v>68762</c:v>
                </c:pt>
                <c:pt idx="7">
                  <c:v>67470</c:v>
                </c:pt>
                <c:pt idx="8">
                  <c:v>66626</c:v>
                </c:pt>
                <c:pt idx="9">
                  <c:v>65262</c:v>
                </c:pt>
                <c:pt idx="10">
                  <c:v>65132.000000000007</c:v>
                </c:pt>
                <c:pt idx="11">
                  <c:v>65747</c:v>
                </c:pt>
                <c:pt idx="12">
                  <c:v>68439</c:v>
                </c:pt>
                <c:pt idx="13">
                  <c:v>72200</c:v>
                </c:pt>
                <c:pt idx="14">
                  <c:v>56371</c:v>
                </c:pt>
                <c:pt idx="15">
                  <c:v>15857</c:v>
                </c:pt>
                <c:pt idx="16">
                  <c:v>9346</c:v>
                </c:pt>
                <c:pt idx="17">
                  <c:v>40706</c:v>
                </c:pt>
                <c:pt idx="18">
                  <c:v>68669</c:v>
                </c:pt>
                <c:pt idx="19">
                  <c:v>87494</c:v>
                </c:pt>
                <c:pt idx="20">
                  <c:v>93358</c:v>
                </c:pt>
                <c:pt idx="21">
                  <c:v>99306</c:v>
                </c:pt>
                <c:pt idx="22">
                  <c:v>104996</c:v>
                </c:pt>
                <c:pt idx="23">
                  <c:v>100146</c:v>
                </c:pt>
                <c:pt idx="24">
                  <c:v>95341</c:v>
                </c:pt>
                <c:pt idx="25">
                  <c:v>86046</c:v>
                </c:pt>
                <c:pt idx="26">
                  <c:v>81528</c:v>
                </c:pt>
                <c:pt idx="27">
                  <c:v>85715</c:v>
                </c:pt>
                <c:pt idx="28">
                  <c:v>86484</c:v>
                </c:pt>
                <c:pt idx="29">
                  <c:v>80464</c:v>
                </c:pt>
                <c:pt idx="30">
                  <c:v>76197</c:v>
                </c:pt>
                <c:pt idx="31">
                  <c:v>74338</c:v>
                </c:pt>
                <c:pt idx="32">
                  <c:v>72403</c:v>
                </c:pt>
                <c:pt idx="33">
                  <c:v>67701</c:v>
                </c:pt>
                <c:pt idx="34">
                  <c:v>67593</c:v>
                </c:pt>
                <c:pt idx="35">
                  <c:v>70204</c:v>
                </c:pt>
                <c:pt idx="36">
                  <c:v>73220</c:v>
                </c:pt>
                <c:pt idx="37">
                  <c:v>70240</c:v>
                </c:pt>
                <c:pt idx="38">
                  <c:v>69531</c:v>
                </c:pt>
                <c:pt idx="39">
                  <c:v>65974</c:v>
                </c:pt>
                <c:pt idx="40">
                  <c:v>66404</c:v>
                </c:pt>
                <c:pt idx="41">
                  <c:v>63481</c:v>
                </c:pt>
                <c:pt idx="42">
                  <c:v>63967</c:v>
                </c:pt>
                <c:pt idx="43">
                  <c:v>73111</c:v>
                </c:pt>
                <c:pt idx="44">
                  <c:v>64819</c:v>
                </c:pt>
                <c:pt idx="45">
                  <c:v>56689</c:v>
                </c:pt>
                <c:pt idx="46">
                  <c:v>45310</c:v>
                </c:pt>
                <c:pt idx="47">
                  <c:v>40337</c:v>
                </c:pt>
                <c:pt idx="48">
                  <c:v>39610</c:v>
                </c:pt>
                <c:pt idx="49">
                  <c:v>43717</c:v>
                </c:pt>
                <c:pt idx="50">
                  <c:v>51488</c:v>
                </c:pt>
                <c:pt idx="51">
                  <c:v>48690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9-449B-90D7-23216CA5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954080"/>
        <c:axId val="1313953664"/>
      </c:lineChart>
      <c:dateAx>
        <c:axId val="75936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759367552"/>
        <c:crosses val="autoZero"/>
        <c:auto val="1"/>
        <c:lblOffset val="100"/>
        <c:baseTimeUnit val="days"/>
        <c:majorUnit val="6"/>
        <c:majorTimeUnit val="months"/>
      </c:dateAx>
      <c:valAx>
        <c:axId val="759367552"/>
        <c:scaling>
          <c:orientation val="minMax"/>
          <c:min val="20000"/>
        </c:scaling>
        <c:delete val="0"/>
        <c:axPos val="l"/>
        <c:numFmt formatCode="#,##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759366720"/>
        <c:crosses val="autoZero"/>
        <c:crossBetween val="between"/>
      </c:valAx>
      <c:valAx>
        <c:axId val="1313953664"/>
        <c:scaling>
          <c:orientation val="minMax"/>
          <c:min val="5000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rgbClr val="41414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1313954080"/>
        <c:crosses val="max"/>
        <c:crossBetween val="between"/>
      </c:valAx>
      <c:dateAx>
        <c:axId val="131395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313953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019413219227326"/>
          <c:y val="0.9295697531479451"/>
          <c:w val="0.69961156024761928"/>
          <c:h val="7.0430246852054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8'!$D$15:$G$15</c:f>
              <c:strCache>
                <c:ptCount val="1"/>
                <c:pt idx="0">
                  <c:v>Fixed Rates Mortgages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8'!$A$27:$A$79</c:f>
              <c:strCache>
                <c:ptCount val="53"/>
                <c:pt idx="0">
                  <c:v>2009 Q4</c:v>
                </c:pt>
                <c:pt idx="1">
                  <c:v>2010 Q1</c:v>
                </c:pt>
                <c:pt idx="2">
                  <c:v>2010 Q2</c:v>
                </c:pt>
                <c:pt idx="3">
                  <c:v>2010 Q3</c:v>
                </c:pt>
                <c:pt idx="4">
                  <c:v>2010 Q4</c:v>
                </c:pt>
                <c:pt idx="5">
                  <c:v>2011 Q1</c:v>
                </c:pt>
                <c:pt idx="6">
                  <c:v>2011 Q2</c:v>
                </c:pt>
                <c:pt idx="7">
                  <c:v>2011 Q3</c:v>
                </c:pt>
                <c:pt idx="8">
                  <c:v>2011 Q4</c:v>
                </c:pt>
                <c:pt idx="9">
                  <c:v>2012 Q1</c:v>
                </c:pt>
                <c:pt idx="10">
                  <c:v>2012 Q2</c:v>
                </c:pt>
                <c:pt idx="11">
                  <c:v>2012 Q3</c:v>
                </c:pt>
                <c:pt idx="12">
                  <c:v>2012 Q4</c:v>
                </c:pt>
                <c:pt idx="13">
                  <c:v>2013 Q1</c:v>
                </c:pt>
                <c:pt idx="14">
                  <c:v>2013 Q2</c:v>
                </c:pt>
                <c:pt idx="15">
                  <c:v>2013 Q3</c:v>
                </c:pt>
                <c:pt idx="16">
                  <c:v>2013 Q4</c:v>
                </c:pt>
                <c:pt idx="17">
                  <c:v>2014 Q1</c:v>
                </c:pt>
                <c:pt idx="18">
                  <c:v>2014 Q2</c:v>
                </c:pt>
                <c:pt idx="19">
                  <c:v>2014 Q3</c:v>
                </c:pt>
                <c:pt idx="20">
                  <c:v>2014 Q4</c:v>
                </c:pt>
                <c:pt idx="21">
                  <c:v>2015 Q1</c:v>
                </c:pt>
                <c:pt idx="22">
                  <c:v>2015 Q2</c:v>
                </c:pt>
                <c:pt idx="23">
                  <c:v>2015 Q3</c:v>
                </c:pt>
                <c:pt idx="24">
                  <c:v>2015 Q4</c:v>
                </c:pt>
                <c:pt idx="25">
                  <c:v>2016 Q1</c:v>
                </c:pt>
                <c:pt idx="26">
                  <c:v>2016 Q2</c:v>
                </c:pt>
                <c:pt idx="27">
                  <c:v>2016 Q3</c:v>
                </c:pt>
                <c:pt idx="28">
                  <c:v>2016 Q4</c:v>
                </c:pt>
                <c:pt idx="29">
                  <c:v>2017 Q1</c:v>
                </c:pt>
                <c:pt idx="30">
                  <c:v>2017 Q2</c:v>
                </c:pt>
                <c:pt idx="31">
                  <c:v>2017 Q3</c:v>
                </c:pt>
                <c:pt idx="32">
                  <c:v>2017 Q4</c:v>
                </c:pt>
                <c:pt idx="33">
                  <c:v>2018 Q1</c:v>
                </c:pt>
                <c:pt idx="34">
                  <c:v>2018 Q2</c:v>
                </c:pt>
                <c:pt idx="35">
                  <c:v>2018 Q3</c:v>
                </c:pt>
                <c:pt idx="36">
                  <c:v>2018 Q4</c:v>
                </c:pt>
                <c:pt idx="37">
                  <c:v>2019 Q1</c:v>
                </c:pt>
                <c:pt idx="38">
                  <c:v>2019 Q2</c:v>
                </c:pt>
                <c:pt idx="39">
                  <c:v>2019 Q3</c:v>
                </c:pt>
                <c:pt idx="40">
                  <c:v>2019 Q4</c:v>
                </c:pt>
                <c:pt idx="41">
                  <c:v>2020 Q1</c:v>
                </c:pt>
                <c:pt idx="42">
                  <c:v>2020 Q2</c:v>
                </c:pt>
                <c:pt idx="43">
                  <c:v>2020 Q3</c:v>
                </c:pt>
                <c:pt idx="44">
                  <c:v>2020 Q4</c:v>
                </c:pt>
                <c:pt idx="45">
                  <c:v>2021 Q1</c:v>
                </c:pt>
                <c:pt idx="46">
                  <c:v>2021 Q2</c:v>
                </c:pt>
                <c:pt idx="47">
                  <c:v>2021 Q3</c:v>
                </c:pt>
                <c:pt idx="48">
                  <c:v>2021 Q4</c:v>
                </c:pt>
                <c:pt idx="49">
                  <c:v>2022 Q1</c:v>
                </c:pt>
                <c:pt idx="50">
                  <c:v>2022 Q2</c:v>
                </c:pt>
                <c:pt idx="51">
                  <c:v>2022 Q3</c:v>
                </c:pt>
                <c:pt idx="52">
                  <c:v>2022 Q4</c:v>
                </c:pt>
              </c:strCache>
            </c:strRef>
          </c:cat>
          <c:val>
            <c:numRef>
              <c:f>'Fig 8'!$F$27:$F$79</c:f>
              <c:numCache>
                <c:formatCode>0.00</c:formatCode>
                <c:ptCount val="53"/>
                <c:pt idx="0">
                  <c:v>49.667000000000002</c:v>
                </c:pt>
                <c:pt idx="1">
                  <c:v>37.393000000000001</c:v>
                </c:pt>
                <c:pt idx="2">
                  <c:v>39.130000000000003</c:v>
                </c:pt>
                <c:pt idx="3">
                  <c:v>43.527000000000001</c:v>
                </c:pt>
                <c:pt idx="4">
                  <c:v>45.93</c:v>
                </c:pt>
                <c:pt idx="5">
                  <c:v>51.23</c:v>
                </c:pt>
                <c:pt idx="6">
                  <c:v>56.058</c:v>
                </c:pt>
                <c:pt idx="7">
                  <c:v>51.707000000000001</c:v>
                </c:pt>
                <c:pt idx="8">
                  <c:v>53.588000000000001</c:v>
                </c:pt>
                <c:pt idx="9">
                  <c:v>55.07</c:v>
                </c:pt>
                <c:pt idx="10">
                  <c:v>56.395000000000003</c:v>
                </c:pt>
                <c:pt idx="11">
                  <c:v>55.982999999999997</c:v>
                </c:pt>
                <c:pt idx="12">
                  <c:v>63.55</c:v>
                </c:pt>
                <c:pt idx="13">
                  <c:v>70.688999999999993</c:v>
                </c:pt>
                <c:pt idx="14">
                  <c:v>75.269000000000005</c:v>
                </c:pt>
                <c:pt idx="15">
                  <c:v>77.320999999999998</c:v>
                </c:pt>
                <c:pt idx="16">
                  <c:v>80.263000000000005</c:v>
                </c:pt>
                <c:pt idx="17">
                  <c:v>80.989000000000004</c:v>
                </c:pt>
                <c:pt idx="18">
                  <c:v>81.944999999999993</c:v>
                </c:pt>
                <c:pt idx="19">
                  <c:v>82.55</c:v>
                </c:pt>
                <c:pt idx="20">
                  <c:v>82.213999999999999</c:v>
                </c:pt>
                <c:pt idx="21">
                  <c:v>77.61</c:v>
                </c:pt>
                <c:pt idx="22">
                  <c:v>78.896000000000001</c:v>
                </c:pt>
                <c:pt idx="23">
                  <c:v>80.665000000000006</c:v>
                </c:pt>
                <c:pt idx="24">
                  <c:v>84.090999999999994</c:v>
                </c:pt>
                <c:pt idx="25">
                  <c:v>81.427000000000007</c:v>
                </c:pt>
                <c:pt idx="26">
                  <c:v>82.27</c:v>
                </c:pt>
                <c:pt idx="27">
                  <c:v>82.278999999999996</c:v>
                </c:pt>
                <c:pt idx="28">
                  <c:v>81.260000000000005</c:v>
                </c:pt>
                <c:pt idx="29">
                  <c:v>84.715000000000003</c:v>
                </c:pt>
                <c:pt idx="30">
                  <c:v>87.944000000000003</c:v>
                </c:pt>
                <c:pt idx="31">
                  <c:v>89.338999999999999</c:v>
                </c:pt>
                <c:pt idx="32">
                  <c:v>90.22</c:v>
                </c:pt>
                <c:pt idx="33">
                  <c:v>90.557000000000002</c:v>
                </c:pt>
                <c:pt idx="34">
                  <c:v>91.590999999999994</c:v>
                </c:pt>
                <c:pt idx="35">
                  <c:v>90.566999999999993</c:v>
                </c:pt>
                <c:pt idx="36">
                  <c:v>91.896000000000001</c:v>
                </c:pt>
                <c:pt idx="37">
                  <c:v>91.838999999999999</c:v>
                </c:pt>
                <c:pt idx="38">
                  <c:v>92.191999999999993</c:v>
                </c:pt>
                <c:pt idx="39">
                  <c:v>91.741</c:v>
                </c:pt>
                <c:pt idx="40">
                  <c:v>92.433999999999997</c:v>
                </c:pt>
                <c:pt idx="41">
                  <c:v>91.909000000000006</c:v>
                </c:pt>
                <c:pt idx="42">
                  <c:v>90.415000000000006</c:v>
                </c:pt>
                <c:pt idx="43">
                  <c:v>91.195999999999998</c:v>
                </c:pt>
                <c:pt idx="44">
                  <c:v>92.44</c:v>
                </c:pt>
                <c:pt idx="45">
                  <c:v>92.436999999999998</c:v>
                </c:pt>
                <c:pt idx="46">
                  <c:v>93.513000000000005</c:v>
                </c:pt>
                <c:pt idx="47">
                  <c:v>94.141000000000005</c:v>
                </c:pt>
                <c:pt idx="48">
                  <c:v>94.399000000000001</c:v>
                </c:pt>
                <c:pt idx="49">
                  <c:v>94.349000000000004</c:v>
                </c:pt>
                <c:pt idx="50">
                  <c:v>95.549000000000007</c:v>
                </c:pt>
                <c:pt idx="51" formatCode="General">
                  <c:v>95.454999999999998</c:v>
                </c:pt>
                <c:pt idx="52" formatCode="General">
                  <c:v>94.494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4B9-8EA8-D3D3024623FC}"/>
            </c:ext>
          </c:extLst>
        </c:ser>
        <c:ser>
          <c:idx val="1"/>
          <c:order val="1"/>
          <c:tx>
            <c:strRef>
              <c:f>'Fig 8'!$H$15:$K$15</c:f>
              <c:strCache>
                <c:ptCount val="1"/>
                <c:pt idx="0">
                  <c:v>Variable Rate Mortgages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8'!$A$27:$A$79</c:f>
              <c:strCache>
                <c:ptCount val="53"/>
                <c:pt idx="0">
                  <c:v>2009 Q4</c:v>
                </c:pt>
                <c:pt idx="1">
                  <c:v>2010 Q1</c:v>
                </c:pt>
                <c:pt idx="2">
                  <c:v>2010 Q2</c:v>
                </c:pt>
                <c:pt idx="3">
                  <c:v>2010 Q3</c:v>
                </c:pt>
                <c:pt idx="4">
                  <c:v>2010 Q4</c:v>
                </c:pt>
                <c:pt idx="5">
                  <c:v>2011 Q1</c:v>
                </c:pt>
                <c:pt idx="6">
                  <c:v>2011 Q2</c:v>
                </c:pt>
                <c:pt idx="7">
                  <c:v>2011 Q3</c:v>
                </c:pt>
                <c:pt idx="8">
                  <c:v>2011 Q4</c:v>
                </c:pt>
                <c:pt idx="9">
                  <c:v>2012 Q1</c:v>
                </c:pt>
                <c:pt idx="10">
                  <c:v>2012 Q2</c:v>
                </c:pt>
                <c:pt idx="11">
                  <c:v>2012 Q3</c:v>
                </c:pt>
                <c:pt idx="12">
                  <c:v>2012 Q4</c:v>
                </c:pt>
                <c:pt idx="13">
                  <c:v>2013 Q1</c:v>
                </c:pt>
                <c:pt idx="14">
                  <c:v>2013 Q2</c:v>
                </c:pt>
                <c:pt idx="15">
                  <c:v>2013 Q3</c:v>
                </c:pt>
                <c:pt idx="16">
                  <c:v>2013 Q4</c:v>
                </c:pt>
                <c:pt idx="17">
                  <c:v>2014 Q1</c:v>
                </c:pt>
                <c:pt idx="18">
                  <c:v>2014 Q2</c:v>
                </c:pt>
                <c:pt idx="19">
                  <c:v>2014 Q3</c:v>
                </c:pt>
                <c:pt idx="20">
                  <c:v>2014 Q4</c:v>
                </c:pt>
                <c:pt idx="21">
                  <c:v>2015 Q1</c:v>
                </c:pt>
                <c:pt idx="22">
                  <c:v>2015 Q2</c:v>
                </c:pt>
                <c:pt idx="23">
                  <c:v>2015 Q3</c:v>
                </c:pt>
                <c:pt idx="24">
                  <c:v>2015 Q4</c:v>
                </c:pt>
                <c:pt idx="25">
                  <c:v>2016 Q1</c:v>
                </c:pt>
                <c:pt idx="26">
                  <c:v>2016 Q2</c:v>
                </c:pt>
                <c:pt idx="27">
                  <c:v>2016 Q3</c:v>
                </c:pt>
                <c:pt idx="28">
                  <c:v>2016 Q4</c:v>
                </c:pt>
                <c:pt idx="29">
                  <c:v>2017 Q1</c:v>
                </c:pt>
                <c:pt idx="30">
                  <c:v>2017 Q2</c:v>
                </c:pt>
                <c:pt idx="31">
                  <c:v>2017 Q3</c:v>
                </c:pt>
                <c:pt idx="32">
                  <c:v>2017 Q4</c:v>
                </c:pt>
                <c:pt idx="33">
                  <c:v>2018 Q1</c:v>
                </c:pt>
                <c:pt idx="34">
                  <c:v>2018 Q2</c:v>
                </c:pt>
                <c:pt idx="35">
                  <c:v>2018 Q3</c:v>
                </c:pt>
                <c:pt idx="36">
                  <c:v>2018 Q4</c:v>
                </c:pt>
                <c:pt idx="37">
                  <c:v>2019 Q1</c:v>
                </c:pt>
                <c:pt idx="38">
                  <c:v>2019 Q2</c:v>
                </c:pt>
                <c:pt idx="39">
                  <c:v>2019 Q3</c:v>
                </c:pt>
                <c:pt idx="40">
                  <c:v>2019 Q4</c:v>
                </c:pt>
                <c:pt idx="41">
                  <c:v>2020 Q1</c:v>
                </c:pt>
                <c:pt idx="42">
                  <c:v>2020 Q2</c:v>
                </c:pt>
                <c:pt idx="43">
                  <c:v>2020 Q3</c:v>
                </c:pt>
                <c:pt idx="44">
                  <c:v>2020 Q4</c:v>
                </c:pt>
                <c:pt idx="45">
                  <c:v>2021 Q1</c:v>
                </c:pt>
                <c:pt idx="46">
                  <c:v>2021 Q2</c:v>
                </c:pt>
                <c:pt idx="47">
                  <c:v>2021 Q3</c:v>
                </c:pt>
                <c:pt idx="48">
                  <c:v>2021 Q4</c:v>
                </c:pt>
                <c:pt idx="49">
                  <c:v>2022 Q1</c:v>
                </c:pt>
                <c:pt idx="50">
                  <c:v>2022 Q2</c:v>
                </c:pt>
                <c:pt idx="51">
                  <c:v>2022 Q3</c:v>
                </c:pt>
                <c:pt idx="52">
                  <c:v>2022 Q4</c:v>
                </c:pt>
              </c:strCache>
            </c:strRef>
          </c:cat>
          <c:val>
            <c:numRef>
              <c:f>'Fig 8'!$I$27:$I$79</c:f>
              <c:numCache>
                <c:formatCode>0.00</c:formatCode>
                <c:ptCount val="53"/>
                <c:pt idx="0">
                  <c:v>50.332999999999998</c:v>
                </c:pt>
                <c:pt idx="1">
                  <c:v>62.606999999999999</c:v>
                </c:pt>
                <c:pt idx="2">
                  <c:v>60.87</c:v>
                </c:pt>
                <c:pt idx="3">
                  <c:v>56.472999999999999</c:v>
                </c:pt>
                <c:pt idx="4">
                  <c:v>54.07</c:v>
                </c:pt>
                <c:pt idx="5">
                  <c:v>48.77</c:v>
                </c:pt>
                <c:pt idx="6">
                  <c:v>43.942</c:v>
                </c:pt>
                <c:pt idx="7">
                  <c:v>48.292999999999999</c:v>
                </c:pt>
                <c:pt idx="8">
                  <c:v>46.411999999999999</c:v>
                </c:pt>
                <c:pt idx="9">
                  <c:v>44.93</c:v>
                </c:pt>
                <c:pt idx="10">
                  <c:v>43.604999999999997</c:v>
                </c:pt>
                <c:pt idx="11">
                  <c:v>44.017000000000003</c:v>
                </c:pt>
                <c:pt idx="12">
                  <c:v>36.450000000000003</c:v>
                </c:pt>
                <c:pt idx="13">
                  <c:v>29.311</c:v>
                </c:pt>
                <c:pt idx="14">
                  <c:v>24.731000000000002</c:v>
                </c:pt>
                <c:pt idx="15">
                  <c:v>22.678999999999998</c:v>
                </c:pt>
                <c:pt idx="16">
                  <c:v>19.736999999999998</c:v>
                </c:pt>
                <c:pt idx="17">
                  <c:v>19.010999999999999</c:v>
                </c:pt>
                <c:pt idx="18">
                  <c:v>18.055</c:v>
                </c:pt>
                <c:pt idx="19">
                  <c:v>17.45</c:v>
                </c:pt>
                <c:pt idx="20">
                  <c:v>17.786000000000001</c:v>
                </c:pt>
                <c:pt idx="21">
                  <c:v>22.39</c:v>
                </c:pt>
                <c:pt idx="22">
                  <c:v>21.103999999999999</c:v>
                </c:pt>
                <c:pt idx="23">
                  <c:v>19.335000000000001</c:v>
                </c:pt>
                <c:pt idx="24">
                  <c:v>15.909000000000001</c:v>
                </c:pt>
                <c:pt idx="25">
                  <c:v>18.573</c:v>
                </c:pt>
                <c:pt idx="26">
                  <c:v>17.73</c:v>
                </c:pt>
                <c:pt idx="27">
                  <c:v>17.721</c:v>
                </c:pt>
                <c:pt idx="28">
                  <c:v>18.739999999999998</c:v>
                </c:pt>
                <c:pt idx="29">
                  <c:v>15.285</c:v>
                </c:pt>
                <c:pt idx="30">
                  <c:v>12.055999999999999</c:v>
                </c:pt>
                <c:pt idx="31">
                  <c:v>10.661</c:v>
                </c:pt>
                <c:pt idx="32">
                  <c:v>9.7799999999999994</c:v>
                </c:pt>
                <c:pt idx="33">
                  <c:v>9.4429999999999996</c:v>
                </c:pt>
                <c:pt idx="34">
                  <c:v>8.4090000000000007</c:v>
                </c:pt>
                <c:pt idx="35">
                  <c:v>9.4329999999999998</c:v>
                </c:pt>
                <c:pt idx="36">
                  <c:v>8.1039999999999992</c:v>
                </c:pt>
                <c:pt idx="37">
                  <c:v>8.1609999999999996</c:v>
                </c:pt>
                <c:pt idx="38">
                  <c:v>7.8079999999999998</c:v>
                </c:pt>
                <c:pt idx="39">
                  <c:v>8.2590000000000003</c:v>
                </c:pt>
                <c:pt idx="40">
                  <c:v>7.5659999999999998</c:v>
                </c:pt>
                <c:pt idx="41">
                  <c:v>8.0909999999999993</c:v>
                </c:pt>
                <c:pt idx="42">
                  <c:v>9.5850000000000009</c:v>
                </c:pt>
                <c:pt idx="43">
                  <c:v>8.8040000000000003</c:v>
                </c:pt>
                <c:pt idx="44">
                  <c:v>7.56</c:v>
                </c:pt>
                <c:pt idx="45">
                  <c:v>7.5629999999999997</c:v>
                </c:pt>
                <c:pt idx="46">
                  <c:v>6.4870000000000001</c:v>
                </c:pt>
                <c:pt idx="47">
                  <c:v>5.859</c:v>
                </c:pt>
                <c:pt idx="48">
                  <c:v>5.601</c:v>
                </c:pt>
                <c:pt idx="49">
                  <c:v>5.6509999999999998</c:v>
                </c:pt>
                <c:pt idx="50">
                  <c:v>4.4509999999999996</c:v>
                </c:pt>
                <c:pt idx="51" formatCode="General">
                  <c:v>4.5449999999999999</c:v>
                </c:pt>
                <c:pt idx="52" formatCode="General">
                  <c:v>5.5060000000000002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4B9-8EA8-D3D302462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86528"/>
        <c:axId val="947878208"/>
      </c:lineChart>
      <c:catAx>
        <c:axId val="94788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947878208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94787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9478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 9'!$C$18</c:f>
              <c:strCache>
                <c:ptCount val="1"/>
                <c:pt idx="0">
                  <c:v>Total on single income</c:v>
                </c:pt>
              </c:strCache>
            </c:strRef>
          </c:tx>
          <c:spPr>
            <a:ln w="12700" cap="rnd">
              <a:solidFill>
                <a:srgbClr val="7E0A0D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9'!$E$3:$BQ$3</c:f>
              <c:strCache>
                <c:ptCount val="65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2016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2023</c:v>
                </c:pt>
              </c:strCache>
            </c:strRef>
          </c:cat>
          <c:val>
            <c:numRef>
              <c:f>'Fig 9'!$E$18:$BQ$18</c:f>
              <c:numCache>
                <c:formatCode>0.00</c:formatCode>
                <c:ptCount val="65"/>
                <c:pt idx="0">
                  <c:v>45.670999999999999</c:v>
                </c:pt>
                <c:pt idx="1">
                  <c:v>44.11</c:v>
                </c:pt>
                <c:pt idx="2">
                  <c:v>44.454999999999998</c:v>
                </c:pt>
                <c:pt idx="3">
                  <c:v>44.069000000000003</c:v>
                </c:pt>
                <c:pt idx="4">
                  <c:v>43.07</c:v>
                </c:pt>
                <c:pt idx="5">
                  <c:v>40.802</c:v>
                </c:pt>
                <c:pt idx="6">
                  <c:v>41.89</c:v>
                </c:pt>
                <c:pt idx="7">
                  <c:v>43.277999999999999</c:v>
                </c:pt>
                <c:pt idx="8">
                  <c:v>42.348999999999997</c:v>
                </c:pt>
                <c:pt idx="9">
                  <c:v>41.956000000000003</c:v>
                </c:pt>
                <c:pt idx="10">
                  <c:v>42.231000000000002</c:v>
                </c:pt>
                <c:pt idx="11">
                  <c:v>43.64</c:v>
                </c:pt>
                <c:pt idx="12">
                  <c:v>44.603000000000002</c:v>
                </c:pt>
                <c:pt idx="13">
                  <c:v>43.463000000000001</c:v>
                </c:pt>
                <c:pt idx="14">
                  <c:v>42.704000000000001</c:v>
                </c:pt>
                <c:pt idx="15">
                  <c:v>42.908000000000001</c:v>
                </c:pt>
                <c:pt idx="16">
                  <c:v>42.003999999999998</c:v>
                </c:pt>
                <c:pt idx="17">
                  <c:v>42.542999999999999</c:v>
                </c:pt>
                <c:pt idx="18">
                  <c:v>42.747</c:v>
                </c:pt>
                <c:pt idx="19">
                  <c:v>42.978000000000002</c:v>
                </c:pt>
                <c:pt idx="20">
                  <c:v>43.518999999999998</c:v>
                </c:pt>
                <c:pt idx="21">
                  <c:v>43.703000000000003</c:v>
                </c:pt>
                <c:pt idx="22">
                  <c:v>44.08</c:v>
                </c:pt>
                <c:pt idx="23">
                  <c:v>44.110999999999997</c:v>
                </c:pt>
                <c:pt idx="24">
                  <c:v>43.487000000000002</c:v>
                </c:pt>
                <c:pt idx="25">
                  <c:v>41.210999999999999</c:v>
                </c:pt>
                <c:pt idx="26">
                  <c:v>39.869</c:v>
                </c:pt>
                <c:pt idx="27">
                  <c:v>41.716999999999999</c:v>
                </c:pt>
                <c:pt idx="28">
                  <c:v>41.603000000000002</c:v>
                </c:pt>
                <c:pt idx="29">
                  <c:v>40.795000000000002</c:v>
                </c:pt>
                <c:pt idx="30">
                  <c:v>39.719000000000001</c:v>
                </c:pt>
                <c:pt idx="31">
                  <c:v>38.31</c:v>
                </c:pt>
                <c:pt idx="32">
                  <c:v>38.585999999999999</c:v>
                </c:pt>
                <c:pt idx="33">
                  <c:v>36.954000000000001</c:v>
                </c:pt>
                <c:pt idx="34">
                  <c:v>36.450000000000003</c:v>
                </c:pt>
                <c:pt idx="35">
                  <c:v>37.139000000000003</c:v>
                </c:pt>
                <c:pt idx="36">
                  <c:v>36.953000000000003</c:v>
                </c:pt>
                <c:pt idx="37">
                  <c:v>36.786000000000001</c:v>
                </c:pt>
                <c:pt idx="38">
                  <c:v>36.223999999999997</c:v>
                </c:pt>
                <c:pt idx="39">
                  <c:v>36.963999999999999</c:v>
                </c:pt>
                <c:pt idx="40">
                  <c:v>37.25</c:v>
                </c:pt>
                <c:pt idx="41">
                  <c:v>36.32</c:v>
                </c:pt>
                <c:pt idx="42">
                  <c:v>35.927</c:v>
                </c:pt>
                <c:pt idx="43">
                  <c:v>36.249000000000002</c:v>
                </c:pt>
                <c:pt idx="44">
                  <c:v>36.183</c:v>
                </c:pt>
                <c:pt idx="45">
                  <c:v>35.765000000000001</c:v>
                </c:pt>
                <c:pt idx="46">
                  <c:v>34.840000000000003</c:v>
                </c:pt>
                <c:pt idx="47">
                  <c:v>35.22</c:v>
                </c:pt>
                <c:pt idx="48">
                  <c:v>35.500999999999998</c:v>
                </c:pt>
                <c:pt idx="49">
                  <c:v>34.921999999999997</c:v>
                </c:pt>
                <c:pt idx="50">
                  <c:v>34.116999999999997</c:v>
                </c:pt>
                <c:pt idx="51">
                  <c:v>34.856000000000002</c:v>
                </c:pt>
                <c:pt idx="52">
                  <c:v>35.610999999999997</c:v>
                </c:pt>
                <c:pt idx="53">
                  <c:v>35.341999999999999</c:v>
                </c:pt>
                <c:pt idx="54">
                  <c:v>34.401000000000003</c:v>
                </c:pt>
                <c:pt idx="55">
                  <c:v>33.728000000000002</c:v>
                </c:pt>
                <c:pt idx="56">
                  <c:v>33.552</c:v>
                </c:pt>
                <c:pt idx="57">
                  <c:v>34.122999999999998</c:v>
                </c:pt>
                <c:pt idx="58">
                  <c:v>34.453000000000003</c:v>
                </c:pt>
                <c:pt idx="59">
                  <c:v>35.917000000000002</c:v>
                </c:pt>
                <c:pt idx="60">
                  <c:v>35.956000000000003</c:v>
                </c:pt>
                <c:pt idx="61">
                  <c:v>34.576000000000001</c:v>
                </c:pt>
                <c:pt idx="62">
                  <c:v>33.926000000000002</c:v>
                </c:pt>
                <c:pt idx="63">
                  <c:v>33.801000000000002</c:v>
                </c:pt>
                <c:pt idx="64">
                  <c:v>34.314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5-4804-90DE-22485EDD5D22}"/>
            </c:ext>
          </c:extLst>
        </c:ser>
        <c:ser>
          <c:idx val="1"/>
          <c:order val="1"/>
          <c:tx>
            <c:strRef>
              <c:f>'Fig 9'!$C$28</c:f>
              <c:strCache>
                <c:ptCount val="1"/>
                <c:pt idx="0">
                  <c:v>Total on joint income</c:v>
                </c:pt>
              </c:strCache>
            </c:strRef>
          </c:tx>
          <c:spPr>
            <a:ln w="1270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'Fig 9'!$E$3:$BQ$3</c:f>
              <c:strCache>
                <c:ptCount val="65"/>
                <c:pt idx="0">
                  <c:v>2007</c:v>
                </c:pt>
                <c:pt idx="1">
                  <c:v>2007</c:v>
                </c:pt>
                <c:pt idx="2">
                  <c:v>2007</c:v>
                </c:pt>
                <c:pt idx="3">
                  <c:v>2007</c:v>
                </c:pt>
                <c:pt idx="4">
                  <c:v>2008</c:v>
                </c:pt>
                <c:pt idx="5">
                  <c:v>2008</c:v>
                </c:pt>
                <c:pt idx="6">
                  <c:v>2008</c:v>
                </c:pt>
                <c:pt idx="7">
                  <c:v>2008</c:v>
                </c:pt>
                <c:pt idx="8">
                  <c:v>2009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2010</c:v>
                </c:pt>
                <c:pt idx="16">
                  <c:v>2011</c:v>
                </c:pt>
                <c:pt idx="17">
                  <c:v>2011</c:v>
                </c:pt>
                <c:pt idx="18">
                  <c:v>2011</c:v>
                </c:pt>
                <c:pt idx="19">
                  <c:v>2011</c:v>
                </c:pt>
                <c:pt idx="20">
                  <c:v>2012</c:v>
                </c:pt>
                <c:pt idx="21">
                  <c:v>2012</c:v>
                </c:pt>
                <c:pt idx="22">
                  <c:v>2012</c:v>
                </c:pt>
                <c:pt idx="23">
                  <c:v>2012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2014</c:v>
                </c:pt>
                <c:pt idx="29">
                  <c:v>2014</c:v>
                </c:pt>
                <c:pt idx="30">
                  <c:v>2014</c:v>
                </c:pt>
                <c:pt idx="31">
                  <c:v>2014</c:v>
                </c:pt>
                <c:pt idx="32">
                  <c:v>2015</c:v>
                </c:pt>
                <c:pt idx="33">
                  <c:v>2015</c:v>
                </c:pt>
                <c:pt idx="34">
                  <c:v>2015</c:v>
                </c:pt>
                <c:pt idx="35">
                  <c:v>2015</c:v>
                </c:pt>
                <c:pt idx="36">
                  <c:v>2016</c:v>
                </c:pt>
                <c:pt idx="37">
                  <c:v>2016</c:v>
                </c:pt>
                <c:pt idx="38">
                  <c:v>2016</c:v>
                </c:pt>
                <c:pt idx="39">
                  <c:v>2016</c:v>
                </c:pt>
                <c:pt idx="40">
                  <c:v>2017</c:v>
                </c:pt>
                <c:pt idx="41">
                  <c:v>2017</c:v>
                </c:pt>
                <c:pt idx="42">
                  <c:v>2017</c:v>
                </c:pt>
                <c:pt idx="43">
                  <c:v>2017</c:v>
                </c:pt>
                <c:pt idx="44">
                  <c:v>2018</c:v>
                </c:pt>
                <c:pt idx="45">
                  <c:v>2018</c:v>
                </c:pt>
                <c:pt idx="46">
                  <c:v>2018</c:v>
                </c:pt>
                <c:pt idx="47">
                  <c:v>2018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2020</c:v>
                </c:pt>
                <c:pt idx="53">
                  <c:v>2020</c:v>
                </c:pt>
                <c:pt idx="54">
                  <c:v>2020</c:v>
                </c:pt>
                <c:pt idx="55">
                  <c:v>2020</c:v>
                </c:pt>
                <c:pt idx="56">
                  <c:v>2021</c:v>
                </c:pt>
                <c:pt idx="57">
                  <c:v>2021</c:v>
                </c:pt>
                <c:pt idx="58">
                  <c:v>2021</c:v>
                </c:pt>
                <c:pt idx="59">
                  <c:v>2021</c:v>
                </c:pt>
                <c:pt idx="60">
                  <c:v>2022</c:v>
                </c:pt>
                <c:pt idx="61">
                  <c:v>2022</c:v>
                </c:pt>
                <c:pt idx="62">
                  <c:v>2022</c:v>
                </c:pt>
                <c:pt idx="63">
                  <c:v>2022</c:v>
                </c:pt>
                <c:pt idx="64">
                  <c:v>2023</c:v>
                </c:pt>
              </c:strCache>
            </c:strRef>
          </c:cat>
          <c:val>
            <c:numRef>
              <c:f>'Fig 9'!$E$28:$BQ$28</c:f>
              <c:numCache>
                <c:formatCode>0.00</c:formatCode>
                <c:ptCount val="65"/>
                <c:pt idx="0">
                  <c:v>54.329000000000001</c:v>
                </c:pt>
                <c:pt idx="1">
                  <c:v>55.89</c:v>
                </c:pt>
                <c:pt idx="2">
                  <c:v>55.545000000000002</c:v>
                </c:pt>
                <c:pt idx="3">
                  <c:v>55.930999999999997</c:v>
                </c:pt>
                <c:pt idx="4">
                  <c:v>56.93</c:v>
                </c:pt>
                <c:pt idx="5">
                  <c:v>59.198</c:v>
                </c:pt>
                <c:pt idx="6">
                  <c:v>58.11</c:v>
                </c:pt>
                <c:pt idx="7">
                  <c:v>56.722000000000001</c:v>
                </c:pt>
                <c:pt idx="8">
                  <c:v>57.651000000000003</c:v>
                </c:pt>
                <c:pt idx="9">
                  <c:v>58.043999999999997</c:v>
                </c:pt>
                <c:pt idx="10">
                  <c:v>57.768999999999998</c:v>
                </c:pt>
                <c:pt idx="11">
                  <c:v>56.36</c:v>
                </c:pt>
                <c:pt idx="12">
                  <c:v>55.396999999999998</c:v>
                </c:pt>
                <c:pt idx="13">
                  <c:v>56.536999999999999</c:v>
                </c:pt>
                <c:pt idx="14">
                  <c:v>57.295999999999999</c:v>
                </c:pt>
                <c:pt idx="15">
                  <c:v>57.091999999999999</c:v>
                </c:pt>
                <c:pt idx="16">
                  <c:v>57.996000000000002</c:v>
                </c:pt>
                <c:pt idx="17">
                  <c:v>57.457000000000001</c:v>
                </c:pt>
                <c:pt idx="18">
                  <c:v>57.253</c:v>
                </c:pt>
                <c:pt idx="19">
                  <c:v>57.021999999999998</c:v>
                </c:pt>
                <c:pt idx="20">
                  <c:v>56.481000000000002</c:v>
                </c:pt>
                <c:pt idx="21">
                  <c:v>56.296999999999997</c:v>
                </c:pt>
                <c:pt idx="22">
                  <c:v>55.91</c:v>
                </c:pt>
                <c:pt idx="23">
                  <c:v>55.889000000000003</c:v>
                </c:pt>
                <c:pt idx="24">
                  <c:v>56.512999999999998</c:v>
                </c:pt>
                <c:pt idx="25">
                  <c:v>58.789000000000001</c:v>
                </c:pt>
                <c:pt idx="26">
                  <c:v>60.131</c:v>
                </c:pt>
                <c:pt idx="27">
                  <c:v>58.283000000000001</c:v>
                </c:pt>
                <c:pt idx="28">
                  <c:v>58.396999999999998</c:v>
                </c:pt>
                <c:pt idx="29">
                  <c:v>59.204999999999998</c:v>
                </c:pt>
                <c:pt idx="30">
                  <c:v>60.280999999999999</c:v>
                </c:pt>
                <c:pt idx="31">
                  <c:v>61.69</c:v>
                </c:pt>
                <c:pt idx="32">
                  <c:v>61.414000000000001</c:v>
                </c:pt>
                <c:pt idx="33">
                  <c:v>63.045999999999999</c:v>
                </c:pt>
                <c:pt idx="34">
                  <c:v>63.55</c:v>
                </c:pt>
                <c:pt idx="35">
                  <c:v>62.860999999999997</c:v>
                </c:pt>
                <c:pt idx="36">
                  <c:v>63.046999999999997</c:v>
                </c:pt>
                <c:pt idx="37">
                  <c:v>63.213999999999999</c:v>
                </c:pt>
                <c:pt idx="38">
                  <c:v>63.776000000000003</c:v>
                </c:pt>
                <c:pt idx="39">
                  <c:v>63.036000000000001</c:v>
                </c:pt>
                <c:pt idx="40">
                  <c:v>62.75</c:v>
                </c:pt>
                <c:pt idx="41">
                  <c:v>63.68</c:v>
                </c:pt>
                <c:pt idx="42">
                  <c:v>64.072999999999993</c:v>
                </c:pt>
                <c:pt idx="43">
                  <c:v>63.750999999999998</c:v>
                </c:pt>
                <c:pt idx="44">
                  <c:v>63.817</c:v>
                </c:pt>
                <c:pt idx="45">
                  <c:v>64.234999999999999</c:v>
                </c:pt>
                <c:pt idx="46">
                  <c:v>65.16</c:v>
                </c:pt>
                <c:pt idx="47">
                  <c:v>64.78</c:v>
                </c:pt>
                <c:pt idx="48">
                  <c:v>64.498999999999995</c:v>
                </c:pt>
                <c:pt idx="49">
                  <c:v>65.078000000000003</c:v>
                </c:pt>
                <c:pt idx="50">
                  <c:v>65.882999999999996</c:v>
                </c:pt>
                <c:pt idx="51">
                  <c:v>65.144000000000005</c:v>
                </c:pt>
                <c:pt idx="52">
                  <c:v>64.388999999999996</c:v>
                </c:pt>
                <c:pt idx="53">
                  <c:v>64.658000000000001</c:v>
                </c:pt>
                <c:pt idx="54">
                  <c:v>65.599000000000004</c:v>
                </c:pt>
                <c:pt idx="55">
                  <c:v>66.272000000000006</c:v>
                </c:pt>
                <c:pt idx="56">
                  <c:v>66.447999999999993</c:v>
                </c:pt>
                <c:pt idx="57">
                  <c:v>65.876999999999995</c:v>
                </c:pt>
                <c:pt idx="58">
                  <c:v>65.546999999999997</c:v>
                </c:pt>
                <c:pt idx="59">
                  <c:v>64.082999999999998</c:v>
                </c:pt>
                <c:pt idx="60">
                  <c:v>64.043999999999997</c:v>
                </c:pt>
                <c:pt idx="61">
                  <c:v>65.424000000000007</c:v>
                </c:pt>
                <c:pt idx="62">
                  <c:v>66.073999999999998</c:v>
                </c:pt>
                <c:pt idx="63">
                  <c:v>66.198999999999998</c:v>
                </c:pt>
                <c:pt idx="64">
                  <c:v>65.686000000000007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5-4804-90DE-22485EDD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92352"/>
        <c:axId val="947891104"/>
      </c:lineChart>
      <c:catAx>
        <c:axId val="94789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41414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947891104"/>
        <c:crosses val="autoZero"/>
        <c:auto val="1"/>
        <c:lblAlgn val="ctr"/>
        <c:lblOffset val="100"/>
        <c:tickLblSkip val="8"/>
        <c:tickMarkSkip val="8"/>
        <c:noMultiLvlLbl val="0"/>
      </c:catAx>
      <c:valAx>
        <c:axId val="947891104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414140"/>
                    </a:solidFill>
                    <a:latin typeface="Lato"/>
                    <a:ea typeface="Lato"/>
                    <a:cs typeface="Lato"/>
                  </a:defRPr>
                </a:pPr>
                <a:r>
                  <a:rPr lang="en-GB"/>
                  <a:t>Per 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414140"/>
                  </a:solidFill>
                  <a:latin typeface="Lato"/>
                  <a:ea typeface="Lato"/>
                  <a:cs typeface="Lato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3175">
            <a:solidFill>
              <a:srgbClr val="414140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414140"/>
                </a:solidFill>
                <a:latin typeface="Lato"/>
                <a:ea typeface="Lato"/>
                <a:cs typeface="Lato"/>
              </a:defRPr>
            </a:pPr>
            <a:endParaRPr lang="en-US"/>
          </a:p>
        </c:txPr>
        <c:crossAx val="9478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414140"/>
              </a:solidFill>
              <a:latin typeface="Lato"/>
              <a:ea typeface="Lato"/>
              <a:cs typeface="La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900">
          <a:solidFill>
            <a:srgbClr val="414140"/>
          </a:solidFill>
          <a:latin typeface="Lato"/>
          <a:ea typeface="Lato"/>
          <a:cs typeface="Lat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2CE3A.8341FA9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1400173</xdr:colOff>
      <xdr:row>0</xdr:row>
      <xdr:rowOff>0</xdr:rowOff>
    </xdr:from>
    <xdr:to>
      <xdr:col>1</xdr:col>
      <xdr:colOff>2347143</xdr:colOff>
      <xdr:row>5</xdr:row>
      <xdr:rowOff>118161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5354D3D6-A443-49AE-A98D-5A81BFE18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3" y="0"/>
          <a:ext cx="0" cy="848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76200</xdr:colOff>
      <xdr:row>105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712A4D-6B0B-45CA-B350-6D9722BE59C1}"/>
            </a:ext>
          </a:extLst>
        </xdr:cNvPr>
        <xdr:cNvSpPr txBox="1"/>
      </xdr:nvSpPr>
      <xdr:spPr>
        <a:xfrm>
          <a:off x="273050" y="1619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2</xdr:col>
      <xdr:colOff>1543051</xdr:colOff>
      <xdr:row>0</xdr:row>
      <xdr:rowOff>0</xdr:rowOff>
    </xdr:from>
    <xdr:to>
      <xdr:col>5</xdr:col>
      <xdr:colOff>323850</xdr:colOff>
      <xdr:row>3</xdr:row>
      <xdr:rowOff>137506</xdr:rowOff>
    </xdr:to>
    <xdr:pic>
      <xdr:nvPicPr>
        <xdr:cNvPr id="4" name="Picture 3" descr="http://image.precise-media.co.uk/financialconductauthority.bmp">
          <a:extLst>
            <a:ext uri="{FF2B5EF4-FFF2-40B4-BE49-F238E27FC236}">
              <a16:creationId xmlns:a16="http://schemas.microsoft.com/office/drawing/2014/main" id="{344C74DF-150C-4FCC-8536-F05306AC8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5701" y="0"/>
          <a:ext cx="2260599" cy="575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1</xdr:row>
      <xdr:rowOff>76200</xdr:rowOff>
    </xdr:from>
    <xdr:to>
      <xdr:col>2</xdr:col>
      <xdr:colOff>1377473</xdr:colOff>
      <xdr:row>3</xdr:row>
      <xdr:rowOff>42850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839E3-EBAC-488E-8312-B196327A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222250"/>
          <a:ext cx="2050573" cy="258750"/>
        </a:xfrm>
        <a:prstGeom prst="rect">
          <a:avLst/>
        </a:prstGeom>
      </xdr:spPr>
    </xdr:pic>
    <xdr:clientData/>
  </xdr:twoCellAnchor>
  <xdr:twoCellAnchor>
    <xdr:from>
      <xdr:col>72</xdr:col>
      <xdr:colOff>612774</xdr:colOff>
      <xdr:row>27</xdr:row>
      <xdr:rowOff>76201</xdr:rowOff>
    </xdr:from>
    <xdr:to>
      <xdr:col>80</xdr:col>
      <xdr:colOff>28575</xdr:colOff>
      <xdr:row>44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FD558C-3625-4F20-9414-21C9CEF452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665</xdr:row>
      <xdr:rowOff>147637</xdr:rowOff>
    </xdr:from>
    <xdr:to>
      <xdr:col>10</xdr:col>
      <xdr:colOff>19051</xdr:colOff>
      <xdr:row>681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F9635-D65D-A2B6-7186-9B4BBDAEF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571499</xdr:colOff>
      <xdr:row>23</xdr:row>
      <xdr:rowOff>81643</xdr:rowOff>
    </xdr:from>
    <xdr:to>
      <xdr:col>19</xdr:col>
      <xdr:colOff>610506</xdr:colOff>
      <xdr:row>38</xdr:row>
      <xdr:rowOff>138794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1A007-08E7-4581-BD00-F232162B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298050</xdr:colOff>
      <xdr:row>26</xdr:row>
      <xdr:rowOff>60716</xdr:rowOff>
    </xdr:from>
    <xdr:to>
      <xdr:col>21</xdr:col>
      <xdr:colOff>348745</xdr:colOff>
      <xdr:row>47</xdr:row>
      <xdr:rowOff>118937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0F00CA-49D0-4FE2-9054-144445DC1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148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F16D838-F481-4AB7-BE34-4332B6249D0E}"/>
            </a:ext>
          </a:extLst>
        </xdr:cNvPr>
        <xdr:cNvSpPr txBox="1"/>
      </xdr:nvSpPr>
      <xdr:spPr>
        <a:xfrm>
          <a:off x="273050" y="2338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3</xdr:col>
      <xdr:colOff>664509</xdr:colOff>
      <xdr:row>29</xdr:row>
      <xdr:rowOff>63126</xdr:rowOff>
    </xdr:from>
    <xdr:to>
      <xdr:col>12</xdr:col>
      <xdr:colOff>89647</xdr:colOff>
      <xdr:row>49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DB5FC8-E314-4CD8-B459-D53C68291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V1/MTM%20TEAM%20(NEW)/Short_term_analysis/Forecast%20contributions/2013/November/Draft1/N13%20HH%20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-MPC Charts"/>
      <sheetName val="Controls"/>
      <sheetName val="Estimation"/>
      <sheetName val="Margin and spread"/>
      <sheetName val="Charts"/>
      <sheetName val="Decomp-Sec"/>
      <sheetName val="F5Y decomp"/>
      <sheetName val="F2Y90 decomp"/>
      <sheetName val="F2Y decomp"/>
      <sheetName val="D1YFRB decomp"/>
      <sheetName val="D3YFRB decomp"/>
      <sheetName val="Fund_all"/>
      <sheetName val="Fund_fwd"/>
      <sheetName val="Fund_curr"/>
      <sheetName val="CC&amp;EL"/>
      <sheetName val="FAME Persistence2"/>
      <sheetName val="Snr"/>
      <sheetName val="FLS Impact"/>
      <sheetName val="Sec75_FLS"/>
      <sheetName val="BRT"/>
      <sheetName val="F2Y"/>
      <sheetName val="F5Y"/>
      <sheetName val="F2Y90"/>
      <sheetName val="Unsec_FLS"/>
      <sheetName val="CC"/>
      <sheetName val="PL5K"/>
      <sheetName val="PL10k"/>
      <sheetName val="OD"/>
      <sheetName val="Deposit_FLS"/>
      <sheetName val="DTIME"/>
      <sheetName val="D1YFRB"/>
      <sheetName val="D3YFRB"/>
      <sheetName val="CSA_M"/>
      <sheetName val="CSA_Q"/>
      <sheetName val="H2B impact"/>
      <sheetName val="Data for splice"/>
      <sheetName val="Capital charge calculator"/>
      <sheetName val="Individual rates and spreads"/>
      <sheetName val="Forward curves"/>
      <sheetName val="Spreads compared"/>
      <sheetName val="Rates compared"/>
      <sheetName val="Market movements"/>
    </sheetNames>
    <sheetDataSet>
      <sheetData sheetId="0" refreshError="1"/>
      <sheetData sheetId="1" refreshError="1">
        <row r="7">
          <cell r="B7">
            <v>37437</v>
          </cell>
        </row>
        <row r="10">
          <cell r="B10">
            <v>43008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ankofengland.co.uk/statistics/details/further-details-about-mortgage-lenders-and-administrators-statistics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v.uk/government/statistics/monthly-property-transactions-completed-in-the-uk-with-value-40000-or-abov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hyperlink" Target="https://www.fca.org.uk/data/mortgage-lending-statistics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bankofengland.co.uk/statistics/details/further-details-about-mortgage-lenders-and-administrators-statistics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3936-5F22-48C0-9E7D-7588C8B62A24}">
  <sheetPr codeName="Sheet8"/>
  <dimension ref="A1:EC112"/>
  <sheetViews>
    <sheetView showGridLines="0" workbookViewId="0">
      <pane xSplit="4" ySplit="14" topLeftCell="BU23" activePane="bottomRight" state="frozen"/>
      <selection pane="topRight" activeCell="E1" sqref="E1"/>
      <selection pane="bottomLeft" activeCell="A15" sqref="A15"/>
      <selection pane="bottomRight" activeCell="CC45" sqref="CC45"/>
    </sheetView>
  </sheetViews>
  <sheetFormatPr defaultColWidth="10.85546875" defaultRowHeight="15" outlineLevelCol="1" x14ac:dyDescent="0.25"/>
  <cols>
    <col min="1" max="1" width="2.85546875" customWidth="1" outlineLevel="1"/>
    <col min="2" max="2" width="9.85546875" customWidth="1" outlineLevel="1"/>
    <col min="3" max="3" width="30.140625" customWidth="1" outlineLevel="1"/>
    <col min="4" max="21" width="9.85546875" customWidth="1" outlineLevel="1"/>
    <col min="22" max="22" width="9.5703125" customWidth="1" outlineLevel="1"/>
    <col min="23" max="43" width="9.85546875" customWidth="1" outlineLevel="1"/>
  </cols>
  <sheetData>
    <row r="1" spans="1:133" ht="11.45" customHeight="1" x14ac:dyDescent="0.25"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</row>
    <row r="2" spans="1:133" ht="11.45" customHeight="1" x14ac:dyDescent="0.25"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</row>
    <row r="3" spans="1:133" ht="11.45" customHeight="1" x14ac:dyDescent="0.25"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</row>
    <row r="4" spans="1:133" ht="11.45" customHeight="1" x14ac:dyDescent="0.25"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</row>
    <row r="5" spans="1:133" ht="11.45" customHeight="1" x14ac:dyDescent="0.25"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</row>
    <row r="6" spans="1:133" ht="11.45" customHeight="1" x14ac:dyDescent="0.25"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</row>
    <row r="7" spans="1:133" ht="18" customHeight="1" x14ac:dyDescent="0.25">
      <c r="A7" s="133" t="s">
        <v>192</v>
      </c>
      <c r="B7" s="133"/>
      <c r="C7" s="133"/>
      <c r="AY7" s="14"/>
      <c r="AZ7" s="14"/>
      <c r="BA7" s="14"/>
      <c r="BD7" s="16"/>
      <c r="BE7" s="16"/>
      <c r="BF7" s="16"/>
      <c r="BG7" s="16"/>
      <c r="BH7" s="16"/>
      <c r="BI7" s="16"/>
      <c r="BJ7" s="16"/>
      <c r="BK7" s="17"/>
      <c r="BL7" s="17"/>
      <c r="BM7" s="17"/>
      <c r="BN7" s="17" t="s">
        <v>193</v>
      </c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</row>
    <row r="8" spans="1:133" ht="18" customHeight="1" x14ac:dyDescent="0.25">
      <c r="A8" s="18" t="s">
        <v>194</v>
      </c>
      <c r="B8" s="18"/>
      <c r="C8" s="18"/>
      <c r="AN8" s="14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</row>
    <row r="9" spans="1:133" ht="18" customHeight="1" x14ac:dyDescent="0.25">
      <c r="A9" s="42"/>
      <c r="B9" s="19"/>
      <c r="C9" s="43" t="s">
        <v>10</v>
      </c>
      <c r="D9" s="20"/>
      <c r="E9" s="19"/>
      <c r="F9" s="19"/>
      <c r="G9" s="19"/>
      <c r="H9" s="19"/>
      <c r="I9" s="19"/>
      <c r="J9" s="19"/>
      <c r="K9" s="19"/>
      <c r="L9" s="21"/>
      <c r="M9" s="21"/>
      <c r="N9" s="21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00"/>
      <c r="BE9" s="100"/>
      <c r="BF9" s="100"/>
      <c r="BG9" s="100"/>
      <c r="BH9" s="100"/>
      <c r="BI9" s="100"/>
      <c r="BJ9" s="100"/>
      <c r="BK9" s="22"/>
      <c r="BL9" s="22"/>
      <c r="BM9" s="22"/>
      <c r="BN9" s="2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</row>
    <row r="10" spans="1:133" ht="12" customHeight="1" x14ac:dyDescent="0.25">
      <c r="A10" s="23"/>
      <c r="E10" t="s">
        <v>135</v>
      </c>
      <c r="F10" t="s">
        <v>134</v>
      </c>
      <c r="G10" t="s">
        <v>133</v>
      </c>
      <c r="H10" t="s">
        <v>132</v>
      </c>
      <c r="I10" t="s">
        <v>131</v>
      </c>
      <c r="J10" t="s">
        <v>130</v>
      </c>
      <c r="K10" t="s">
        <v>129</v>
      </c>
      <c r="L10" t="s">
        <v>128</v>
      </c>
      <c r="M10" t="s">
        <v>127</v>
      </c>
      <c r="N10" t="s">
        <v>126</v>
      </c>
      <c r="O10" t="s">
        <v>125</v>
      </c>
      <c r="P10" t="s">
        <v>124</v>
      </c>
      <c r="Q10" t="s">
        <v>123</v>
      </c>
      <c r="R10" t="s">
        <v>122</v>
      </c>
      <c r="S10" t="s">
        <v>121</v>
      </c>
      <c r="T10" t="s">
        <v>120</v>
      </c>
      <c r="U10" t="s">
        <v>119</v>
      </c>
      <c r="V10" t="s">
        <v>118</v>
      </c>
      <c r="W10" t="s">
        <v>117</v>
      </c>
      <c r="X10" t="s">
        <v>116</v>
      </c>
      <c r="Y10" t="s">
        <v>115</v>
      </c>
      <c r="Z10" t="s">
        <v>114</v>
      </c>
      <c r="AA10" t="s">
        <v>113</v>
      </c>
      <c r="AB10" t="s">
        <v>112</v>
      </c>
      <c r="AC10" t="s">
        <v>111</v>
      </c>
      <c r="AD10" t="s">
        <v>110</v>
      </c>
      <c r="AE10" t="s">
        <v>109</v>
      </c>
      <c r="AF10" t="s">
        <v>108</v>
      </c>
      <c r="AG10" t="s">
        <v>107</v>
      </c>
      <c r="AH10" t="s">
        <v>106</v>
      </c>
      <c r="AI10" t="s">
        <v>105</v>
      </c>
      <c r="AJ10" t="s">
        <v>104</v>
      </c>
      <c r="AK10" t="s">
        <v>103</v>
      </c>
      <c r="AL10" t="s">
        <v>102</v>
      </c>
      <c r="AM10" t="s">
        <v>101</v>
      </c>
      <c r="AN10" t="s">
        <v>100</v>
      </c>
      <c r="AO10" t="s">
        <v>99</v>
      </c>
      <c r="AP10" t="s">
        <v>98</v>
      </c>
      <c r="AQ10" t="s">
        <v>97</v>
      </c>
      <c r="AR10" t="s">
        <v>96</v>
      </c>
      <c r="AS10" t="s">
        <v>95</v>
      </c>
      <c r="AT10" t="s">
        <v>94</v>
      </c>
      <c r="AU10" t="s">
        <v>93</v>
      </c>
      <c r="AV10" s="15" t="s">
        <v>92</v>
      </c>
      <c r="AW10" s="15" t="s">
        <v>91</v>
      </c>
      <c r="AX10" s="15" t="s">
        <v>90</v>
      </c>
      <c r="AY10" s="15" t="s">
        <v>89</v>
      </c>
      <c r="AZ10" s="15" t="s">
        <v>88</v>
      </c>
      <c r="BA10" s="15" t="s">
        <v>87</v>
      </c>
      <c r="BB10" s="15" t="s">
        <v>86</v>
      </c>
      <c r="BC10" t="s">
        <v>85</v>
      </c>
      <c r="BD10" s="94" t="s">
        <v>84</v>
      </c>
      <c r="BE10" s="94" t="s">
        <v>83</v>
      </c>
      <c r="BF10" s="94" t="s">
        <v>82</v>
      </c>
      <c r="BG10" s="94" t="s">
        <v>81</v>
      </c>
      <c r="BH10" s="94" t="s">
        <v>80</v>
      </c>
      <c r="BI10" s="94" t="s">
        <v>79</v>
      </c>
      <c r="BJ10" s="94" t="s">
        <v>78</v>
      </c>
      <c r="BK10" s="12" t="s">
        <v>77</v>
      </c>
      <c r="BL10" s="12" t="s">
        <v>76</v>
      </c>
      <c r="BM10" s="12" t="s">
        <v>138</v>
      </c>
      <c r="BN10" s="12" t="s">
        <v>139</v>
      </c>
      <c r="BO10" s="12" t="s">
        <v>215</v>
      </c>
      <c r="BP10" s="12" t="s">
        <v>216</v>
      </c>
      <c r="BQ10" s="12" t="s">
        <v>214</v>
      </c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</row>
    <row r="11" spans="1:133" ht="12" customHeight="1" x14ac:dyDescent="0.25">
      <c r="A11" s="23"/>
      <c r="BD11" s="101"/>
      <c r="BE11" s="101"/>
      <c r="BF11" s="101"/>
      <c r="BG11" s="101"/>
      <c r="BH11" s="101"/>
      <c r="BI11" s="101"/>
      <c r="BJ11" s="101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</row>
    <row r="12" spans="1:133" ht="12" customHeight="1" x14ac:dyDescent="0.25">
      <c r="A12" s="102"/>
      <c r="B12" s="102"/>
      <c r="C12" s="28"/>
      <c r="D12" s="28"/>
      <c r="E12" s="28">
        <v>2007</v>
      </c>
      <c r="F12" s="28"/>
      <c r="G12" s="28"/>
      <c r="H12" s="28"/>
      <c r="I12" s="28">
        <v>2008</v>
      </c>
      <c r="J12" s="28"/>
      <c r="K12" s="28"/>
      <c r="L12" s="28"/>
      <c r="M12" s="28">
        <v>2009</v>
      </c>
      <c r="N12" s="28"/>
      <c r="O12" s="28"/>
      <c r="P12" s="28"/>
      <c r="Q12" s="28">
        <v>2010</v>
      </c>
      <c r="R12" s="28"/>
      <c r="S12" s="28"/>
      <c r="T12" s="28"/>
      <c r="U12" s="28">
        <v>2011</v>
      </c>
      <c r="V12" s="28"/>
      <c r="W12" s="28"/>
      <c r="X12" s="28"/>
      <c r="Y12" s="28">
        <v>2012</v>
      </c>
      <c r="Z12" s="28"/>
      <c r="AA12" s="28"/>
      <c r="AB12" s="28"/>
      <c r="AC12" s="28">
        <v>2013</v>
      </c>
      <c r="AD12" s="28"/>
      <c r="AE12" s="28"/>
      <c r="AF12" s="28"/>
      <c r="AG12" s="28">
        <v>2014</v>
      </c>
      <c r="AH12" s="28"/>
      <c r="AI12" s="28"/>
      <c r="AJ12" s="28"/>
      <c r="AK12" s="28">
        <v>2015</v>
      </c>
      <c r="AL12" s="28"/>
      <c r="AM12" s="28"/>
      <c r="AN12" s="28"/>
      <c r="AO12" s="28">
        <v>2016</v>
      </c>
      <c r="AP12" s="28"/>
      <c r="AQ12" s="28"/>
      <c r="AR12" s="28"/>
      <c r="AS12" s="28">
        <v>2017</v>
      </c>
      <c r="AT12" s="28"/>
      <c r="AU12" s="28"/>
      <c r="AV12" s="28"/>
      <c r="AW12" s="28">
        <v>2018</v>
      </c>
      <c r="AX12" s="28"/>
      <c r="AY12" s="28"/>
      <c r="AZ12" s="28"/>
      <c r="BA12" s="28">
        <v>2019</v>
      </c>
      <c r="BB12" s="28"/>
      <c r="BC12" s="28"/>
      <c r="BD12" s="28"/>
      <c r="BE12" s="28">
        <v>2020</v>
      </c>
      <c r="BF12" s="28"/>
      <c r="BG12" s="28"/>
      <c r="BH12" s="28"/>
      <c r="BI12" s="28">
        <v>2021</v>
      </c>
      <c r="BJ12" s="28"/>
      <c r="BK12" s="28"/>
      <c r="BL12" s="28"/>
      <c r="BM12" s="28">
        <v>2022</v>
      </c>
      <c r="BN12" s="28"/>
      <c r="BO12" s="28"/>
      <c r="BP12" s="17"/>
      <c r="BQ12" s="28">
        <v>2023</v>
      </c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2"/>
      <c r="EA12" s="12"/>
      <c r="EB12" s="12"/>
      <c r="EC12" s="12"/>
    </row>
    <row r="13" spans="1:133" ht="12" customHeight="1" x14ac:dyDescent="0.25">
      <c r="A13" s="102"/>
      <c r="B13" s="102"/>
      <c r="C13" s="28"/>
      <c r="D13" s="28"/>
      <c r="E13" s="28" t="s">
        <v>5</v>
      </c>
      <c r="F13" s="28" t="s">
        <v>6</v>
      </c>
      <c r="G13" s="28" t="s">
        <v>7</v>
      </c>
      <c r="H13" s="28" t="s">
        <v>8</v>
      </c>
      <c r="I13" s="28" t="s">
        <v>5</v>
      </c>
      <c r="J13" s="28" t="s">
        <v>6</v>
      </c>
      <c r="K13" s="28" t="s">
        <v>7</v>
      </c>
      <c r="L13" s="28" t="s">
        <v>8</v>
      </c>
      <c r="M13" s="28" t="s">
        <v>5</v>
      </c>
      <c r="N13" s="28" t="s">
        <v>6</v>
      </c>
      <c r="O13" s="28" t="s">
        <v>7</v>
      </c>
      <c r="P13" s="28" t="s">
        <v>8</v>
      </c>
      <c r="Q13" s="28" t="s">
        <v>5</v>
      </c>
      <c r="R13" s="28" t="s">
        <v>6</v>
      </c>
      <c r="S13" s="28" t="s">
        <v>7</v>
      </c>
      <c r="T13" s="28" t="s">
        <v>8</v>
      </c>
      <c r="U13" s="28" t="s">
        <v>5</v>
      </c>
      <c r="V13" s="28" t="s">
        <v>6</v>
      </c>
      <c r="W13" s="28" t="s">
        <v>7</v>
      </c>
      <c r="X13" s="28" t="s">
        <v>8</v>
      </c>
      <c r="Y13" s="28" t="s">
        <v>5</v>
      </c>
      <c r="Z13" s="28" t="s">
        <v>6</v>
      </c>
      <c r="AA13" s="28" t="s">
        <v>7</v>
      </c>
      <c r="AB13" s="28" t="s">
        <v>8</v>
      </c>
      <c r="AC13" s="28" t="s">
        <v>5</v>
      </c>
      <c r="AD13" s="28" t="s">
        <v>6</v>
      </c>
      <c r="AE13" s="28" t="s">
        <v>7</v>
      </c>
      <c r="AF13" s="28" t="s">
        <v>8</v>
      </c>
      <c r="AG13" s="28" t="s">
        <v>5</v>
      </c>
      <c r="AH13" s="28" t="s">
        <v>6</v>
      </c>
      <c r="AI13" s="28" t="s">
        <v>7</v>
      </c>
      <c r="AJ13" s="28" t="s">
        <v>8</v>
      </c>
      <c r="AK13" s="28" t="s">
        <v>5</v>
      </c>
      <c r="AL13" s="28" t="s">
        <v>6</v>
      </c>
      <c r="AM13" s="28" t="s">
        <v>7</v>
      </c>
      <c r="AN13" s="28" t="s">
        <v>8</v>
      </c>
      <c r="AO13" s="28" t="s">
        <v>5</v>
      </c>
      <c r="AP13" s="28" t="s">
        <v>6</v>
      </c>
      <c r="AQ13" s="28" t="s">
        <v>7</v>
      </c>
      <c r="AR13" s="28" t="s">
        <v>8</v>
      </c>
      <c r="AS13" s="28" t="s">
        <v>5</v>
      </c>
      <c r="AT13" s="28" t="s">
        <v>6</v>
      </c>
      <c r="AU13" s="28" t="s">
        <v>7</v>
      </c>
      <c r="AV13" s="28" t="s">
        <v>8</v>
      </c>
      <c r="AW13" s="28" t="s">
        <v>5</v>
      </c>
      <c r="AX13" s="28" t="s">
        <v>6</v>
      </c>
      <c r="AY13" s="28" t="s">
        <v>7</v>
      </c>
      <c r="AZ13" s="28" t="s">
        <v>8</v>
      </c>
      <c r="BA13" s="28" t="s">
        <v>5</v>
      </c>
      <c r="BB13" s="28" t="s">
        <v>6</v>
      </c>
      <c r="BC13" s="28" t="s">
        <v>7</v>
      </c>
      <c r="BD13" s="28" t="s">
        <v>8</v>
      </c>
      <c r="BE13" s="28" t="s">
        <v>5</v>
      </c>
      <c r="BF13" s="28" t="s">
        <v>6</v>
      </c>
      <c r="BG13" s="28" t="s">
        <v>7</v>
      </c>
      <c r="BH13" s="28" t="s">
        <v>8</v>
      </c>
      <c r="BI13" s="28" t="s">
        <v>5</v>
      </c>
      <c r="BJ13" s="28" t="s">
        <v>6</v>
      </c>
      <c r="BK13" s="28" t="s">
        <v>7</v>
      </c>
      <c r="BL13" s="28" t="s">
        <v>8</v>
      </c>
      <c r="BM13" s="28" t="s">
        <v>5</v>
      </c>
      <c r="BN13" s="28" t="s">
        <v>6</v>
      </c>
      <c r="BO13" s="28" t="s">
        <v>7</v>
      </c>
      <c r="BP13" s="17" t="s">
        <v>8</v>
      </c>
      <c r="BQ13" s="28" t="s">
        <v>5</v>
      </c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2"/>
      <c r="EA13" s="12"/>
      <c r="EB13" s="12"/>
      <c r="EC13" s="12"/>
    </row>
    <row r="14" spans="1:133" ht="12" customHeight="1" x14ac:dyDescent="0.25">
      <c r="A14" s="103" t="s">
        <v>21</v>
      </c>
      <c r="B14" s="104"/>
      <c r="D14" s="105"/>
      <c r="E14" s="45"/>
      <c r="F14" s="45"/>
      <c r="G14" s="45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8"/>
      <c r="AN14" s="46"/>
      <c r="AO14" s="46"/>
      <c r="AP14" s="46"/>
      <c r="AQ14" s="46"/>
      <c r="BD14" s="106"/>
      <c r="BE14" s="106"/>
      <c r="BF14" s="106"/>
      <c r="BG14" s="106"/>
      <c r="BH14" s="106"/>
      <c r="BI14" s="106"/>
      <c r="BJ14" s="106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</row>
    <row r="15" spans="1:133" ht="12" customHeight="1" x14ac:dyDescent="0.25">
      <c r="A15" s="107" t="s">
        <v>22</v>
      </c>
      <c r="C15" s="108" t="s">
        <v>40</v>
      </c>
      <c r="D15" s="109"/>
      <c r="E15" s="45"/>
      <c r="F15" s="45"/>
      <c r="G15" s="45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54"/>
      <c r="AN15" s="46"/>
      <c r="AO15" s="46"/>
      <c r="AP15" s="46"/>
      <c r="AQ15" s="46"/>
      <c r="BD15" s="49"/>
      <c r="BE15" s="49"/>
      <c r="BF15" s="49"/>
      <c r="BG15" s="49"/>
      <c r="BH15" s="49"/>
      <c r="BI15" s="49"/>
      <c r="BJ15" s="49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</row>
    <row r="16" spans="1:133" ht="12" customHeight="1" x14ac:dyDescent="0.25">
      <c r="A16" s="110"/>
      <c r="C16" s="111" t="s">
        <v>195</v>
      </c>
      <c r="D16" s="93"/>
      <c r="E16" s="45"/>
      <c r="F16" s="45"/>
      <c r="G16" s="45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54"/>
      <c r="AG16" s="54"/>
      <c r="AH16" s="54"/>
      <c r="AI16" s="54"/>
      <c r="AJ16" s="54"/>
      <c r="AK16" s="46"/>
      <c r="AL16" s="46"/>
      <c r="AM16" s="54"/>
      <c r="AN16" s="46"/>
      <c r="AO16" s="46"/>
      <c r="AP16" s="46"/>
      <c r="AQ16" s="46"/>
      <c r="BD16" s="55"/>
      <c r="BE16" s="55"/>
      <c r="BF16" s="55"/>
      <c r="BG16" s="55"/>
      <c r="BH16" s="55"/>
      <c r="BI16" s="55"/>
      <c r="BJ16" s="55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</row>
    <row r="17" spans="1:133" ht="12" customHeight="1" x14ac:dyDescent="0.25">
      <c r="A17" s="112"/>
      <c r="C17" s="113" t="s">
        <v>196</v>
      </c>
      <c r="D17" s="93"/>
      <c r="E17" s="58"/>
      <c r="F17" s="58"/>
      <c r="G17" s="46"/>
      <c r="H17" s="46"/>
      <c r="I17" s="114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54"/>
      <c r="AG17" s="54"/>
      <c r="AH17" s="54"/>
      <c r="AI17" s="54"/>
      <c r="AJ17" s="54"/>
      <c r="AK17" s="46"/>
      <c r="AL17" s="46"/>
      <c r="AM17" s="54"/>
      <c r="AN17" s="46"/>
      <c r="AO17" s="46"/>
      <c r="AP17" s="46"/>
      <c r="AQ17" s="46"/>
      <c r="BD17" s="55"/>
      <c r="BE17" s="55"/>
      <c r="BF17" s="55"/>
      <c r="BG17" s="55"/>
      <c r="BH17" s="55"/>
      <c r="BI17" s="55"/>
      <c r="BJ17" s="55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</row>
    <row r="18" spans="1:133" ht="12" customHeight="1" x14ac:dyDescent="0.25">
      <c r="A18" s="112">
        <v>1</v>
      </c>
      <c r="C18" s="115" t="s">
        <v>197</v>
      </c>
      <c r="D18" s="93" t="s">
        <v>27</v>
      </c>
      <c r="E18" s="116">
        <v>67.710999999999999</v>
      </c>
      <c r="F18" s="116">
        <v>70.41</v>
      </c>
      <c r="G18" s="116">
        <v>70.019000000000005</v>
      </c>
      <c r="H18" s="116">
        <v>59.993000000000002</v>
      </c>
      <c r="I18" s="116">
        <v>47.290999999999997</v>
      </c>
      <c r="J18" s="116">
        <v>57.792000000000002</v>
      </c>
      <c r="K18" s="116">
        <v>53.932000000000002</v>
      </c>
      <c r="L18" s="116">
        <v>44.820999999999998</v>
      </c>
      <c r="M18" s="116">
        <v>47.965000000000003</v>
      </c>
      <c r="N18" s="116">
        <v>65.718999999999994</v>
      </c>
      <c r="O18" s="116">
        <v>68.194000000000003</v>
      </c>
      <c r="P18" s="116">
        <v>50.890999999999998</v>
      </c>
      <c r="Q18" s="116">
        <v>38.094999999999999</v>
      </c>
      <c r="R18" s="116">
        <v>39.661000000000001</v>
      </c>
      <c r="S18" s="116">
        <v>44.07</v>
      </c>
      <c r="T18" s="116">
        <v>46.311999999999998</v>
      </c>
      <c r="U18" s="116">
        <v>51.74</v>
      </c>
      <c r="V18" s="116">
        <v>56.301000000000002</v>
      </c>
      <c r="W18" s="116">
        <v>52.12</v>
      </c>
      <c r="X18" s="116">
        <v>55.036999999999999</v>
      </c>
      <c r="Y18" s="116">
        <v>55.621000000000002</v>
      </c>
      <c r="Z18" s="116">
        <v>56.938000000000002</v>
      </c>
      <c r="AA18" s="116">
        <v>56.89</v>
      </c>
      <c r="AB18" s="116">
        <v>65.256</v>
      </c>
      <c r="AC18" s="116">
        <v>72.353999999999999</v>
      </c>
      <c r="AD18" s="116">
        <v>77.108999999999995</v>
      </c>
      <c r="AE18" s="116">
        <v>79.331000000000003</v>
      </c>
      <c r="AF18" s="116">
        <v>82.093999999999994</v>
      </c>
      <c r="AG18" s="116">
        <v>82.471000000000004</v>
      </c>
      <c r="AH18" s="116">
        <v>82.822000000000003</v>
      </c>
      <c r="AI18" s="116">
        <v>83.231999999999999</v>
      </c>
      <c r="AJ18" s="116">
        <v>83.328000000000003</v>
      </c>
      <c r="AK18" s="116">
        <v>79.165999999999997</v>
      </c>
      <c r="AL18" s="116">
        <v>81.064999999999998</v>
      </c>
      <c r="AM18" s="116">
        <v>82.756</v>
      </c>
      <c r="AN18" s="116">
        <v>86.03</v>
      </c>
      <c r="AO18" s="116">
        <v>82.822999999999993</v>
      </c>
      <c r="AP18" s="116">
        <v>83.584999999999994</v>
      </c>
      <c r="AQ18" s="116">
        <v>83.397999999999996</v>
      </c>
      <c r="AR18" s="116">
        <v>82.545000000000002</v>
      </c>
      <c r="AS18" s="116">
        <v>85.918999999999997</v>
      </c>
      <c r="AT18" s="116">
        <v>88.756</v>
      </c>
      <c r="AU18" s="116">
        <v>89.951999999999998</v>
      </c>
      <c r="AV18" s="116">
        <v>90.832999999999998</v>
      </c>
      <c r="AW18" s="116">
        <v>90.698999999999998</v>
      </c>
      <c r="AX18" s="116">
        <v>91.739000000000004</v>
      </c>
      <c r="AY18" s="116">
        <v>90.59</v>
      </c>
      <c r="AZ18" s="116">
        <v>92.254000000000005</v>
      </c>
      <c r="BA18" s="116">
        <v>91.957999999999998</v>
      </c>
      <c r="BB18" s="116">
        <v>92.331000000000003</v>
      </c>
      <c r="BC18" s="116">
        <v>91.983999999999995</v>
      </c>
      <c r="BD18" s="116">
        <v>92.561000000000007</v>
      </c>
      <c r="BE18" s="116">
        <v>91.923000000000002</v>
      </c>
      <c r="BF18" s="116">
        <v>90.069000000000003</v>
      </c>
      <c r="BG18" s="116">
        <v>91.192999999999998</v>
      </c>
      <c r="BH18" s="116">
        <v>92.47</v>
      </c>
      <c r="BI18" s="116">
        <v>92.587999999999994</v>
      </c>
      <c r="BJ18" s="116">
        <v>93.635000000000005</v>
      </c>
      <c r="BK18" s="116">
        <v>94.236000000000004</v>
      </c>
      <c r="BL18" s="116">
        <v>94.497</v>
      </c>
      <c r="BM18" s="12">
        <v>94.358999999999995</v>
      </c>
      <c r="BN18" s="12">
        <v>95.494</v>
      </c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</row>
    <row r="19" spans="1:133" ht="12" customHeight="1" x14ac:dyDescent="0.25">
      <c r="A19" s="112">
        <v>2</v>
      </c>
      <c r="C19" s="115" t="s">
        <v>198</v>
      </c>
      <c r="D19" s="93" t="s">
        <v>27</v>
      </c>
      <c r="E19" s="114">
        <v>58.003</v>
      </c>
      <c r="F19" s="114">
        <v>60.414000000000001</v>
      </c>
      <c r="G19" s="114">
        <v>62.155000000000001</v>
      </c>
      <c r="H19" s="114">
        <v>61.734999999999999</v>
      </c>
      <c r="I19" s="114">
        <v>59.048000000000002</v>
      </c>
      <c r="J19" s="114">
        <v>58.142000000000003</v>
      </c>
      <c r="K19" s="114">
        <v>57.9</v>
      </c>
      <c r="L19" s="114">
        <v>54.884999999999998</v>
      </c>
      <c r="M19" s="114">
        <v>50.529000000000003</v>
      </c>
      <c r="N19" s="114">
        <v>48.533999999999999</v>
      </c>
      <c r="O19" s="114">
        <v>45.863999999999997</v>
      </c>
      <c r="P19" s="114">
        <v>43.024999999999999</v>
      </c>
      <c r="Q19" s="114">
        <v>40.822000000000003</v>
      </c>
      <c r="R19" s="114">
        <v>38.747</v>
      </c>
      <c r="S19" s="114">
        <v>37.145000000000003</v>
      </c>
      <c r="T19" s="114">
        <v>36.082000000000001</v>
      </c>
      <c r="U19" s="114">
        <v>35.29</v>
      </c>
      <c r="V19" s="114">
        <v>34.137999999999998</v>
      </c>
      <c r="W19" s="114">
        <v>32.822000000000003</v>
      </c>
      <c r="X19" s="114">
        <v>32.311999999999998</v>
      </c>
      <c r="Y19" s="114">
        <v>32.075000000000003</v>
      </c>
      <c r="Z19" s="114">
        <v>32.088999999999999</v>
      </c>
      <c r="AA19" s="114">
        <v>31.54</v>
      </c>
      <c r="AB19" s="114">
        <v>31.998999999999999</v>
      </c>
      <c r="AC19" s="114">
        <v>32.545000000000002</v>
      </c>
      <c r="AD19" s="114">
        <v>33.572000000000003</v>
      </c>
      <c r="AE19" s="114">
        <v>35.048000000000002</v>
      </c>
      <c r="AF19" s="114">
        <v>37.237000000000002</v>
      </c>
      <c r="AG19" s="114">
        <v>39.999000000000002</v>
      </c>
      <c r="AH19" s="114">
        <v>41.664999999999999</v>
      </c>
      <c r="AI19" s="114">
        <v>43.866</v>
      </c>
      <c r="AJ19" s="114">
        <v>45.805999999999997</v>
      </c>
      <c r="AK19" s="114">
        <v>46.978000000000002</v>
      </c>
      <c r="AL19" s="114">
        <v>48.536000000000001</v>
      </c>
      <c r="AM19" s="114">
        <v>51.103000000000002</v>
      </c>
      <c r="AN19" s="114">
        <v>52.758000000000003</v>
      </c>
      <c r="AO19" s="114">
        <v>54.317999999999998</v>
      </c>
      <c r="AP19" s="114">
        <v>55.307000000000002</v>
      </c>
      <c r="AQ19" s="114">
        <v>56.561</v>
      </c>
      <c r="AR19" s="114">
        <v>57.859000000000002</v>
      </c>
      <c r="AS19" s="114">
        <v>59.234000000000002</v>
      </c>
      <c r="AT19" s="114">
        <v>60.85</v>
      </c>
      <c r="AU19" s="114">
        <v>62.488999999999997</v>
      </c>
      <c r="AV19" s="114">
        <v>64.638999999999996</v>
      </c>
      <c r="AW19" s="114">
        <v>66.233999999999995</v>
      </c>
      <c r="AX19" s="114">
        <v>67.921000000000006</v>
      </c>
      <c r="AY19" s="114">
        <v>69.313999999999993</v>
      </c>
      <c r="AZ19" s="114">
        <v>71.075000000000003</v>
      </c>
      <c r="BA19" s="114">
        <v>72.531000000000006</v>
      </c>
      <c r="BB19" s="114">
        <v>73.768000000000001</v>
      </c>
      <c r="BC19" s="114">
        <v>74.941999999999993</v>
      </c>
      <c r="BD19" s="114">
        <v>76.039000000000001</v>
      </c>
      <c r="BE19" s="114">
        <v>76.899000000000001</v>
      </c>
      <c r="BF19" s="114">
        <v>77.171000000000006</v>
      </c>
      <c r="BG19" s="114">
        <v>77.896000000000001</v>
      </c>
      <c r="BH19" s="114">
        <v>78.733999999999995</v>
      </c>
      <c r="BI19" s="114">
        <v>79.873000000000005</v>
      </c>
      <c r="BJ19" s="114">
        <v>80.97</v>
      </c>
      <c r="BK19" s="114">
        <v>81.820999999999998</v>
      </c>
      <c r="BL19" s="114">
        <v>82.744</v>
      </c>
      <c r="BM19" s="12">
        <v>83.864999999999995</v>
      </c>
      <c r="BN19" s="12">
        <v>84.933999999999997</v>
      </c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</row>
    <row r="20" spans="1:133" ht="12" customHeight="1" x14ac:dyDescent="0.25">
      <c r="A20" s="112"/>
      <c r="C20" s="117"/>
      <c r="D20" s="11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</row>
    <row r="21" spans="1:133" ht="12" customHeight="1" x14ac:dyDescent="0.25">
      <c r="A21" s="112"/>
      <c r="C21" s="113" t="s">
        <v>199</v>
      </c>
      <c r="D21" s="115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</row>
    <row r="22" spans="1:133" ht="12" customHeight="1" x14ac:dyDescent="0.25">
      <c r="A22" s="112"/>
      <c r="C22" s="115" t="s">
        <v>197</v>
      </c>
      <c r="D22" s="115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</row>
    <row r="23" spans="1:133" ht="12" customHeight="1" x14ac:dyDescent="0.25">
      <c r="A23" s="112">
        <v>3</v>
      </c>
      <c r="C23" s="120" t="s">
        <v>200</v>
      </c>
      <c r="D23" s="93" t="s">
        <v>27</v>
      </c>
      <c r="E23" s="114">
        <v>97.86</v>
      </c>
      <c r="F23" s="114">
        <v>97.721999999999994</v>
      </c>
      <c r="G23" s="114">
        <v>97.441999999999993</v>
      </c>
      <c r="H23" s="114">
        <v>96.198999999999998</v>
      </c>
      <c r="I23" s="114">
        <v>95.429000000000002</v>
      </c>
      <c r="J23" s="114">
        <v>95.460999999999999</v>
      </c>
      <c r="K23" s="114">
        <v>93.447999999999993</v>
      </c>
      <c r="L23" s="114">
        <v>43.61</v>
      </c>
      <c r="M23" s="114">
        <v>28.422000000000001</v>
      </c>
      <c r="N23" s="114">
        <v>15.326000000000001</v>
      </c>
      <c r="O23" s="114">
        <v>10.762</v>
      </c>
      <c r="P23" s="114">
        <v>11.590999999999999</v>
      </c>
      <c r="Q23" s="114">
        <v>11.266999999999999</v>
      </c>
      <c r="R23" s="114">
        <v>12.544</v>
      </c>
      <c r="S23" s="114">
        <v>13.749000000000001</v>
      </c>
      <c r="T23" s="114">
        <v>16.378</v>
      </c>
      <c r="U23" s="114">
        <v>16.045999999999999</v>
      </c>
      <c r="V23" s="114">
        <v>13.656000000000001</v>
      </c>
      <c r="W23" s="114">
        <v>17.454000000000001</v>
      </c>
      <c r="X23" s="114">
        <v>16.364000000000001</v>
      </c>
      <c r="Y23" s="114">
        <v>13.555999999999999</v>
      </c>
      <c r="Z23" s="114">
        <v>9.5960000000000001</v>
      </c>
      <c r="AA23" s="114">
        <v>7.27</v>
      </c>
      <c r="AB23" s="114">
        <v>5.9859999999999998</v>
      </c>
      <c r="AC23" s="114">
        <v>10.821</v>
      </c>
      <c r="AD23" s="114">
        <v>15.798999999999999</v>
      </c>
      <c r="AE23" s="114">
        <v>22.541</v>
      </c>
      <c r="AF23" s="114">
        <v>28.66</v>
      </c>
      <c r="AG23" s="114">
        <v>30.594000000000001</v>
      </c>
      <c r="AH23" s="114">
        <v>29.542999999999999</v>
      </c>
      <c r="AI23" s="114">
        <v>26.645</v>
      </c>
      <c r="AJ23" s="114">
        <v>28.597000000000001</v>
      </c>
      <c r="AK23" s="114">
        <v>41.49</v>
      </c>
      <c r="AL23" s="114">
        <v>51.033999999999999</v>
      </c>
      <c r="AM23" s="114">
        <v>57.136000000000003</v>
      </c>
      <c r="AN23" s="114">
        <v>57.902000000000001</v>
      </c>
      <c r="AO23" s="114">
        <v>59.787999999999997</v>
      </c>
      <c r="AP23" s="114">
        <v>61.343000000000004</v>
      </c>
      <c r="AQ23" s="114">
        <v>55.122999999999998</v>
      </c>
      <c r="AR23" s="114">
        <v>60.241</v>
      </c>
      <c r="AS23" s="114">
        <v>65.221999999999994</v>
      </c>
      <c r="AT23" s="114">
        <v>66.441999999999993</v>
      </c>
      <c r="AU23" s="114">
        <v>68.677999999999997</v>
      </c>
      <c r="AV23" s="114">
        <v>78.73</v>
      </c>
      <c r="AW23" s="114">
        <v>80.662000000000006</v>
      </c>
      <c r="AX23" s="114">
        <v>80.194999999999993</v>
      </c>
      <c r="AY23" s="114">
        <v>84.611000000000004</v>
      </c>
      <c r="AZ23" s="114">
        <v>86.066000000000003</v>
      </c>
      <c r="BA23" s="114">
        <v>85.798000000000002</v>
      </c>
      <c r="BB23" s="114">
        <v>85.802000000000007</v>
      </c>
      <c r="BC23" s="114">
        <v>85.893000000000001</v>
      </c>
      <c r="BD23" s="114">
        <v>86.536000000000001</v>
      </c>
      <c r="BE23" s="114">
        <v>74.843999999999994</v>
      </c>
      <c r="BF23" s="114">
        <v>75.680000000000007</v>
      </c>
      <c r="BG23" s="114">
        <v>76.016000000000005</v>
      </c>
      <c r="BH23" s="114">
        <v>65.891999999999996</v>
      </c>
      <c r="BI23" s="114">
        <v>59.865000000000002</v>
      </c>
      <c r="BJ23" s="114">
        <v>57.203000000000003</v>
      </c>
      <c r="BK23" s="114">
        <v>57.898000000000003</v>
      </c>
      <c r="BL23" s="114">
        <v>71.233999999999995</v>
      </c>
      <c r="BM23" s="12">
        <v>85.813000000000002</v>
      </c>
      <c r="BN23" s="12">
        <v>90.308000000000007</v>
      </c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</row>
    <row r="24" spans="1:133" ht="12" customHeight="1" x14ac:dyDescent="0.25">
      <c r="A24" s="112">
        <v>4</v>
      </c>
      <c r="C24" s="120" t="s">
        <v>201</v>
      </c>
      <c r="D24" s="93" t="s">
        <v>27</v>
      </c>
      <c r="E24" s="114">
        <v>1.9339999999999999</v>
      </c>
      <c r="F24" s="114">
        <v>2.1139999999999999</v>
      </c>
      <c r="G24" s="114">
        <v>2.2810000000000001</v>
      </c>
      <c r="H24" s="114">
        <v>3.1339999999999999</v>
      </c>
      <c r="I24" s="114">
        <v>3.5710000000000002</v>
      </c>
      <c r="J24" s="114">
        <v>3.843</v>
      </c>
      <c r="K24" s="114">
        <v>5.7229999999999999</v>
      </c>
      <c r="L24" s="114">
        <v>19.689</v>
      </c>
      <c r="M24" s="114">
        <v>19.100999999999999</v>
      </c>
      <c r="N24" s="114">
        <v>16.257999999999999</v>
      </c>
      <c r="O24" s="114">
        <v>16.734999999999999</v>
      </c>
      <c r="P24" s="114">
        <v>25.596</v>
      </c>
      <c r="Q24" s="114">
        <v>34.758000000000003</v>
      </c>
      <c r="R24" s="114">
        <v>34.893000000000001</v>
      </c>
      <c r="S24" s="114">
        <v>35.122999999999998</v>
      </c>
      <c r="T24" s="114">
        <v>34.686999999999998</v>
      </c>
      <c r="U24" s="114">
        <v>35.545999999999999</v>
      </c>
      <c r="V24" s="114">
        <v>29.943999999999999</v>
      </c>
      <c r="W24" s="114">
        <v>36.908999999999999</v>
      </c>
      <c r="X24" s="114">
        <v>43.985999999999997</v>
      </c>
      <c r="Y24" s="114">
        <v>42.337000000000003</v>
      </c>
      <c r="Z24" s="114">
        <v>36.301000000000002</v>
      </c>
      <c r="AA24" s="114">
        <v>33.729999999999997</v>
      </c>
      <c r="AB24" s="114">
        <v>38.817999999999998</v>
      </c>
      <c r="AC24" s="114">
        <v>43.875999999999998</v>
      </c>
      <c r="AD24" s="114">
        <v>46.195</v>
      </c>
      <c r="AE24" s="114">
        <v>43.957999999999998</v>
      </c>
      <c r="AF24" s="114">
        <v>41.067999999999998</v>
      </c>
      <c r="AG24" s="114">
        <v>40.064</v>
      </c>
      <c r="AH24" s="114">
        <v>40.520000000000003</v>
      </c>
      <c r="AI24" s="114">
        <v>41.094999999999999</v>
      </c>
      <c r="AJ24" s="114">
        <v>41.015000000000001</v>
      </c>
      <c r="AK24" s="114">
        <v>36.667999999999999</v>
      </c>
      <c r="AL24" s="114">
        <v>31.202999999999999</v>
      </c>
      <c r="AM24" s="114">
        <v>26.93</v>
      </c>
      <c r="AN24" s="114">
        <v>28.780999999999999</v>
      </c>
      <c r="AO24" s="114">
        <v>28.774999999999999</v>
      </c>
      <c r="AP24" s="114">
        <v>27.393999999999998</v>
      </c>
      <c r="AQ24" s="114">
        <v>31.64</v>
      </c>
      <c r="AR24" s="114">
        <v>28.172000000000001</v>
      </c>
      <c r="AS24" s="114">
        <v>23.981999999999999</v>
      </c>
      <c r="AT24" s="114">
        <v>23.338000000000001</v>
      </c>
      <c r="AU24" s="114">
        <v>20.364000000000001</v>
      </c>
      <c r="AV24" s="114">
        <v>13.007999999999999</v>
      </c>
      <c r="AW24" s="114">
        <v>11.374000000000001</v>
      </c>
      <c r="AX24" s="114">
        <v>11.503</v>
      </c>
      <c r="AY24" s="114">
        <v>8.9420000000000002</v>
      </c>
      <c r="AZ24" s="114">
        <v>8.0559999999999992</v>
      </c>
      <c r="BA24" s="114">
        <v>8.3829999999999991</v>
      </c>
      <c r="BB24" s="114">
        <v>8.734</v>
      </c>
      <c r="BC24" s="114">
        <v>9.2690000000000001</v>
      </c>
      <c r="BD24" s="114">
        <v>9.0289999999999999</v>
      </c>
      <c r="BE24" s="114">
        <v>17.954000000000001</v>
      </c>
      <c r="BF24" s="114">
        <v>17.978000000000002</v>
      </c>
      <c r="BG24" s="114">
        <v>18.878</v>
      </c>
      <c r="BH24" s="114">
        <v>26.891999999999999</v>
      </c>
      <c r="BI24" s="114">
        <v>27.911000000000001</v>
      </c>
      <c r="BJ24" s="114">
        <v>27.867999999999999</v>
      </c>
      <c r="BK24" s="114">
        <v>26.059000000000001</v>
      </c>
      <c r="BL24" s="114">
        <v>18.992000000000001</v>
      </c>
      <c r="BM24" s="12">
        <v>9.3989999999999991</v>
      </c>
      <c r="BN24" s="12">
        <v>6.109</v>
      </c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</row>
    <row r="25" spans="1:133" ht="12" customHeight="1" x14ac:dyDescent="0.25">
      <c r="A25" s="112">
        <v>5</v>
      </c>
      <c r="C25" s="120" t="s">
        <v>202</v>
      </c>
      <c r="D25" s="93" t="s">
        <v>27</v>
      </c>
      <c r="E25" s="114">
        <v>0.124</v>
      </c>
      <c r="F25" s="114">
        <v>9.5000000000000001E-2</v>
      </c>
      <c r="G25" s="114">
        <v>0.188</v>
      </c>
      <c r="H25" s="114">
        <v>0.53</v>
      </c>
      <c r="I25" s="114">
        <v>0.64200000000000002</v>
      </c>
      <c r="J25" s="114">
        <v>0.47299999999999998</v>
      </c>
      <c r="K25" s="114">
        <v>0.60199999999999998</v>
      </c>
      <c r="L25" s="114">
        <v>19.748999999999999</v>
      </c>
      <c r="M25" s="114">
        <v>23.975999999999999</v>
      </c>
      <c r="N25" s="114">
        <v>32.628</v>
      </c>
      <c r="O25" s="114">
        <v>30.649000000000001</v>
      </c>
      <c r="P25" s="114">
        <v>26.346</v>
      </c>
      <c r="Q25" s="114">
        <v>25.253</v>
      </c>
      <c r="R25" s="114">
        <v>24.276</v>
      </c>
      <c r="S25" s="114">
        <v>25.85</v>
      </c>
      <c r="T25" s="114">
        <v>26.638000000000002</v>
      </c>
      <c r="U25" s="114">
        <v>29.273</v>
      </c>
      <c r="V25" s="114">
        <v>31.43</v>
      </c>
      <c r="W25" s="114">
        <v>25.591000000000001</v>
      </c>
      <c r="X25" s="114">
        <v>24.867000000000001</v>
      </c>
      <c r="Y25" s="114">
        <v>30.140999999999998</v>
      </c>
      <c r="Z25" s="114">
        <v>37.340000000000003</v>
      </c>
      <c r="AA25" s="114">
        <v>38.97</v>
      </c>
      <c r="AB25" s="114">
        <v>35.250999999999998</v>
      </c>
      <c r="AC25" s="114">
        <v>29.786999999999999</v>
      </c>
      <c r="AD25" s="114">
        <v>26.922000000000001</v>
      </c>
      <c r="AE25" s="114">
        <v>23.686</v>
      </c>
      <c r="AF25" s="114">
        <v>20.667999999999999</v>
      </c>
      <c r="AG25" s="114">
        <v>19.052</v>
      </c>
      <c r="AH25" s="114">
        <v>18.425999999999998</v>
      </c>
      <c r="AI25" s="114">
        <v>19.632000000000001</v>
      </c>
      <c r="AJ25" s="114">
        <v>19.332000000000001</v>
      </c>
      <c r="AK25" s="114">
        <v>14.468</v>
      </c>
      <c r="AL25" s="114">
        <v>11.961</v>
      </c>
      <c r="AM25" s="114">
        <v>12.103999999999999</v>
      </c>
      <c r="AN25" s="114">
        <v>10.156000000000001</v>
      </c>
      <c r="AO25" s="114">
        <v>8.57</v>
      </c>
      <c r="AP25" s="114">
        <v>8.1639999999999997</v>
      </c>
      <c r="AQ25" s="114">
        <v>9.3859999999999992</v>
      </c>
      <c r="AR25" s="114">
        <v>8.1850000000000005</v>
      </c>
      <c r="AS25" s="114">
        <v>7.4649999999999999</v>
      </c>
      <c r="AT25" s="114">
        <v>6.734</v>
      </c>
      <c r="AU25" s="114">
        <v>6.8090000000000002</v>
      </c>
      <c r="AV25" s="114">
        <v>5.0140000000000002</v>
      </c>
      <c r="AW25" s="114">
        <v>5.0110000000000001</v>
      </c>
      <c r="AX25" s="114">
        <v>5.3159999999999998</v>
      </c>
      <c r="AY25" s="114">
        <v>3.9849999999999999</v>
      </c>
      <c r="AZ25" s="114">
        <v>3.4470000000000001</v>
      </c>
      <c r="BA25" s="114">
        <v>3.069</v>
      </c>
      <c r="BB25" s="114">
        <v>2.899</v>
      </c>
      <c r="BC25" s="114">
        <v>2.3820000000000001</v>
      </c>
      <c r="BD25" s="114">
        <v>2.2210000000000001</v>
      </c>
      <c r="BE25" s="114">
        <v>4.1900000000000004</v>
      </c>
      <c r="BF25" s="114">
        <v>4.0650000000000004</v>
      </c>
      <c r="BG25" s="114">
        <v>3.2909999999999999</v>
      </c>
      <c r="BH25" s="114">
        <v>5.3529999999999998</v>
      </c>
      <c r="BI25" s="114">
        <v>10.148999999999999</v>
      </c>
      <c r="BJ25" s="114">
        <v>12.513</v>
      </c>
      <c r="BK25" s="114">
        <v>13.026</v>
      </c>
      <c r="BL25" s="114">
        <v>6.8970000000000002</v>
      </c>
      <c r="BM25" s="12">
        <v>2.7810000000000001</v>
      </c>
      <c r="BN25" s="12">
        <v>1.871</v>
      </c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</row>
    <row r="26" spans="1:133" ht="12" customHeight="1" x14ac:dyDescent="0.25">
      <c r="A26" s="112">
        <v>6</v>
      </c>
      <c r="C26" s="120" t="s">
        <v>203</v>
      </c>
      <c r="D26" s="93" t="s">
        <v>27</v>
      </c>
      <c r="E26" s="114">
        <v>8.2000000000000003E-2</v>
      </c>
      <c r="F26" s="114">
        <v>6.9000000000000006E-2</v>
      </c>
      <c r="G26" s="114">
        <v>0.09</v>
      </c>
      <c r="H26" s="114">
        <v>0.13800000000000001</v>
      </c>
      <c r="I26" s="114">
        <v>0.35699999999999998</v>
      </c>
      <c r="J26" s="114">
        <v>0.223</v>
      </c>
      <c r="K26" s="114">
        <v>0.22700000000000001</v>
      </c>
      <c r="L26" s="114">
        <v>16.952999999999999</v>
      </c>
      <c r="M26" s="114">
        <v>28.501000000000001</v>
      </c>
      <c r="N26" s="114">
        <v>35.787999999999997</v>
      </c>
      <c r="O26" s="114">
        <v>41.853000000000002</v>
      </c>
      <c r="P26" s="114">
        <v>36.466999999999999</v>
      </c>
      <c r="Q26" s="114">
        <v>28.722000000000001</v>
      </c>
      <c r="R26" s="114">
        <v>28.286999999999999</v>
      </c>
      <c r="S26" s="114">
        <v>25.277999999999999</v>
      </c>
      <c r="T26" s="114">
        <v>22.295999999999999</v>
      </c>
      <c r="U26" s="114">
        <v>19.135000000000002</v>
      </c>
      <c r="V26" s="114">
        <v>24.969000000000001</v>
      </c>
      <c r="W26" s="114">
        <v>20.045000000000002</v>
      </c>
      <c r="X26" s="114">
        <v>14.782999999999999</v>
      </c>
      <c r="Y26" s="114">
        <v>13.965999999999999</v>
      </c>
      <c r="Z26" s="114">
        <v>16.763000000000002</v>
      </c>
      <c r="AA26" s="114">
        <v>20.03</v>
      </c>
      <c r="AB26" s="114">
        <v>19.943999999999999</v>
      </c>
      <c r="AC26" s="114">
        <v>15.516</v>
      </c>
      <c r="AD26" s="114">
        <v>11.084</v>
      </c>
      <c r="AE26" s="114">
        <v>9.8140000000000001</v>
      </c>
      <c r="AF26" s="114">
        <v>9.6029999999999998</v>
      </c>
      <c r="AG26" s="114">
        <v>10.29</v>
      </c>
      <c r="AH26" s="114">
        <v>11.510999999999999</v>
      </c>
      <c r="AI26" s="114">
        <v>12.629</v>
      </c>
      <c r="AJ26" s="114">
        <v>11.055999999999999</v>
      </c>
      <c r="AK26" s="114">
        <v>7.3739999999999997</v>
      </c>
      <c r="AL26" s="114">
        <v>5.8019999999999996</v>
      </c>
      <c r="AM26" s="114">
        <v>3.83</v>
      </c>
      <c r="AN26" s="114">
        <v>3.1619999999999999</v>
      </c>
      <c r="AO26" s="114">
        <v>2.867</v>
      </c>
      <c r="AP26" s="114">
        <v>3.0979999999999999</v>
      </c>
      <c r="AQ26" s="114">
        <v>3.851</v>
      </c>
      <c r="AR26" s="114">
        <v>3.403</v>
      </c>
      <c r="AS26" s="114">
        <v>3.3319999999999999</v>
      </c>
      <c r="AT26" s="114">
        <v>3.4860000000000002</v>
      </c>
      <c r="AU26" s="114">
        <v>4.149</v>
      </c>
      <c r="AV26" s="114">
        <v>3.2469999999999999</v>
      </c>
      <c r="AW26" s="114">
        <v>2.9529999999999998</v>
      </c>
      <c r="AX26" s="114">
        <v>2.9870000000000001</v>
      </c>
      <c r="AY26" s="114">
        <v>2.4620000000000002</v>
      </c>
      <c r="AZ26" s="114">
        <v>2.431</v>
      </c>
      <c r="BA26" s="114">
        <v>2.75</v>
      </c>
      <c r="BB26" s="114">
        <v>2.5649999999999999</v>
      </c>
      <c r="BC26" s="114">
        <v>2.456</v>
      </c>
      <c r="BD26" s="114">
        <v>2.214</v>
      </c>
      <c r="BE26" s="114">
        <v>3.012</v>
      </c>
      <c r="BF26" s="114">
        <v>2.2770000000000001</v>
      </c>
      <c r="BG26" s="114">
        <v>1.8160000000000001</v>
      </c>
      <c r="BH26" s="114">
        <v>1.8640000000000001</v>
      </c>
      <c r="BI26" s="114">
        <v>2.0760000000000001</v>
      </c>
      <c r="BJ26" s="114">
        <v>2.4159999999999999</v>
      </c>
      <c r="BK26" s="114">
        <v>3.0179999999999998</v>
      </c>
      <c r="BL26" s="114">
        <v>2.8769999999999998</v>
      </c>
      <c r="BM26" s="12">
        <v>2.0070000000000001</v>
      </c>
      <c r="BN26" s="12">
        <v>1.712</v>
      </c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</row>
    <row r="27" spans="1:133" ht="12" customHeight="1" x14ac:dyDescent="0.25">
      <c r="A27" s="112"/>
      <c r="C27" s="117"/>
      <c r="D27" s="11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</row>
    <row r="28" spans="1:133" ht="12" customHeight="1" x14ac:dyDescent="0.25">
      <c r="A28" s="112"/>
      <c r="C28" s="115" t="s">
        <v>198</v>
      </c>
      <c r="D28" s="115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</row>
    <row r="29" spans="1:133" ht="12" customHeight="1" x14ac:dyDescent="0.25">
      <c r="A29" s="112">
        <v>7</v>
      </c>
      <c r="C29" s="120" t="s">
        <v>200</v>
      </c>
      <c r="D29" s="93" t="s">
        <v>27</v>
      </c>
      <c r="E29" s="114">
        <v>96.400999999999996</v>
      </c>
      <c r="F29" s="114">
        <v>96.167000000000002</v>
      </c>
      <c r="G29" s="114">
        <v>96.066999999999993</v>
      </c>
      <c r="H29" s="114">
        <v>95.980999999999995</v>
      </c>
      <c r="I29" s="114">
        <v>95.084000000000003</v>
      </c>
      <c r="J29" s="114">
        <v>93.926000000000002</v>
      </c>
      <c r="K29" s="114">
        <v>92.775000000000006</v>
      </c>
      <c r="L29" s="114">
        <v>35.030999999999999</v>
      </c>
      <c r="M29" s="114">
        <v>30.143999999999998</v>
      </c>
      <c r="N29" s="114">
        <v>29.587</v>
      </c>
      <c r="O29" s="114">
        <v>27.937999999999999</v>
      </c>
      <c r="P29" s="114">
        <v>25.757000000000001</v>
      </c>
      <c r="Q29" s="114">
        <v>23.582999999999998</v>
      </c>
      <c r="R29" s="114">
        <v>22.657</v>
      </c>
      <c r="S29" s="114">
        <v>22.024999999999999</v>
      </c>
      <c r="T29" s="114">
        <v>21.257999999999999</v>
      </c>
      <c r="U29" s="114">
        <v>21.004000000000001</v>
      </c>
      <c r="V29" s="114">
        <v>20.599</v>
      </c>
      <c r="W29" s="114">
        <v>20.663</v>
      </c>
      <c r="X29" s="114">
        <v>20.466000000000001</v>
      </c>
      <c r="Y29" s="114">
        <v>20.3</v>
      </c>
      <c r="Z29" s="114">
        <v>19.972999999999999</v>
      </c>
      <c r="AA29" s="114">
        <v>19.63</v>
      </c>
      <c r="AB29" s="114">
        <v>19.123000000000001</v>
      </c>
      <c r="AC29" s="114">
        <v>18.940999999999999</v>
      </c>
      <c r="AD29" s="114">
        <v>19.004999999999999</v>
      </c>
      <c r="AE29" s="114">
        <v>19.459</v>
      </c>
      <c r="AF29" s="114">
        <v>20.934000000000001</v>
      </c>
      <c r="AG29" s="114">
        <v>22.053000000000001</v>
      </c>
      <c r="AH29" s="114">
        <v>23.265000000000001</v>
      </c>
      <c r="AI29" s="114">
        <v>24.145</v>
      </c>
      <c r="AJ29" s="114">
        <v>25.285</v>
      </c>
      <c r="AK29" s="114">
        <v>27.17</v>
      </c>
      <c r="AL29" s="114">
        <v>29.434999999999999</v>
      </c>
      <c r="AM29" s="114">
        <v>32.162999999999997</v>
      </c>
      <c r="AN29" s="114">
        <v>34.551000000000002</v>
      </c>
      <c r="AO29" s="114">
        <v>36.695</v>
      </c>
      <c r="AP29" s="114">
        <v>38.765999999999998</v>
      </c>
      <c r="AQ29" s="114">
        <v>33.433999999999997</v>
      </c>
      <c r="AR29" s="114">
        <v>36.459000000000003</v>
      </c>
      <c r="AS29" s="114">
        <v>39.430999999999997</v>
      </c>
      <c r="AT29" s="114">
        <v>41.994</v>
      </c>
      <c r="AU29" s="114">
        <v>44.561</v>
      </c>
      <c r="AV29" s="114">
        <v>54.722000000000001</v>
      </c>
      <c r="AW29" s="114">
        <v>57.268000000000001</v>
      </c>
      <c r="AX29" s="114">
        <v>59.735999999999997</v>
      </c>
      <c r="AY29" s="114">
        <v>67.578999999999994</v>
      </c>
      <c r="AZ29" s="114">
        <v>69.843000000000004</v>
      </c>
      <c r="BA29" s="114">
        <v>71.728999999999999</v>
      </c>
      <c r="BB29" s="114">
        <v>73.245000000000005</v>
      </c>
      <c r="BC29" s="114">
        <v>74.747</v>
      </c>
      <c r="BD29" s="114">
        <v>76.004000000000005</v>
      </c>
      <c r="BE29" s="114">
        <v>52.938000000000002</v>
      </c>
      <c r="BF29" s="114">
        <v>55.066000000000003</v>
      </c>
      <c r="BG29" s="114">
        <v>57.29</v>
      </c>
      <c r="BH29" s="114">
        <v>58.283000000000001</v>
      </c>
      <c r="BI29" s="114">
        <v>60.17</v>
      </c>
      <c r="BJ29" s="114">
        <v>60.771999999999998</v>
      </c>
      <c r="BK29" s="114">
        <v>61.796999999999997</v>
      </c>
      <c r="BL29" s="114">
        <v>68.450999999999993</v>
      </c>
      <c r="BM29" s="12">
        <v>81.057000000000002</v>
      </c>
      <c r="BN29" s="12">
        <v>87.402000000000001</v>
      </c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</row>
    <row r="30" spans="1:133" ht="12" customHeight="1" x14ac:dyDescent="0.25">
      <c r="A30" s="112">
        <v>8</v>
      </c>
      <c r="C30" s="120" t="s">
        <v>201</v>
      </c>
      <c r="D30" s="93" t="s">
        <v>27</v>
      </c>
      <c r="E30" s="114">
        <v>3.3919999999999999</v>
      </c>
      <c r="F30" s="114">
        <v>3.6030000000000002</v>
      </c>
      <c r="G30" s="114">
        <v>3.5910000000000002</v>
      </c>
      <c r="H30" s="114">
        <v>3.661</v>
      </c>
      <c r="I30" s="114">
        <v>4.468</v>
      </c>
      <c r="J30" s="114">
        <v>5.6310000000000002</v>
      </c>
      <c r="K30" s="114">
        <v>6.7590000000000003</v>
      </c>
      <c r="L30" s="114">
        <v>27.670999999999999</v>
      </c>
      <c r="M30" s="114">
        <v>10.624000000000001</v>
      </c>
      <c r="N30" s="114">
        <v>11.728</v>
      </c>
      <c r="O30" s="114">
        <v>13.831</v>
      </c>
      <c r="P30" s="114">
        <v>16.547000000000001</v>
      </c>
      <c r="Q30" s="114">
        <v>18.818999999999999</v>
      </c>
      <c r="R30" s="114">
        <v>20.648</v>
      </c>
      <c r="S30" s="114">
        <v>22.521000000000001</v>
      </c>
      <c r="T30" s="114">
        <v>23.783000000000001</v>
      </c>
      <c r="U30" s="114">
        <v>25.114000000000001</v>
      </c>
      <c r="V30" s="114">
        <v>26.231999999999999</v>
      </c>
      <c r="W30" s="114">
        <v>27.459</v>
      </c>
      <c r="X30" s="114">
        <v>28.745000000000001</v>
      </c>
      <c r="Y30" s="114">
        <v>29.521999999999998</v>
      </c>
      <c r="Z30" s="114">
        <v>29.481999999999999</v>
      </c>
      <c r="AA30" s="114">
        <v>29.76</v>
      </c>
      <c r="AB30" s="114">
        <v>30.155000000000001</v>
      </c>
      <c r="AC30" s="114">
        <v>31.004999999999999</v>
      </c>
      <c r="AD30" s="114">
        <v>32.192999999999998</v>
      </c>
      <c r="AE30" s="114">
        <v>33.311999999999998</v>
      </c>
      <c r="AF30" s="114">
        <v>33.473999999999997</v>
      </c>
      <c r="AG30" s="114">
        <v>33.456000000000003</v>
      </c>
      <c r="AH30" s="114">
        <v>34.072000000000003</v>
      </c>
      <c r="AI30" s="114">
        <v>34.887999999999998</v>
      </c>
      <c r="AJ30" s="114">
        <v>35.238</v>
      </c>
      <c r="AK30" s="114">
        <v>34.984000000000002</v>
      </c>
      <c r="AL30" s="114">
        <v>34.424999999999997</v>
      </c>
      <c r="AM30" s="114">
        <v>33.753</v>
      </c>
      <c r="AN30" s="114">
        <v>33.06</v>
      </c>
      <c r="AO30" s="114">
        <v>32.576000000000001</v>
      </c>
      <c r="AP30" s="114">
        <v>32.317999999999998</v>
      </c>
      <c r="AQ30" s="114">
        <v>35.695</v>
      </c>
      <c r="AR30" s="114">
        <v>34.51</v>
      </c>
      <c r="AS30" s="114">
        <v>33.512</v>
      </c>
      <c r="AT30" s="114">
        <v>32.561</v>
      </c>
      <c r="AU30" s="114">
        <v>31.292999999999999</v>
      </c>
      <c r="AV30" s="114">
        <v>25.702000000000002</v>
      </c>
      <c r="AW30" s="114">
        <v>24.248000000000001</v>
      </c>
      <c r="AX30" s="114">
        <v>22.824000000000002</v>
      </c>
      <c r="AY30" s="114">
        <v>17.135999999999999</v>
      </c>
      <c r="AZ30" s="114">
        <v>16.311</v>
      </c>
      <c r="BA30" s="114">
        <v>15.456</v>
      </c>
      <c r="BB30" s="114">
        <v>14.808999999999999</v>
      </c>
      <c r="BC30" s="114">
        <v>14.004</v>
      </c>
      <c r="BD30" s="114">
        <v>13.427</v>
      </c>
      <c r="BE30" s="114">
        <v>33.555</v>
      </c>
      <c r="BF30" s="114">
        <v>32.301000000000002</v>
      </c>
      <c r="BG30" s="114">
        <v>30.72</v>
      </c>
      <c r="BH30" s="114">
        <v>29.495000000000001</v>
      </c>
      <c r="BI30" s="114">
        <v>28.600999999999999</v>
      </c>
      <c r="BJ30" s="114">
        <v>27.957000000000001</v>
      </c>
      <c r="BK30" s="114">
        <v>27.062000000000001</v>
      </c>
      <c r="BL30" s="114">
        <v>21.49</v>
      </c>
      <c r="BM30" s="12">
        <v>11.529</v>
      </c>
      <c r="BN30" s="12">
        <v>7.0990000000000002</v>
      </c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</row>
    <row r="31" spans="1:133" ht="12" customHeight="1" x14ac:dyDescent="0.25">
      <c r="A31" s="112">
        <v>9</v>
      </c>
      <c r="C31" s="120" t="s">
        <v>202</v>
      </c>
      <c r="D31" s="93" t="s">
        <v>27</v>
      </c>
      <c r="E31" s="114">
        <v>0.13400000000000001</v>
      </c>
      <c r="F31" s="114">
        <v>0.15</v>
      </c>
      <c r="G31" s="114">
        <v>0.193</v>
      </c>
      <c r="H31" s="114">
        <v>0.23300000000000001</v>
      </c>
      <c r="I31" s="114">
        <v>0.26800000000000002</v>
      </c>
      <c r="J31" s="114">
        <v>0.32400000000000001</v>
      </c>
      <c r="K31" s="114">
        <v>0.33500000000000002</v>
      </c>
      <c r="L31" s="114">
        <v>27.251999999999999</v>
      </c>
      <c r="M31" s="114">
        <v>9.8620000000000001</v>
      </c>
      <c r="N31" s="114">
        <v>9.375</v>
      </c>
      <c r="O31" s="114">
        <v>12.74</v>
      </c>
      <c r="P31" s="114">
        <v>15.451000000000001</v>
      </c>
      <c r="Q31" s="114">
        <v>17.128</v>
      </c>
      <c r="R31" s="114">
        <v>18.690000000000001</v>
      </c>
      <c r="S31" s="114">
        <v>19.834</v>
      </c>
      <c r="T31" s="114">
        <v>21.524000000000001</v>
      </c>
      <c r="U31" s="114">
        <v>22.202000000000002</v>
      </c>
      <c r="V31" s="114">
        <v>23.13</v>
      </c>
      <c r="W31" s="114">
        <v>23.875</v>
      </c>
      <c r="X31" s="114">
        <v>24.721</v>
      </c>
      <c r="Y31" s="114">
        <v>25.579000000000001</v>
      </c>
      <c r="Z31" s="114">
        <v>27.22</v>
      </c>
      <c r="AA31" s="114">
        <v>28.67</v>
      </c>
      <c r="AB31" s="114">
        <v>25.956</v>
      </c>
      <c r="AC31" s="114">
        <v>26.51</v>
      </c>
      <c r="AD31" s="114">
        <v>26.5</v>
      </c>
      <c r="AE31" s="114">
        <v>26.581</v>
      </c>
      <c r="AF31" s="114">
        <v>26.173999999999999</v>
      </c>
      <c r="AG31" s="114">
        <v>26.039000000000001</v>
      </c>
      <c r="AH31" s="114">
        <v>25.21</v>
      </c>
      <c r="AI31" s="114">
        <v>24.619</v>
      </c>
      <c r="AJ31" s="114">
        <v>23.992999999999999</v>
      </c>
      <c r="AK31" s="114">
        <v>23.018999999999998</v>
      </c>
      <c r="AL31" s="114">
        <v>21.943000000000001</v>
      </c>
      <c r="AM31" s="114">
        <v>20.774999999999999</v>
      </c>
      <c r="AN31" s="114">
        <v>20.126000000000001</v>
      </c>
      <c r="AO31" s="114">
        <v>19.152000000000001</v>
      </c>
      <c r="AP31" s="114">
        <v>18.007999999999999</v>
      </c>
      <c r="AQ31" s="114">
        <v>19.809999999999999</v>
      </c>
      <c r="AR31" s="114">
        <v>18.864999999999998</v>
      </c>
      <c r="AS31" s="114">
        <v>17.808</v>
      </c>
      <c r="AT31" s="114">
        <v>16.824999999999999</v>
      </c>
      <c r="AU31" s="114">
        <v>16.128</v>
      </c>
      <c r="AV31" s="114">
        <v>12.916</v>
      </c>
      <c r="AW31" s="114">
        <v>12.151</v>
      </c>
      <c r="AX31" s="114">
        <v>11.582000000000001</v>
      </c>
      <c r="AY31" s="114">
        <v>10.170999999999999</v>
      </c>
      <c r="AZ31" s="114">
        <v>9.0809999999999995</v>
      </c>
      <c r="BA31" s="114">
        <v>8.3409999999999993</v>
      </c>
      <c r="BB31" s="114">
        <v>7.95</v>
      </c>
      <c r="BC31" s="114">
        <v>7.476</v>
      </c>
      <c r="BD31" s="114">
        <v>6.9950000000000001</v>
      </c>
      <c r="BE31" s="114">
        <v>6.0069999999999997</v>
      </c>
      <c r="BF31" s="114">
        <v>8.6270000000000007</v>
      </c>
      <c r="BG31" s="114">
        <v>8.1940000000000008</v>
      </c>
      <c r="BH31" s="114">
        <v>8.6199999999999992</v>
      </c>
      <c r="BI31" s="114">
        <v>7.9429999999999996</v>
      </c>
      <c r="BJ31" s="114">
        <v>8.1189999999999998</v>
      </c>
      <c r="BK31" s="114">
        <v>8.1460000000000008</v>
      </c>
      <c r="BL31" s="114">
        <v>7.3310000000000004</v>
      </c>
      <c r="BM31" s="12">
        <v>5.9139999999999997</v>
      </c>
      <c r="BN31" s="12">
        <v>4.375</v>
      </c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</row>
    <row r="32" spans="1:133" ht="12" customHeight="1" x14ac:dyDescent="0.25">
      <c r="A32" s="112">
        <v>10</v>
      </c>
      <c r="C32" s="120" t="s">
        <v>203</v>
      </c>
      <c r="D32" s="93" t="s">
        <v>27</v>
      </c>
      <c r="E32" s="114">
        <v>7.1999999999999995E-2</v>
      </c>
      <c r="F32" s="114">
        <v>8.1000000000000003E-2</v>
      </c>
      <c r="G32" s="114">
        <v>0.15</v>
      </c>
      <c r="H32" s="114">
        <v>0.125</v>
      </c>
      <c r="I32" s="114">
        <v>0.17899999999999999</v>
      </c>
      <c r="J32" s="114">
        <v>0.12</v>
      </c>
      <c r="K32" s="114">
        <v>0.13100000000000001</v>
      </c>
      <c r="L32" s="114">
        <v>10.047000000000001</v>
      </c>
      <c r="M32" s="114">
        <v>49.37</v>
      </c>
      <c r="N32" s="114">
        <v>49.31</v>
      </c>
      <c r="O32" s="114">
        <v>45.491</v>
      </c>
      <c r="P32" s="114">
        <v>42.244999999999997</v>
      </c>
      <c r="Q32" s="114">
        <v>40.470999999999997</v>
      </c>
      <c r="R32" s="114">
        <v>38.005000000000003</v>
      </c>
      <c r="S32" s="114">
        <v>35.619999999999997</v>
      </c>
      <c r="T32" s="114">
        <v>33.436</v>
      </c>
      <c r="U32" s="114">
        <v>31.68</v>
      </c>
      <c r="V32" s="114">
        <v>30.039000000000001</v>
      </c>
      <c r="W32" s="114">
        <v>28.004000000000001</v>
      </c>
      <c r="X32" s="114">
        <v>26.067</v>
      </c>
      <c r="Y32" s="114">
        <v>24.599</v>
      </c>
      <c r="Z32" s="114">
        <v>23.324000000000002</v>
      </c>
      <c r="AA32" s="114">
        <v>21.94</v>
      </c>
      <c r="AB32" s="114">
        <v>24.765999999999998</v>
      </c>
      <c r="AC32" s="114">
        <v>23.542999999999999</v>
      </c>
      <c r="AD32" s="114">
        <v>22.302</v>
      </c>
      <c r="AE32" s="114">
        <v>20.648</v>
      </c>
      <c r="AF32" s="114">
        <v>19.417999999999999</v>
      </c>
      <c r="AG32" s="114">
        <v>18.452000000000002</v>
      </c>
      <c r="AH32" s="114">
        <v>17.452999999999999</v>
      </c>
      <c r="AI32" s="114">
        <v>16.347999999999999</v>
      </c>
      <c r="AJ32" s="114">
        <v>15.484</v>
      </c>
      <c r="AK32" s="114">
        <v>14.827</v>
      </c>
      <c r="AL32" s="114">
        <v>14.196</v>
      </c>
      <c r="AM32" s="114">
        <v>13.308999999999999</v>
      </c>
      <c r="AN32" s="114">
        <v>12.263</v>
      </c>
      <c r="AO32" s="114">
        <v>11.577</v>
      </c>
      <c r="AP32" s="114">
        <v>10.907999999999999</v>
      </c>
      <c r="AQ32" s="114">
        <v>11.061</v>
      </c>
      <c r="AR32" s="114">
        <v>10.166</v>
      </c>
      <c r="AS32" s="114">
        <v>9.2490000000000006</v>
      </c>
      <c r="AT32" s="114">
        <v>8.6199999999999992</v>
      </c>
      <c r="AU32" s="114">
        <v>8.0180000000000007</v>
      </c>
      <c r="AV32" s="114">
        <v>6.66</v>
      </c>
      <c r="AW32" s="114">
        <v>6.3330000000000002</v>
      </c>
      <c r="AX32" s="114">
        <v>5.8579999999999997</v>
      </c>
      <c r="AY32" s="114">
        <v>5.1139999999999999</v>
      </c>
      <c r="AZ32" s="114">
        <v>4.7649999999999997</v>
      </c>
      <c r="BA32" s="114">
        <v>4.4740000000000002</v>
      </c>
      <c r="BB32" s="114">
        <v>3.996</v>
      </c>
      <c r="BC32" s="114">
        <v>3.774</v>
      </c>
      <c r="BD32" s="114">
        <v>3.5739999999999998</v>
      </c>
      <c r="BE32" s="114">
        <v>7.4989999999999997</v>
      </c>
      <c r="BF32" s="114">
        <v>4.0069999999999997</v>
      </c>
      <c r="BG32" s="114">
        <v>3.7959999999999998</v>
      </c>
      <c r="BH32" s="114">
        <v>3.6019999999999999</v>
      </c>
      <c r="BI32" s="114">
        <v>3.286</v>
      </c>
      <c r="BJ32" s="114">
        <v>3.1520000000000001</v>
      </c>
      <c r="BK32" s="114">
        <v>2.9950000000000001</v>
      </c>
      <c r="BL32" s="114">
        <v>2.7280000000000002</v>
      </c>
      <c r="BM32" s="12">
        <v>1.4990000000000001</v>
      </c>
      <c r="BN32" s="12">
        <v>1.1240000000000001</v>
      </c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</row>
    <row r="33" spans="1:133" ht="12" customHeight="1" x14ac:dyDescent="0.25">
      <c r="A33" s="112"/>
      <c r="C33" s="117"/>
      <c r="D33" s="115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</row>
    <row r="34" spans="1:133" ht="12" customHeight="1" x14ac:dyDescent="0.25">
      <c r="A34" s="112"/>
      <c r="C34" s="121" t="s">
        <v>204</v>
      </c>
      <c r="D34" s="115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</row>
    <row r="35" spans="1:133" ht="12" customHeight="1" x14ac:dyDescent="0.25">
      <c r="A35" s="112"/>
      <c r="C35" s="115" t="s">
        <v>197</v>
      </c>
      <c r="D35" s="115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</row>
    <row r="36" spans="1:133" ht="12" customHeight="1" x14ac:dyDescent="0.25">
      <c r="A36" s="112">
        <v>11</v>
      </c>
      <c r="C36" s="120" t="s">
        <v>205</v>
      </c>
      <c r="D36" s="93" t="s">
        <v>27</v>
      </c>
      <c r="E36" s="114">
        <v>5.3360000000000003</v>
      </c>
      <c r="F36" s="114">
        <v>5.5250000000000004</v>
      </c>
      <c r="G36" s="114">
        <v>5.77</v>
      </c>
      <c r="H36" s="114">
        <v>6.016</v>
      </c>
      <c r="I36" s="114">
        <v>5.9240000000000004</v>
      </c>
      <c r="J36" s="114">
        <v>5.8049999999999997</v>
      </c>
      <c r="K36" s="114">
        <v>6.0819999999999999</v>
      </c>
      <c r="L36" s="114">
        <v>6.024</v>
      </c>
      <c r="M36" s="114">
        <v>5.17</v>
      </c>
      <c r="N36" s="114">
        <v>4.6820000000000004</v>
      </c>
      <c r="O36" s="114">
        <v>4.7569999999999997</v>
      </c>
      <c r="P36" s="114">
        <v>4.9630000000000001</v>
      </c>
      <c r="Q36" s="114">
        <v>4.8769999999999998</v>
      </c>
      <c r="R36" s="114">
        <v>4.6609999999999996</v>
      </c>
      <c r="S36" s="114">
        <v>4.5019999999999998</v>
      </c>
      <c r="T36" s="114">
        <v>4.3209999999999997</v>
      </c>
      <c r="U36" s="114">
        <v>4.1760000000000002</v>
      </c>
      <c r="V36" s="114">
        <v>4.391</v>
      </c>
      <c r="W36" s="114">
        <v>4.1970000000000001</v>
      </c>
      <c r="X36" s="114">
        <v>3.8839999999999999</v>
      </c>
      <c r="Y36" s="114">
        <v>3.9209999999999998</v>
      </c>
      <c r="Z36" s="114">
        <v>4.17</v>
      </c>
      <c r="AA36" s="114">
        <v>4.3</v>
      </c>
      <c r="AB36" s="114">
        <v>4.0599999999999996</v>
      </c>
      <c r="AC36" s="114">
        <v>3.7320000000000002</v>
      </c>
      <c r="AD36" s="114">
        <v>3.5030000000000001</v>
      </c>
      <c r="AE36" s="114">
        <v>3.32</v>
      </c>
      <c r="AF36" s="114">
        <v>3.2229999999999999</v>
      </c>
      <c r="AG36" s="114">
        <v>3.2189999999999999</v>
      </c>
      <c r="AH36" s="114">
        <v>3.2650000000000001</v>
      </c>
      <c r="AI36" s="114">
        <v>3.3639999999999999</v>
      </c>
      <c r="AJ36" s="114">
        <v>3.3069999999999999</v>
      </c>
      <c r="AK36" s="114">
        <v>3.01</v>
      </c>
      <c r="AL36" s="114">
        <v>2.8069999999999999</v>
      </c>
      <c r="AM36" s="114">
        <v>2.6829999999999998</v>
      </c>
      <c r="AN36" s="114">
        <v>2.62</v>
      </c>
      <c r="AO36" s="114">
        <v>2.5249999999999999</v>
      </c>
      <c r="AP36" s="114">
        <v>2.524</v>
      </c>
      <c r="AQ36" s="114">
        <v>2.448</v>
      </c>
      <c r="AR36" s="114">
        <v>2.302</v>
      </c>
      <c r="AS36" s="114">
        <v>2.2130000000000001</v>
      </c>
      <c r="AT36" s="114">
        <v>2.2080000000000002</v>
      </c>
      <c r="AU36" s="114">
        <v>2.1339999999999999</v>
      </c>
      <c r="AV36" s="114">
        <v>2.105</v>
      </c>
      <c r="AW36" s="114">
        <v>2.109</v>
      </c>
      <c r="AX36" s="114">
        <v>2.1960000000000002</v>
      </c>
      <c r="AY36" s="114">
        <v>2.2280000000000002</v>
      </c>
      <c r="AZ36" s="114">
        <v>2.226</v>
      </c>
      <c r="BA36" s="114">
        <v>2.238</v>
      </c>
      <c r="BB36" s="114">
        <v>2.2250000000000001</v>
      </c>
      <c r="BC36" s="114">
        <v>2.1840000000000002</v>
      </c>
      <c r="BD36" s="114">
        <v>2.0990000000000002</v>
      </c>
      <c r="BE36" s="114">
        <v>2.0219999999999998</v>
      </c>
      <c r="BF36" s="114">
        <v>1.931</v>
      </c>
      <c r="BG36" s="114">
        <v>1.911</v>
      </c>
      <c r="BH36" s="114">
        <v>2.0390000000000001</v>
      </c>
      <c r="BI36" s="114">
        <v>2.1619999999999999</v>
      </c>
      <c r="BJ36" s="114">
        <v>2.1869999999999998</v>
      </c>
      <c r="BK36" s="114">
        <v>2.1259999999999999</v>
      </c>
      <c r="BL36" s="114">
        <v>1.8779999999999999</v>
      </c>
      <c r="BM36" s="12">
        <v>1.8420000000000001</v>
      </c>
      <c r="BN36" s="12">
        <v>2.1280000000000001</v>
      </c>
      <c r="BO36" s="12">
        <v>2.67</v>
      </c>
      <c r="BP36" s="12">
        <v>3.3839999999999999</v>
      </c>
      <c r="BQ36" s="12">
        <v>4.1680000000000001</v>
      </c>
      <c r="BR36" s="12"/>
      <c r="BS36" s="12">
        <f>BQ36-BL36</f>
        <v>2.29</v>
      </c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</row>
    <row r="37" spans="1:133" ht="12" customHeight="1" x14ac:dyDescent="0.25">
      <c r="A37" s="112">
        <v>12</v>
      </c>
      <c r="C37" s="120" t="s">
        <v>206</v>
      </c>
      <c r="D37" s="93" t="s">
        <v>27</v>
      </c>
      <c r="E37" s="114">
        <v>5.7690000000000001</v>
      </c>
      <c r="F37" s="114">
        <v>5.9349999999999996</v>
      </c>
      <c r="G37" s="114">
        <v>6.1619999999999999</v>
      </c>
      <c r="H37" s="114">
        <v>6.0839999999999996</v>
      </c>
      <c r="I37" s="114">
        <v>5.8250000000000002</v>
      </c>
      <c r="J37" s="114">
        <v>5.7670000000000003</v>
      </c>
      <c r="K37" s="114">
        <v>6.0469999999999997</v>
      </c>
      <c r="L37" s="114">
        <v>4.282</v>
      </c>
      <c r="M37" s="114">
        <v>2.8610000000000002</v>
      </c>
      <c r="N37" s="114">
        <v>2.6560000000000001</v>
      </c>
      <c r="O37" s="114">
        <v>2.8119999999999998</v>
      </c>
      <c r="P37" s="114">
        <v>2.8780000000000001</v>
      </c>
      <c r="Q37" s="114">
        <v>3.1269999999999998</v>
      </c>
      <c r="R37" s="114">
        <v>3.1339999999999999</v>
      </c>
      <c r="S37" s="114">
        <v>3.1040000000000001</v>
      </c>
      <c r="T37" s="114">
        <v>2.9260000000000002</v>
      </c>
      <c r="U37" s="114">
        <v>2.927</v>
      </c>
      <c r="V37" s="114">
        <v>2.915</v>
      </c>
      <c r="W37" s="114">
        <v>2.7679999999999998</v>
      </c>
      <c r="X37" s="114">
        <v>2.819</v>
      </c>
      <c r="Y37" s="114">
        <v>2.7519999999999998</v>
      </c>
      <c r="Z37" s="114">
        <v>3.0760000000000001</v>
      </c>
      <c r="AA37" s="114">
        <v>3.19</v>
      </c>
      <c r="AB37" s="114">
        <v>3.1349999999999998</v>
      </c>
      <c r="AC37" s="114">
        <v>3.0960000000000001</v>
      </c>
      <c r="AD37" s="114">
        <v>2.9220000000000002</v>
      </c>
      <c r="AE37" s="114">
        <v>2.8370000000000002</v>
      </c>
      <c r="AF37" s="114">
        <v>2.74</v>
      </c>
      <c r="AG37" s="114">
        <v>2.6619999999999999</v>
      </c>
      <c r="AH37" s="114">
        <v>2.5710000000000002</v>
      </c>
      <c r="AI37" s="114">
        <v>2.5579999999999998</v>
      </c>
      <c r="AJ37" s="114">
        <v>2.472</v>
      </c>
      <c r="AK37" s="114">
        <v>2.2759999999999998</v>
      </c>
      <c r="AL37" s="114">
        <v>2.202</v>
      </c>
      <c r="AM37" s="114">
        <v>2.1680000000000001</v>
      </c>
      <c r="AN37" s="114">
        <v>2.1989999999999998</v>
      </c>
      <c r="AO37" s="114">
        <v>2.2749999999999999</v>
      </c>
      <c r="AP37" s="114">
        <v>2.1640000000000001</v>
      </c>
      <c r="AQ37" s="114">
        <v>2.0539999999999998</v>
      </c>
      <c r="AR37" s="114">
        <v>2.0169999999999999</v>
      </c>
      <c r="AS37" s="114">
        <v>2.21</v>
      </c>
      <c r="AT37" s="114">
        <v>2.2029999999999998</v>
      </c>
      <c r="AU37" s="114">
        <v>2.1509999999999998</v>
      </c>
      <c r="AV37" s="114">
        <v>2.266</v>
      </c>
      <c r="AW37" s="114">
        <v>2.319</v>
      </c>
      <c r="AX37" s="114">
        <v>2.4670000000000001</v>
      </c>
      <c r="AY37" s="114">
        <v>2.4180000000000001</v>
      </c>
      <c r="AZ37" s="114">
        <v>2.4529999999999998</v>
      </c>
      <c r="BA37" s="114">
        <v>2.4769999999999999</v>
      </c>
      <c r="BB37" s="114">
        <v>2.3980000000000001</v>
      </c>
      <c r="BC37" s="114">
        <v>2.4319999999999999</v>
      </c>
      <c r="BD37" s="114">
        <v>2.3730000000000002</v>
      </c>
      <c r="BE37" s="114">
        <v>2.1859999999999999</v>
      </c>
      <c r="BF37" s="114">
        <v>1.756</v>
      </c>
      <c r="BG37" s="114">
        <v>1.8089999999999999</v>
      </c>
      <c r="BH37" s="114">
        <v>2.0089999999999999</v>
      </c>
      <c r="BI37" s="114">
        <v>2.0819999999999999</v>
      </c>
      <c r="BJ37" s="114">
        <v>2.1560000000000001</v>
      </c>
      <c r="BK37" s="114">
        <v>2.2120000000000002</v>
      </c>
      <c r="BL37" s="114">
        <v>2.165</v>
      </c>
      <c r="BM37" s="12">
        <v>2.351</v>
      </c>
      <c r="BN37" s="12">
        <v>2.7970000000000002</v>
      </c>
      <c r="BO37" s="12">
        <v>3.47</v>
      </c>
      <c r="BP37" s="12">
        <v>4.4850000000000003</v>
      </c>
      <c r="BQ37" s="12">
        <v>4.9960000000000004</v>
      </c>
      <c r="BR37" s="12"/>
      <c r="BS37" s="12">
        <f>BQ37-BL37</f>
        <v>2.8310000000000004</v>
      </c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</row>
    <row r="38" spans="1:133" ht="12" customHeight="1" x14ac:dyDescent="0.25">
      <c r="A38" s="107">
        <v>13</v>
      </c>
      <c r="B38" s="24"/>
      <c r="C38" s="122" t="s">
        <v>207</v>
      </c>
      <c r="D38" s="92" t="s">
        <v>27</v>
      </c>
      <c r="E38" s="123">
        <v>5.4710000000000001</v>
      </c>
      <c r="F38" s="123">
        <v>5.65</v>
      </c>
      <c r="G38" s="123">
        <v>5.8890000000000002</v>
      </c>
      <c r="H38" s="123">
        <v>6.0439999999999996</v>
      </c>
      <c r="I38" s="123">
        <v>5.87</v>
      </c>
      <c r="J38" s="123">
        <v>5.7910000000000004</v>
      </c>
      <c r="K38" s="123">
        <v>6.0650000000000004</v>
      </c>
      <c r="L38" s="123">
        <v>5.0609999999999999</v>
      </c>
      <c r="M38" s="123">
        <v>3.97</v>
      </c>
      <c r="N38" s="123">
        <v>3.9870000000000001</v>
      </c>
      <c r="O38" s="123">
        <v>4.1399999999999997</v>
      </c>
      <c r="P38" s="123">
        <v>3.9390000000000001</v>
      </c>
      <c r="Q38" s="123">
        <v>3.7930000000000001</v>
      </c>
      <c r="R38" s="123">
        <v>3.738</v>
      </c>
      <c r="S38" s="123">
        <v>3.72</v>
      </c>
      <c r="T38" s="123">
        <v>3.573</v>
      </c>
      <c r="U38" s="123">
        <v>3.573</v>
      </c>
      <c r="V38" s="123">
        <v>3.746</v>
      </c>
      <c r="W38" s="123">
        <v>3.5129999999999999</v>
      </c>
      <c r="X38" s="123">
        <v>3.4060000000000001</v>
      </c>
      <c r="Y38" s="123">
        <v>3.4009999999999998</v>
      </c>
      <c r="Z38" s="123">
        <v>3.7</v>
      </c>
      <c r="AA38" s="123">
        <v>3.82</v>
      </c>
      <c r="AB38" s="123">
        <v>3.738</v>
      </c>
      <c r="AC38" s="123">
        <v>3.5569999999999999</v>
      </c>
      <c r="AD38" s="123">
        <v>3.3690000000000002</v>
      </c>
      <c r="AE38" s="123">
        <v>3.218</v>
      </c>
      <c r="AF38" s="123">
        <v>3.1389999999999998</v>
      </c>
      <c r="AG38" s="123">
        <v>3.1219999999999999</v>
      </c>
      <c r="AH38" s="123">
        <v>3.145</v>
      </c>
      <c r="AI38" s="123">
        <v>3.2280000000000002</v>
      </c>
      <c r="AJ38" s="123">
        <v>3.1680000000000001</v>
      </c>
      <c r="AK38" s="123">
        <v>2.8559999999999999</v>
      </c>
      <c r="AL38" s="123">
        <v>2.6920000000000002</v>
      </c>
      <c r="AM38" s="123">
        <v>2.5960000000000001</v>
      </c>
      <c r="AN38" s="123">
        <v>2.5609999999999999</v>
      </c>
      <c r="AO38" s="123">
        <v>2.484</v>
      </c>
      <c r="AP38" s="123">
        <v>2.464</v>
      </c>
      <c r="AQ38" s="123">
        <v>2.383</v>
      </c>
      <c r="AR38" s="123">
        <v>2.254</v>
      </c>
      <c r="AS38" s="123">
        <v>2.2130000000000001</v>
      </c>
      <c r="AT38" s="123">
        <v>2.2069999999999999</v>
      </c>
      <c r="AU38" s="123">
        <v>2.1360000000000001</v>
      </c>
      <c r="AV38" s="123">
        <v>2.1179999999999999</v>
      </c>
      <c r="AW38" s="123">
        <v>2.1280000000000001</v>
      </c>
      <c r="AX38" s="123">
        <v>2.218</v>
      </c>
      <c r="AY38" s="123">
        <v>2.2440000000000002</v>
      </c>
      <c r="AZ38" s="123">
        <v>2.2410000000000001</v>
      </c>
      <c r="BA38" s="123">
        <v>2.258</v>
      </c>
      <c r="BB38" s="123">
        <v>2.238</v>
      </c>
      <c r="BC38" s="123">
        <v>2.2029999999999998</v>
      </c>
      <c r="BD38" s="123">
        <v>2.121</v>
      </c>
      <c r="BE38" s="123">
        <v>2.0339999999999998</v>
      </c>
      <c r="BF38" s="123">
        <v>1.9119999999999999</v>
      </c>
      <c r="BG38" s="123">
        <v>1.903</v>
      </c>
      <c r="BH38" s="123">
        <v>2.0379999999999998</v>
      </c>
      <c r="BI38" s="123">
        <v>2.157</v>
      </c>
      <c r="BJ38" s="123">
        <v>2.1850000000000001</v>
      </c>
      <c r="BK38" s="123">
        <v>2.1309999999999998</v>
      </c>
      <c r="BL38" s="123">
        <v>1.8959999999999999</v>
      </c>
      <c r="BM38" s="25">
        <v>1.8720000000000001</v>
      </c>
      <c r="BN38" s="25">
        <v>2.1579999999999999</v>
      </c>
      <c r="BO38" s="25">
        <v>2.7050000000000001</v>
      </c>
      <c r="BP38" s="25">
        <v>3.4409999999999998</v>
      </c>
      <c r="BQ38" s="25">
        <v>4.3070000000000004</v>
      </c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</row>
    <row r="39" spans="1:133" ht="12" customHeight="1" x14ac:dyDescent="0.25">
      <c r="A39" s="112"/>
      <c r="C39" s="117"/>
      <c r="D39" s="115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</row>
    <row r="40" spans="1:133" ht="12" customHeight="1" x14ac:dyDescent="0.25">
      <c r="A40" s="112"/>
      <c r="C40" s="115" t="s">
        <v>198</v>
      </c>
      <c r="D40" s="115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</row>
    <row r="41" spans="1:133" ht="12" customHeight="1" x14ac:dyDescent="0.25">
      <c r="A41" s="112">
        <v>14</v>
      </c>
      <c r="C41" s="120" t="s">
        <v>205</v>
      </c>
      <c r="D41" s="93" t="s">
        <v>27</v>
      </c>
      <c r="E41" s="114">
        <v>5.0970000000000004</v>
      </c>
      <c r="F41" s="114">
        <v>5.1790000000000003</v>
      </c>
      <c r="G41" s="114">
        <v>5.2869999999999999</v>
      </c>
      <c r="H41" s="114">
        <v>5.4219999999999997</v>
      </c>
      <c r="I41" s="114">
        <v>5.53</v>
      </c>
      <c r="J41" s="114">
        <v>5.6040000000000001</v>
      </c>
      <c r="K41" s="114">
        <v>5.7069999999999999</v>
      </c>
      <c r="L41" s="114">
        <v>5.7290000000000001</v>
      </c>
      <c r="M41" s="114">
        <v>5.7080000000000002</v>
      </c>
      <c r="N41" s="114">
        <v>5.6630000000000003</v>
      </c>
      <c r="O41" s="114">
        <v>5.5620000000000003</v>
      </c>
      <c r="P41" s="114">
        <v>5.4489999999999998</v>
      </c>
      <c r="Q41" s="114">
        <v>5.4210000000000003</v>
      </c>
      <c r="R41" s="114">
        <v>5.3079999999999998</v>
      </c>
      <c r="S41" s="114">
        <v>5.2480000000000002</v>
      </c>
      <c r="T41" s="114">
        <v>5.1550000000000002</v>
      </c>
      <c r="U41" s="114">
        <v>5.0860000000000003</v>
      </c>
      <c r="V41" s="114">
        <v>5.0289999999999999</v>
      </c>
      <c r="W41" s="114">
        <v>4.9329999999999998</v>
      </c>
      <c r="X41" s="114">
        <v>4.8010000000000002</v>
      </c>
      <c r="Y41" s="114">
        <v>4.7009999999999996</v>
      </c>
      <c r="Z41" s="114">
        <v>4.6210000000000004</v>
      </c>
      <c r="AA41" s="114">
        <v>4.55</v>
      </c>
      <c r="AB41" s="114">
        <v>4.4560000000000004</v>
      </c>
      <c r="AC41" s="114">
        <v>4.3380000000000001</v>
      </c>
      <c r="AD41" s="114">
        <v>4.181</v>
      </c>
      <c r="AE41" s="114">
        <v>3.9889999999999999</v>
      </c>
      <c r="AF41" s="114">
        <v>3.8050000000000002</v>
      </c>
      <c r="AG41" s="114">
        <v>3.6970000000000001</v>
      </c>
      <c r="AH41" s="114">
        <v>3.58</v>
      </c>
      <c r="AI41" s="114">
        <v>3.488</v>
      </c>
      <c r="AJ41" s="114">
        <v>3.42</v>
      </c>
      <c r="AK41" s="114">
        <v>3.36</v>
      </c>
      <c r="AL41" s="114">
        <v>3.254</v>
      </c>
      <c r="AM41" s="114">
        <v>3.153</v>
      </c>
      <c r="AN41" s="114">
        <v>3.0739999999999998</v>
      </c>
      <c r="AO41" s="114">
        <v>2.9990000000000001</v>
      </c>
      <c r="AP41" s="114">
        <v>2.9159999999999999</v>
      </c>
      <c r="AQ41" s="114">
        <v>2.8220000000000001</v>
      </c>
      <c r="AR41" s="114">
        <v>2.7370000000000001</v>
      </c>
      <c r="AS41" s="114">
        <v>2.6509999999999998</v>
      </c>
      <c r="AT41" s="114">
        <v>2.5840000000000001</v>
      </c>
      <c r="AU41" s="114">
        <v>2.5049999999999999</v>
      </c>
      <c r="AV41" s="114">
        <v>2.4319999999999999</v>
      </c>
      <c r="AW41" s="114">
        <v>2.3719999999999999</v>
      </c>
      <c r="AX41" s="114">
        <v>2.3290000000000002</v>
      </c>
      <c r="AY41" s="114">
        <v>2.3050000000000002</v>
      </c>
      <c r="AZ41" s="114">
        <v>2.2610000000000001</v>
      </c>
      <c r="BA41" s="114">
        <v>2.25</v>
      </c>
      <c r="BB41" s="114">
        <v>2.2370000000000001</v>
      </c>
      <c r="BC41" s="114">
        <v>2.2229999999999999</v>
      </c>
      <c r="BD41" s="114">
        <v>2.2050000000000001</v>
      </c>
      <c r="BE41" s="114">
        <v>2.1859999999999999</v>
      </c>
      <c r="BF41" s="114">
        <v>2.1589999999999998</v>
      </c>
      <c r="BG41" s="114">
        <v>2.1259999999999999</v>
      </c>
      <c r="BH41" s="114">
        <v>2.1110000000000002</v>
      </c>
      <c r="BI41" s="114">
        <v>2.073</v>
      </c>
      <c r="BJ41" s="114">
        <v>2.0579999999999998</v>
      </c>
      <c r="BK41" s="114">
        <v>2.0299999999999998</v>
      </c>
      <c r="BL41" s="114">
        <v>1.998</v>
      </c>
      <c r="BM41" s="12">
        <v>1.9750000000000001</v>
      </c>
      <c r="BN41" s="12">
        <v>1.98</v>
      </c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</row>
    <row r="42" spans="1:133" ht="12" customHeight="1" x14ac:dyDescent="0.25">
      <c r="A42" s="112">
        <v>15</v>
      </c>
      <c r="C42" s="120" t="s">
        <v>206</v>
      </c>
      <c r="D42" s="93" t="s">
        <v>27</v>
      </c>
      <c r="E42" s="114">
        <v>5.8860000000000001</v>
      </c>
      <c r="F42" s="114">
        <v>6.133</v>
      </c>
      <c r="G42" s="114">
        <v>6.36</v>
      </c>
      <c r="H42" s="114">
        <v>6.2839999999999998</v>
      </c>
      <c r="I42" s="114">
        <v>5.9009999999999998</v>
      </c>
      <c r="J42" s="114">
        <v>5.7350000000000003</v>
      </c>
      <c r="K42" s="114">
        <v>5.8490000000000002</v>
      </c>
      <c r="L42" s="114">
        <v>3.9239999999999999</v>
      </c>
      <c r="M42" s="114">
        <v>2.5270000000000001</v>
      </c>
      <c r="N42" s="114">
        <v>2.266</v>
      </c>
      <c r="O42" s="114">
        <v>2.407</v>
      </c>
      <c r="P42" s="114">
        <v>2.5619999999999998</v>
      </c>
      <c r="Q42" s="114">
        <v>2.694</v>
      </c>
      <c r="R42" s="114">
        <v>2.7149999999999999</v>
      </c>
      <c r="S42" s="114">
        <v>2.7709999999999999</v>
      </c>
      <c r="T42" s="114">
        <v>2.82</v>
      </c>
      <c r="U42" s="114">
        <v>2.8380000000000001</v>
      </c>
      <c r="V42" s="114">
        <v>2.8690000000000002</v>
      </c>
      <c r="W42" s="114">
        <v>2.8809999999999998</v>
      </c>
      <c r="X42" s="114">
        <v>2.8940000000000001</v>
      </c>
      <c r="Y42" s="114">
        <v>2.9060000000000001</v>
      </c>
      <c r="Z42" s="114">
        <v>2.972</v>
      </c>
      <c r="AA42" s="114">
        <v>3</v>
      </c>
      <c r="AB42" s="114">
        <v>3.0710000000000002</v>
      </c>
      <c r="AC42" s="114">
        <v>3.0870000000000002</v>
      </c>
      <c r="AD42" s="114">
        <v>3.0819999999999999</v>
      </c>
      <c r="AE42" s="114">
        <v>3.0990000000000002</v>
      </c>
      <c r="AF42" s="114">
        <v>3.0859999999999999</v>
      </c>
      <c r="AG42" s="114">
        <v>3.081</v>
      </c>
      <c r="AH42" s="114">
        <v>3.0710000000000002</v>
      </c>
      <c r="AI42" s="114">
        <v>3.069</v>
      </c>
      <c r="AJ42" s="114">
        <v>3.0489999999999999</v>
      </c>
      <c r="AK42" s="114">
        <v>3.028</v>
      </c>
      <c r="AL42" s="114">
        <v>3.0019999999999998</v>
      </c>
      <c r="AM42" s="114">
        <v>2.976</v>
      </c>
      <c r="AN42" s="114">
        <v>2.9369999999999998</v>
      </c>
      <c r="AO42" s="114">
        <v>2.9420000000000002</v>
      </c>
      <c r="AP42" s="114">
        <v>2.9180000000000001</v>
      </c>
      <c r="AQ42" s="114">
        <v>2.7469999999999999</v>
      </c>
      <c r="AR42" s="114">
        <v>2.6379999999999999</v>
      </c>
      <c r="AS42" s="114">
        <v>2.6059999999999999</v>
      </c>
      <c r="AT42" s="114">
        <v>2.621</v>
      </c>
      <c r="AU42" s="114">
        <v>2.621</v>
      </c>
      <c r="AV42" s="114">
        <v>2.7949999999999999</v>
      </c>
      <c r="AW42" s="114">
        <v>2.84</v>
      </c>
      <c r="AX42" s="114">
        <v>2.8460000000000001</v>
      </c>
      <c r="AY42" s="114">
        <v>3.0249999999999999</v>
      </c>
      <c r="AZ42" s="114">
        <v>3.0750000000000002</v>
      </c>
      <c r="BA42" s="114">
        <v>3.0569999999999999</v>
      </c>
      <c r="BB42" s="114">
        <v>3.02</v>
      </c>
      <c r="BC42" s="114">
        <v>3.0150000000000001</v>
      </c>
      <c r="BD42" s="114">
        <v>3.0030000000000001</v>
      </c>
      <c r="BE42" s="114">
        <v>2.8340000000000001</v>
      </c>
      <c r="BF42" s="114">
        <v>2.391</v>
      </c>
      <c r="BG42" s="114">
        <v>2.3740000000000001</v>
      </c>
      <c r="BH42" s="114">
        <v>2.3290000000000002</v>
      </c>
      <c r="BI42" s="114">
        <v>2.375</v>
      </c>
      <c r="BJ42" s="114">
        <v>2.3919999999999999</v>
      </c>
      <c r="BK42" s="114">
        <v>2.4089999999999998</v>
      </c>
      <c r="BL42" s="114">
        <v>2.44</v>
      </c>
      <c r="BM42" s="12">
        <v>2.7669999999999999</v>
      </c>
      <c r="BN42" s="12">
        <v>3.2050000000000001</v>
      </c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</row>
    <row r="43" spans="1:133" ht="12" customHeight="1" x14ac:dyDescent="0.25">
      <c r="A43" s="107">
        <v>16</v>
      </c>
      <c r="B43" s="24"/>
      <c r="C43" s="122" t="s">
        <v>207</v>
      </c>
      <c r="D43" s="92" t="s">
        <v>27</v>
      </c>
      <c r="E43" s="123">
        <v>5.4279999999999999</v>
      </c>
      <c r="F43" s="123">
        <v>5.556</v>
      </c>
      <c r="G43" s="123">
        <v>5.6950000000000003</v>
      </c>
      <c r="H43" s="123">
        <v>5.7519999999999998</v>
      </c>
      <c r="I43" s="123">
        <v>5.6829999999999998</v>
      </c>
      <c r="J43" s="123">
        <v>5.6580000000000004</v>
      </c>
      <c r="K43" s="123">
        <v>5.7679999999999998</v>
      </c>
      <c r="L43" s="123">
        <v>4.9139999999999997</v>
      </c>
      <c r="M43" s="123">
        <v>4.1340000000000003</v>
      </c>
      <c r="N43" s="123">
        <v>3.915</v>
      </c>
      <c r="O43" s="123">
        <v>3.855</v>
      </c>
      <c r="P43" s="123">
        <v>3.8039999999999998</v>
      </c>
      <c r="Q43" s="123">
        <v>3.8050000000000002</v>
      </c>
      <c r="R43" s="123">
        <v>3.718</v>
      </c>
      <c r="S43" s="123">
        <v>3.69</v>
      </c>
      <c r="T43" s="123">
        <v>3.6640000000000001</v>
      </c>
      <c r="U43" s="123">
        <v>3.6320000000000001</v>
      </c>
      <c r="V43" s="123">
        <v>3.6070000000000002</v>
      </c>
      <c r="W43" s="123">
        <v>3.5539999999999998</v>
      </c>
      <c r="X43" s="123">
        <v>3.5110000000000001</v>
      </c>
      <c r="Y43" s="123">
        <v>3.4820000000000002</v>
      </c>
      <c r="Z43" s="123">
        <v>3.5009999999999999</v>
      </c>
      <c r="AA43" s="123">
        <v>3.49</v>
      </c>
      <c r="AB43" s="123">
        <v>3.5139999999999998</v>
      </c>
      <c r="AC43" s="123">
        <v>3.4940000000000002</v>
      </c>
      <c r="AD43" s="123">
        <v>3.4540000000000002</v>
      </c>
      <c r="AE43" s="123">
        <v>3.4119999999999999</v>
      </c>
      <c r="AF43" s="123">
        <v>3.3580000000000001</v>
      </c>
      <c r="AG43" s="123">
        <v>3.3290000000000002</v>
      </c>
      <c r="AH43" s="123">
        <v>3.2829999999999999</v>
      </c>
      <c r="AI43" s="123">
        <v>3.2549999999999999</v>
      </c>
      <c r="AJ43" s="123">
        <v>3.2229999999999999</v>
      </c>
      <c r="AK43" s="123">
        <v>3.1850000000000001</v>
      </c>
      <c r="AL43" s="123">
        <v>3.1269999999999998</v>
      </c>
      <c r="AM43" s="123">
        <v>3.0670000000000002</v>
      </c>
      <c r="AN43" s="123">
        <v>3.0110000000000001</v>
      </c>
      <c r="AO43" s="123">
        <v>2.9750000000000001</v>
      </c>
      <c r="AP43" s="123">
        <v>2.9169999999999998</v>
      </c>
      <c r="AQ43" s="123">
        <v>2.7919999999999998</v>
      </c>
      <c r="AR43" s="123">
        <v>2.6949999999999998</v>
      </c>
      <c r="AS43" s="123">
        <v>2.6339999999999999</v>
      </c>
      <c r="AT43" s="123">
        <v>2.601</v>
      </c>
      <c r="AU43" s="123">
        <v>2.5499999999999998</v>
      </c>
      <c r="AV43" s="123">
        <v>2.56</v>
      </c>
      <c r="AW43" s="123">
        <v>2.5310000000000001</v>
      </c>
      <c r="AX43" s="123">
        <v>2.496</v>
      </c>
      <c r="AY43" s="123">
        <v>2.5270000000000001</v>
      </c>
      <c r="AZ43" s="123">
        <v>2.4980000000000002</v>
      </c>
      <c r="BA43" s="123">
        <v>2.472</v>
      </c>
      <c r="BB43" s="123">
        <v>2.444</v>
      </c>
      <c r="BC43" s="123">
        <v>2.4209999999999998</v>
      </c>
      <c r="BD43" s="123">
        <v>2.3959999999999999</v>
      </c>
      <c r="BE43" s="123">
        <v>2.3359999999999999</v>
      </c>
      <c r="BF43" s="123">
        <v>2.2109999999999999</v>
      </c>
      <c r="BG43" s="123">
        <v>2.181</v>
      </c>
      <c r="BH43" s="123">
        <v>2.1560000000000001</v>
      </c>
      <c r="BI43" s="123">
        <v>2.133</v>
      </c>
      <c r="BJ43" s="123">
        <v>2.121</v>
      </c>
      <c r="BK43" s="123">
        <v>2.101</v>
      </c>
      <c r="BL43" s="123">
        <v>2.0739999999999998</v>
      </c>
      <c r="BM43" s="25">
        <v>2.101</v>
      </c>
      <c r="BN43" s="25">
        <v>2.1659999999999999</v>
      </c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</row>
    <row r="44" spans="1:133" ht="12" customHeight="1" x14ac:dyDescent="0.25">
      <c r="A44" s="112"/>
      <c r="C44" s="117"/>
      <c r="D44" s="109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</row>
    <row r="45" spans="1:133" ht="12" customHeight="1" x14ac:dyDescent="0.25">
      <c r="A45" s="107" t="s">
        <v>62</v>
      </c>
      <c r="C45" s="124" t="s">
        <v>208</v>
      </c>
      <c r="D45" s="109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</row>
    <row r="46" spans="1:133" ht="12" customHeight="1" x14ac:dyDescent="0.25">
      <c r="A46" s="110"/>
      <c r="C46" s="111" t="s">
        <v>195</v>
      </c>
      <c r="D46" s="9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</row>
    <row r="47" spans="1:133" ht="12" customHeight="1" x14ac:dyDescent="0.25">
      <c r="A47" s="112"/>
      <c r="C47" s="113" t="s">
        <v>196</v>
      </c>
      <c r="D47" s="9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</row>
    <row r="48" spans="1:133" ht="12" customHeight="1" x14ac:dyDescent="0.25">
      <c r="A48" s="112">
        <v>1</v>
      </c>
      <c r="C48" s="115" t="s">
        <v>197</v>
      </c>
      <c r="D48" s="93" t="s">
        <v>27</v>
      </c>
      <c r="E48" s="114">
        <v>48.744</v>
      </c>
      <c r="F48" s="114">
        <v>50.939</v>
      </c>
      <c r="G48" s="114">
        <v>51.276000000000003</v>
      </c>
      <c r="H48" s="114">
        <v>42.143000000000001</v>
      </c>
      <c r="I48" s="114">
        <v>38.689</v>
      </c>
      <c r="J48" s="114">
        <v>48.195999999999998</v>
      </c>
      <c r="K48" s="114">
        <v>42.186999999999998</v>
      </c>
      <c r="L48" s="114">
        <v>34.994</v>
      </c>
      <c r="M48" s="114">
        <v>42.552999999999997</v>
      </c>
      <c r="N48" s="114">
        <v>52.176000000000002</v>
      </c>
      <c r="O48" s="114">
        <v>46.484999999999999</v>
      </c>
      <c r="P48" s="114">
        <v>34.308</v>
      </c>
      <c r="Q48" s="114">
        <v>28.875</v>
      </c>
      <c r="R48" s="114">
        <v>33.091999999999999</v>
      </c>
      <c r="S48" s="114">
        <v>36.753</v>
      </c>
      <c r="T48" s="114">
        <v>42.162999999999997</v>
      </c>
      <c r="U48" s="114">
        <v>46.588999999999999</v>
      </c>
      <c r="V48" s="114">
        <v>53.600999999999999</v>
      </c>
      <c r="W48" s="114">
        <v>48.023000000000003</v>
      </c>
      <c r="X48" s="114">
        <v>41.49</v>
      </c>
      <c r="Y48" s="114">
        <v>51.121000000000002</v>
      </c>
      <c r="Z48" s="114">
        <v>52.414000000000001</v>
      </c>
      <c r="AA48" s="114">
        <v>49.2</v>
      </c>
      <c r="AB48" s="114">
        <v>51.698</v>
      </c>
      <c r="AC48" s="114">
        <v>60.3</v>
      </c>
      <c r="AD48" s="114">
        <v>63.308</v>
      </c>
      <c r="AE48" s="114">
        <v>64.048000000000002</v>
      </c>
      <c r="AF48" s="114">
        <v>68.977999999999994</v>
      </c>
      <c r="AG48" s="114">
        <v>73.215000000000003</v>
      </c>
      <c r="AH48" s="114">
        <v>76.941999999999993</v>
      </c>
      <c r="AI48" s="114">
        <v>79.055999999999997</v>
      </c>
      <c r="AJ48" s="114">
        <v>76.843000000000004</v>
      </c>
      <c r="AK48" s="114">
        <v>71.213999999999999</v>
      </c>
      <c r="AL48" s="114">
        <v>69.317999999999998</v>
      </c>
      <c r="AM48" s="114">
        <v>71.061000000000007</v>
      </c>
      <c r="AN48" s="114">
        <v>75.281000000000006</v>
      </c>
      <c r="AO48" s="114">
        <v>76.811999999999998</v>
      </c>
      <c r="AP48" s="114">
        <v>74.721000000000004</v>
      </c>
      <c r="AQ48" s="114">
        <v>75.787000000000006</v>
      </c>
      <c r="AR48" s="114">
        <v>74.171999999999997</v>
      </c>
      <c r="AS48" s="114">
        <v>78.423000000000002</v>
      </c>
      <c r="AT48" s="114">
        <v>84.016000000000005</v>
      </c>
      <c r="AU48" s="114">
        <v>86.593999999999994</v>
      </c>
      <c r="AV48" s="114">
        <v>87.6</v>
      </c>
      <c r="AW48" s="114">
        <v>89.775000000000006</v>
      </c>
      <c r="AX48" s="114">
        <v>90.581000000000003</v>
      </c>
      <c r="AY48" s="114">
        <v>90.366</v>
      </c>
      <c r="AZ48" s="114">
        <v>89.317999999999998</v>
      </c>
      <c r="BA48" s="114">
        <v>91.257999999999996</v>
      </c>
      <c r="BB48" s="114">
        <v>91.266000000000005</v>
      </c>
      <c r="BC48" s="114">
        <v>90.513000000000005</v>
      </c>
      <c r="BD48" s="114">
        <v>91.572000000000003</v>
      </c>
      <c r="BE48" s="114">
        <v>91.784000000000006</v>
      </c>
      <c r="BF48" s="114">
        <v>91.29</v>
      </c>
      <c r="BG48" s="114">
        <v>91.206000000000003</v>
      </c>
      <c r="BH48" s="114">
        <v>92.149000000000001</v>
      </c>
      <c r="BI48" s="114">
        <v>92.007000000000005</v>
      </c>
      <c r="BJ48" s="114">
        <v>92.885999999999996</v>
      </c>
      <c r="BK48" s="114">
        <v>93.403999999999996</v>
      </c>
      <c r="BL48" s="114">
        <v>93.777000000000001</v>
      </c>
      <c r="BM48" s="12">
        <v>94.361000000000004</v>
      </c>
      <c r="BN48" s="12">
        <v>95.893000000000001</v>
      </c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</row>
    <row r="49" spans="1:133" ht="12" customHeight="1" x14ac:dyDescent="0.25">
      <c r="A49" s="112">
        <v>2</v>
      </c>
      <c r="C49" s="115" t="s">
        <v>198</v>
      </c>
      <c r="D49" s="93" t="s">
        <v>27</v>
      </c>
      <c r="E49" s="114">
        <v>33.779000000000003</v>
      </c>
      <c r="F49" s="114">
        <v>34.936</v>
      </c>
      <c r="G49" s="114">
        <v>35.786000000000001</v>
      </c>
      <c r="H49" s="114">
        <v>35.658000000000001</v>
      </c>
      <c r="I49" s="114">
        <v>35.046999999999997</v>
      </c>
      <c r="J49" s="114">
        <v>35.006999999999998</v>
      </c>
      <c r="K49" s="114">
        <v>33.534999999999997</v>
      </c>
      <c r="L49" s="114">
        <v>31.05</v>
      </c>
      <c r="M49" s="114">
        <v>28.530999999999999</v>
      </c>
      <c r="N49" s="114">
        <v>26.297000000000001</v>
      </c>
      <c r="O49" s="114">
        <v>23.821999999999999</v>
      </c>
      <c r="P49" s="114">
        <v>21.742999999999999</v>
      </c>
      <c r="Q49" s="114">
        <v>20.478999999999999</v>
      </c>
      <c r="R49" s="114">
        <v>19.137</v>
      </c>
      <c r="S49" s="114">
        <v>17.957000000000001</v>
      </c>
      <c r="T49" s="114">
        <v>16.864000000000001</v>
      </c>
      <c r="U49" s="114">
        <v>15.944000000000001</v>
      </c>
      <c r="V49" s="114">
        <v>14.590999999999999</v>
      </c>
      <c r="W49" s="114">
        <v>14.396000000000001</v>
      </c>
      <c r="X49" s="114">
        <v>13.675000000000001</v>
      </c>
      <c r="Y49" s="114">
        <v>13.43</v>
      </c>
      <c r="Z49" s="114">
        <v>13.186</v>
      </c>
      <c r="AA49" s="114">
        <v>12.99</v>
      </c>
      <c r="AB49" s="114">
        <v>13.015000000000001</v>
      </c>
      <c r="AC49" s="114">
        <v>13.247</v>
      </c>
      <c r="AD49" s="114">
        <v>13.558</v>
      </c>
      <c r="AE49" s="114">
        <v>14.433</v>
      </c>
      <c r="AF49" s="114">
        <v>16.204999999999998</v>
      </c>
      <c r="AG49" s="114">
        <v>17.898</v>
      </c>
      <c r="AH49" s="114">
        <v>19.895</v>
      </c>
      <c r="AI49" s="114">
        <v>21.629000000000001</v>
      </c>
      <c r="AJ49" s="114">
        <v>23.748000000000001</v>
      </c>
      <c r="AK49" s="114">
        <v>25.306999999999999</v>
      </c>
      <c r="AL49" s="114">
        <v>26.715</v>
      </c>
      <c r="AM49" s="114">
        <v>28.809000000000001</v>
      </c>
      <c r="AN49" s="114">
        <v>30.494</v>
      </c>
      <c r="AO49" s="114">
        <v>33.152000000000001</v>
      </c>
      <c r="AP49" s="114">
        <v>34.432000000000002</v>
      </c>
      <c r="AQ49" s="114">
        <v>34.901000000000003</v>
      </c>
      <c r="AR49" s="114">
        <v>36.188000000000002</v>
      </c>
      <c r="AS49" s="114">
        <v>37.652000000000001</v>
      </c>
      <c r="AT49" s="114">
        <v>40.725999999999999</v>
      </c>
      <c r="AU49" s="114">
        <v>41.802</v>
      </c>
      <c r="AV49" s="114">
        <v>43.878</v>
      </c>
      <c r="AW49" s="114">
        <v>45.634999999999998</v>
      </c>
      <c r="AX49" s="114">
        <v>48.012999999999998</v>
      </c>
      <c r="AY49" s="114">
        <v>49.62</v>
      </c>
      <c r="AZ49" s="114">
        <v>51.89</v>
      </c>
      <c r="BA49" s="114">
        <v>54.113999999999997</v>
      </c>
      <c r="BB49" s="114">
        <v>56.603999999999999</v>
      </c>
      <c r="BC49" s="114">
        <v>58.55</v>
      </c>
      <c r="BD49" s="114">
        <v>60.063000000000002</v>
      </c>
      <c r="BE49" s="114">
        <v>61.594000000000001</v>
      </c>
      <c r="BF49" s="114">
        <v>62.317999999999998</v>
      </c>
      <c r="BG49" s="114">
        <v>63.225000000000001</v>
      </c>
      <c r="BH49" s="114">
        <v>64.281999999999996</v>
      </c>
      <c r="BI49" s="114">
        <v>66.177999999999997</v>
      </c>
      <c r="BJ49" s="114">
        <v>67.325000000000003</v>
      </c>
      <c r="BK49" s="114">
        <v>69.096999999999994</v>
      </c>
      <c r="BL49" s="114">
        <v>70.224000000000004</v>
      </c>
      <c r="BM49" s="12">
        <v>71.623999999999995</v>
      </c>
      <c r="BN49" s="12">
        <v>73.269000000000005</v>
      </c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</row>
    <row r="50" spans="1:133" ht="12" customHeight="1" x14ac:dyDescent="0.25">
      <c r="A50" s="112"/>
      <c r="C50" s="117"/>
      <c r="D50" s="115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</row>
    <row r="51" spans="1:133" ht="12" customHeight="1" x14ac:dyDescent="0.25">
      <c r="A51" s="112"/>
      <c r="C51" s="113" t="s">
        <v>199</v>
      </c>
      <c r="D51" s="115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</row>
    <row r="52" spans="1:133" ht="12" customHeight="1" x14ac:dyDescent="0.25">
      <c r="A52" s="112"/>
      <c r="C52" s="115" t="s">
        <v>197</v>
      </c>
      <c r="D52" s="115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</row>
    <row r="53" spans="1:133" ht="12" customHeight="1" x14ac:dyDescent="0.25">
      <c r="A53" s="112">
        <v>3</v>
      </c>
      <c r="C53" s="120" t="s">
        <v>200</v>
      </c>
      <c r="D53" s="93" t="s">
        <v>27</v>
      </c>
      <c r="E53" s="114">
        <v>91.918999999999997</v>
      </c>
      <c r="F53" s="114">
        <v>93.22</v>
      </c>
      <c r="G53" s="114">
        <v>93.635000000000005</v>
      </c>
      <c r="H53" s="114">
        <v>92.968999999999994</v>
      </c>
      <c r="I53" s="114">
        <v>93.620999999999995</v>
      </c>
      <c r="J53" s="114">
        <v>91.831000000000003</v>
      </c>
      <c r="K53" s="114">
        <v>83.915000000000006</v>
      </c>
      <c r="L53" s="114">
        <v>51.94</v>
      </c>
      <c r="M53" s="114">
        <v>30.353999999999999</v>
      </c>
      <c r="N53" s="114">
        <v>25.678000000000001</v>
      </c>
      <c r="O53" s="114">
        <v>20.702999999999999</v>
      </c>
      <c r="P53" s="114">
        <v>17.533999999999999</v>
      </c>
      <c r="Q53" s="114">
        <v>15.278</v>
      </c>
      <c r="R53" s="114">
        <v>10.029</v>
      </c>
      <c r="S53" s="114">
        <v>7.8230000000000004</v>
      </c>
      <c r="T53" s="114">
        <v>7.673</v>
      </c>
      <c r="U53" s="114">
        <v>7.298</v>
      </c>
      <c r="V53" s="114">
        <v>6.8890000000000002</v>
      </c>
      <c r="W53" s="114">
        <v>5.8819999999999997</v>
      </c>
      <c r="X53" s="114">
        <v>5.7679999999999998</v>
      </c>
      <c r="Y53" s="114">
        <v>5.827</v>
      </c>
      <c r="Z53" s="114">
        <v>4.8949999999999996</v>
      </c>
      <c r="AA53" s="114">
        <v>3.92</v>
      </c>
      <c r="AB53" s="114">
        <v>3.5289999999999999</v>
      </c>
      <c r="AC53" s="114">
        <v>3.9569999999999999</v>
      </c>
      <c r="AD53" s="114">
        <v>2.9289999999999998</v>
      </c>
      <c r="AE53" s="114">
        <v>2.7909999999999999</v>
      </c>
      <c r="AF53" s="114">
        <v>3.2589999999999999</v>
      </c>
      <c r="AG53" s="114">
        <v>3.23</v>
      </c>
      <c r="AH53" s="114">
        <v>3.0169999999999999</v>
      </c>
      <c r="AI53" s="114">
        <v>3.0739999999999998</v>
      </c>
      <c r="AJ53" s="114">
        <v>4.7830000000000004</v>
      </c>
      <c r="AK53" s="114">
        <v>8.9120000000000008</v>
      </c>
      <c r="AL53" s="114">
        <v>12.526</v>
      </c>
      <c r="AM53" s="114">
        <v>13.25</v>
      </c>
      <c r="AN53" s="114">
        <v>16.512</v>
      </c>
      <c r="AO53" s="114">
        <v>23.646999999999998</v>
      </c>
      <c r="AP53" s="114">
        <v>29.251999999999999</v>
      </c>
      <c r="AQ53" s="114">
        <v>22.335999999999999</v>
      </c>
      <c r="AR53" s="114">
        <v>24.917999999999999</v>
      </c>
      <c r="AS53" s="114">
        <v>25.29</v>
      </c>
      <c r="AT53" s="114">
        <v>30.15</v>
      </c>
      <c r="AU53" s="114">
        <v>34.206000000000003</v>
      </c>
      <c r="AV53" s="114">
        <v>45.167000000000002</v>
      </c>
      <c r="AW53" s="114">
        <v>49.140999999999998</v>
      </c>
      <c r="AX53" s="114">
        <v>51.469000000000001</v>
      </c>
      <c r="AY53" s="114">
        <v>64.929000000000002</v>
      </c>
      <c r="AZ53" s="114">
        <v>68.637</v>
      </c>
      <c r="BA53" s="114">
        <v>68.918000000000006</v>
      </c>
      <c r="BB53" s="114">
        <v>70.888999999999996</v>
      </c>
      <c r="BC53" s="114">
        <v>71.972999999999999</v>
      </c>
      <c r="BD53" s="114">
        <v>76.947999999999993</v>
      </c>
      <c r="BE53" s="114">
        <v>58.234000000000002</v>
      </c>
      <c r="BF53" s="114">
        <v>59.048999999999999</v>
      </c>
      <c r="BG53" s="114">
        <v>61.606000000000002</v>
      </c>
      <c r="BH53" s="114">
        <v>56.362000000000002</v>
      </c>
      <c r="BI53" s="114">
        <v>53.036999999999999</v>
      </c>
      <c r="BJ53" s="114">
        <v>48.682000000000002</v>
      </c>
      <c r="BK53" s="114">
        <v>52.732999999999997</v>
      </c>
      <c r="BL53" s="114">
        <v>71.733999999999995</v>
      </c>
      <c r="BM53" s="12">
        <v>83.688000000000002</v>
      </c>
      <c r="BN53" s="12">
        <v>87.659000000000006</v>
      </c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</row>
    <row r="54" spans="1:133" ht="12" customHeight="1" x14ac:dyDescent="0.25">
      <c r="A54" s="112">
        <v>4</v>
      </c>
      <c r="C54" s="120" t="s">
        <v>201</v>
      </c>
      <c r="D54" s="93" t="s">
        <v>27</v>
      </c>
      <c r="E54" s="114">
        <v>3.67</v>
      </c>
      <c r="F54" s="114">
        <v>3.242</v>
      </c>
      <c r="G54" s="114">
        <v>3.1240000000000001</v>
      </c>
      <c r="H54" s="114">
        <v>3.9470000000000001</v>
      </c>
      <c r="I54" s="114">
        <v>3.2530000000000001</v>
      </c>
      <c r="J54" s="114">
        <v>4.46</v>
      </c>
      <c r="K54" s="114">
        <v>12.141</v>
      </c>
      <c r="L54" s="114">
        <v>19.375</v>
      </c>
      <c r="M54" s="114">
        <v>10.068</v>
      </c>
      <c r="N54" s="114">
        <v>9.5210000000000008</v>
      </c>
      <c r="O54" s="114">
        <v>8.5779999999999994</v>
      </c>
      <c r="P54" s="114">
        <v>9.6739999999999995</v>
      </c>
      <c r="Q54" s="114">
        <v>8.2189999999999994</v>
      </c>
      <c r="R54" s="114">
        <v>10.69</v>
      </c>
      <c r="S54" s="114">
        <v>7.61</v>
      </c>
      <c r="T54" s="114">
        <v>6.2069999999999999</v>
      </c>
      <c r="U54" s="114">
        <v>8.3889999999999993</v>
      </c>
      <c r="V54" s="114">
        <v>7.6070000000000002</v>
      </c>
      <c r="W54" s="114">
        <v>13.332000000000001</v>
      </c>
      <c r="X54" s="114">
        <v>19.452000000000002</v>
      </c>
      <c r="Y54" s="114">
        <v>16.800999999999998</v>
      </c>
      <c r="Z54" s="114">
        <v>10.297000000000001</v>
      </c>
      <c r="AA54" s="114">
        <v>6.22</v>
      </c>
      <c r="AB54" s="114">
        <v>9.3520000000000003</v>
      </c>
      <c r="AC54" s="114">
        <v>13.53</v>
      </c>
      <c r="AD54" s="114">
        <v>15.695</v>
      </c>
      <c r="AE54" s="114">
        <v>20.757999999999999</v>
      </c>
      <c r="AF54" s="114">
        <v>23.623999999999999</v>
      </c>
      <c r="AG54" s="114">
        <v>27.962</v>
      </c>
      <c r="AH54" s="114">
        <v>29.052</v>
      </c>
      <c r="AI54" s="114">
        <v>33.423999999999999</v>
      </c>
      <c r="AJ54" s="114">
        <v>39.331000000000003</v>
      </c>
      <c r="AK54" s="114">
        <v>45.637</v>
      </c>
      <c r="AL54" s="114">
        <v>47.137</v>
      </c>
      <c r="AM54" s="114">
        <v>50.718000000000004</v>
      </c>
      <c r="AN54" s="114">
        <v>50.825000000000003</v>
      </c>
      <c r="AO54" s="114">
        <v>48.4</v>
      </c>
      <c r="AP54" s="114">
        <v>44.576000000000001</v>
      </c>
      <c r="AQ54" s="114">
        <v>49.304000000000002</v>
      </c>
      <c r="AR54" s="114">
        <v>52.741</v>
      </c>
      <c r="AS54" s="114">
        <v>52.456000000000003</v>
      </c>
      <c r="AT54" s="114">
        <v>48.902999999999999</v>
      </c>
      <c r="AU54" s="114">
        <v>45.064999999999998</v>
      </c>
      <c r="AV54" s="114">
        <v>39.564</v>
      </c>
      <c r="AW54" s="114">
        <v>36.183</v>
      </c>
      <c r="AX54" s="114">
        <v>34.86</v>
      </c>
      <c r="AY54" s="114">
        <v>22.962</v>
      </c>
      <c r="AZ54" s="114">
        <v>19.928000000000001</v>
      </c>
      <c r="BA54" s="114">
        <v>20.04</v>
      </c>
      <c r="BB54" s="114">
        <v>19.335000000000001</v>
      </c>
      <c r="BC54" s="114">
        <v>17.378</v>
      </c>
      <c r="BD54" s="114">
        <v>14.475</v>
      </c>
      <c r="BE54" s="114">
        <v>29.364999999999998</v>
      </c>
      <c r="BF54" s="114">
        <v>30.521999999999998</v>
      </c>
      <c r="BG54" s="114">
        <v>29.721</v>
      </c>
      <c r="BH54" s="114">
        <v>34.587000000000003</v>
      </c>
      <c r="BI54" s="114">
        <v>37.456000000000003</v>
      </c>
      <c r="BJ54" s="114">
        <v>39.76</v>
      </c>
      <c r="BK54" s="114">
        <v>35.165999999999997</v>
      </c>
      <c r="BL54" s="114">
        <v>18.798999999999999</v>
      </c>
      <c r="BM54" s="12">
        <v>12.019</v>
      </c>
      <c r="BN54" s="12">
        <v>9.4939999999999998</v>
      </c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</row>
    <row r="55" spans="1:133" ht="12" customHeight="1" x14ac:dyDescent="0.25">
      <c r="A55" s="112">
        <v>5</v>
      </c>
      <c r="C55" s="120" t="s">
        <v>202</v>
      </c>
      <c r="D55" s="93" t="s">
        <v>27</v>
      </c>
      <c r="E55" s="114">
        <v>1.27</v>
      </c>
      <c r="F55" s="114">
        <v>0.57499999999999996</v>
      </c>
      <c r="G55" s="114">
        <v>0.49399999999999999</v>
      </c>
      <c r="H55" s="114">
        <v>0.66800000000000004</v>
      </c>
      <c r="I55" s="114">
        <v>0.81899999999999995</v>
      </c>
      <c r="J55" s="114">
        <v>1.661</v>
      </c>
      <c r="K55" s="114">
        <v>1.76</v>
      </c>
      <c r="L55" s="114">
        <v>10.077</v>
      </c>
      <c r="M55" s="114">
        <v>23.052</v>
      </c>
      <c r="N55" s="114">
        <v>12.007999999999999</v>
      </c>
      <c r="O55" s="114">
        <v>15.53</v>
      </c>
      <c r="P55" s="114">
        <v>22.207999999999998</v>
      </c>
      <c r="Q55" s="114">
        <v>29.849</v>
      </c>
      <c r="R55" s="114">
        <v>24.884</v>
      </c>
      <c r="S55" s="114">
        <v>26.016999999999999</v>
      </c>
      <c r="T55" s="114">
        <v>36.011000000000003</v>
      </c>
      <c r="U55" s="114">
        <v>38.436</v>
      </c>
      <c r="V55" s="114">
        <v>40.935000000000002</v>
      </c>
      <c r="W55" s="114">
        <v>43.843000000000004</v>
      </c>
      <c r="X55" s="114">
        <v>47.524000000000001</v>
      </c>
      <c r="Y55" s="114">
        <v>47.289000000000001</v>
      </c>
      <c r="Z55" s="114">
        <v>53.048999999999999</v>
      </c>
      <c r="AA55" s="114">
        <v>59.13</v>
      </c>
      <c r="AB55" s="114">
        <v>59.179000000000002</v>
      </c>
      <c r="AC55" s="114">
        <v>57.511000000000003</v>
      </c>
      <c r="AD55" s="114">
        <v>60.921999999999997</v>
      </c>
      <c r="AE55" s="114">
        <v>63.75</v>
      </c>
      <c r="AF55" s="114">
        <v>64.793999999999997</v>
      </c>
      <c r="AG55" s="114">
        <v>60.18</v>
      </c>
      <c r="AH55" s="114">
        <v>57.871000000000002</v>
      </c>
      <c r="AI55" s="114">
        <v>53.889000000000003</v>
      </c>
      <c r="AJ55" s="114">
        <v>46.097000000000001</v>
      </c>
      <c r="AK55" s="114">
        <v>35.887999999999998</v>
      </c>
      <c r="AL55" s="114">
        <v>32.475000000000001</v>
      </c>
      <c r="AM55" s="114">
        <v>29.018999999999998</v>
      </c>
      <c r="AN55" s="114">
        <v>26.423999999999999</v>
      </c>
      <c r="AO55" s="114">
        <v>23.062000000000001</v>
      </c>
      <c r="AP55" s="114">
        <v>21.440999999999999</v>
      </c>
      <c r="AQ55" s="114">
        <v>23.291</v>
      </c>
      <c r="AR55" s="114">
        <v>18.457999999999998</v>
      </c>
      <c r="AS55" s="114">
        <v>18.974</v>
      </c>
      <c r="AT55" s="114">
        <v>17.861000000000001</v>
      </c>
      <c r="AU55" s="114">
        <v>16.556000000000001</v>
      </c>
      <c r="AV55" s="114">
        <v>12.927</v>
      </c>
      <c r="AW55" s="114">
        <v>12.577999999999999</v>
      </c>
      <c r="AX55" s="114">
        <v>11.52</v>
      </c>
      <c r="AY55" s="114">
        <v>10.02</v>
      </c>
      <c r="AZ55" s="114">
        <v>9.41</v>
      </c>
      <c r="BA55" s="114">
        <v>8.6630000000000003</v>
      </c>
      <c r="BB55" s="114">
        <v>7.3680000000000003</v>
      </c>
      <c r="BC55" s="114">
        <v>8.1989999999999998</v>
      </c>
      <c r="BD55" s="114">
        <v>6.6820000000000004</v>
      </c>
      <c r="BE55" s="114">
        <v>10.016999999999999</v>
      </c>
      <c r="BF55" s="114">
        <v>8.4890000000000008</v>
      </c>
      <c r="BG55" s="114">
        <v>6.3719999999999999</v>
      </c>
      <c r="BH55" s="114">
        <v>6.69</v>
      </c>
      <c r="BI55" s="114">
        <v>7.77</v>
      </c>
      <c r="BJ55" s="114">
        <v>9.1470000000000002</v>
      </c>
      <c r="BK55" s="114">
        <v>9.6859999999999999</v>
      </c>
      <c r="BL55" s="114">
        <v>7.4710000000000001</v>
      </c>
      <c r="BM55" s="12">
        <v>2.9529999999999998</v>
      </c>
      <c r="BN55" s="12">
        <v>1.532</v>
      </c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</row>
    <row r="56" spans="1:133" ht="12" customHeight="1" x14ac:dyDescent="0.25">
      <c r="A56" s="112">
        <v>6</v>
      </c>
      <c r="C56" s="120" t="s">
        <v>203</v>
      </c>
      <c r="D56" s="93" t="s">
        <v>27</v>
      </c>
      <c r="E56" s="114">
        <v>3.141</v>
      </c>
      <c r="F56" s="114">
        <v>2.9630000000000001</v>
      </c>
      <c r="G56" s="114">
        <v>2.7480000000000002</v>
      </c>
      <c r="H56" s="114">
        <v>2.4159999999999999</v>
      </c>
      <c r="I56" s="114">
        <v>2.3079999999999998</v>
      </c>
      <c r="J56" s="114">
        <v>2.0489999999999999</v>
      </c>
      <c r="K56" s="114">
        <v>2.1829999999999998</v>
      </c>
      <c r="L56" s="114">
        <v>18.608000000000001</v>
      </c>
      <c r="M56" s="114">
        <v>36.526000000000003</v>
      </c>
      <c r="N56" s="114">
        <v>52.792000000000002</v>
      </c>
      <c r="O56" s="114">
        <v>55.189</v>
      </c>
      <c r="P56" s="114">
        <v>50.585000000000001</v>
      </c>
      <c r="Q56" s="114">
        <v>46.654000000000003</v>
      </c>
      <c r="R56" s="114">
        <v>54.396000000000001</v>
      </c>
      <c r="S56" s="114">
        <v>58.55</v>
      </c>
      <c r="T56" s="114">
        <v>50.109000000000002</v>
      </c>
      <c r="U56" s="114">
        <v>45.877000000000002</v>
      </c>
      <c r="V56" s="114">
        <v>44.569000000000003</v>
      </c>
      <c r="W56" s="114">
        <v>36.942999999999998</v>
      </c>
      <c r="X56" s="114">
        <v>27.256</v>
      </c>
      <c r="Y56" s="114">
        <v>30.082999999999998</v>
      </c>
      <c r="Z56" s="114">
        <v>31.759</v>
      </c>
      <c r="AA56" s="114">
        <v>30.74</v>
      </c>
      <c r="AB56" s="114">
        <v>27.94</v>
      </c>
      <c r="AC56" s="114">
        <v>25.001999999999999</v>
      </c>
      <c r="AD56" s="114">
        <v>20.452999999999999</v>
      </c>
      <c r="AE56" s="114">
        <v>12.7</v>
      </c>
      <c r="AF56" s="114">
        <v>8.3219999999999992</v>
      </c>
      <c r="AG56" s="114">
        <v>8.6270000000000007</v>
      </c>
      <c r="AH56" s="114">
        <v>10.06</v>
      </c>
      <c r="AI56" s="114">
        <v>9.6129999999999995</v>
      </c>
      <c r="AJ56" s="114">
        <v>9.7889999999999997</v>
      </c>
      <c r="AK56" s="114">
        <v>9.5619999999999994</v>
      </c>
      <c r="AL56" s="114">
        <v>7.8620000000000001</v>
      </c>
      <c r="AM56" s="114">
        <v>7.0129999999999999</v>
      </c>
      <c r="AN56" s="114">
        <v>6.24</v>
      </c>
      <c r="AO56" s="114">
        <v>4.8920000000000003</v>
      </c>
      <c r="AP56" s="114">
        <v>4.7309999999999999</v>
      </c>
      <c r="AQ56" s="114">
        <v>5.069</v>
      </c>
      <c r="AR56" s="114">
        <v>3.883</v>
      </c>
      <c r="AS56" s="114">
        <v>3.2789999999999999</v>
      </c>
      <c r="AT56" s="114">
        <v>3.0859999999999999</v>
      </c>
      <c r="AU56" s="114">
        <v>4.1740000000000004</v>
      </c>
      <c r="AV56" s="114">
        <v>2.3420000000000001</v>
      </c>
      <c r="AW56" s="114">
        <v>2.097</v>
      </c>
      <c r="AX56" s="114">
        <v>2.1509999999999998</v>
      </c>
      <c r="AY56" s="114">
        <v>2.09</v>
      </c>
      <c r="AZ56" s="114">
        <v>2.0249999999999999</v>
      </c>
      <c r="BA56" s="114">
        <v>2.379</v>
      </c>
      <c r="BB56" s="114">
        <v>2.4079999999999999</v>
      </c>
      <c r="BC56" s="114">
        <v>2.4489999999999998</v>
      </c>
      <c r="BD56" s="114">
        <v>1.895</v>
      </c>
      <c r="BE56" s="114">
        <v>2.3839999999999999</v>
      </c>
      <c r="BF56" s="114">
        <v>1.94</v>
      </c>
      <c r="BG56" s="114">
        <v>2.3010000000000002</v>
      </c>
      <c r="BH56" s="114">
        <v>2.3610000000000002</v>
      </c>
      <c r="BI56" s="114">
        <v>1.7370000000000001</v>
      </c>
      <c r="BJ56" s="114">
        <v>2.411</v>
      </c>
      <c r="BK56" s="114">
        <v>2.415</v>
      </c>
      <c r="BL56" s="114">
        <v>1.9970000000000001</v>
      </c>
      <c r="BM56" s="12">
        <v>1.339</v>
      </c>
      <c r="BN56" s="12">
        <v>1.3149999999999999</v>
      </c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</row>
    <row r="57" spans="1:133" ht="12" customHeight="1" x14ac:dyDescent="0.25">
      <c r="A57" s="112"/>
      <c r="C57" s="117"/>
      <c r="D57" s="115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</row>
    <row r="58" spans="1:133" ht="12" customHeight="1" x14ac:dyDescent="0.25">
      <c r="A58" s="112"/>
      <c r="C58" s="115" t="s">
        <v>198</v>
      </c>
      <c r="D58" s="115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</row>
    <row r="59" spans="1:133" ht="12" customHeight="1" x14ac:dyDescent="0.25">
      <c r="A59" s="112">
        <v>7</v>
      </c>
      <c r="C59" s="120" t="s">
        <v>200</v>
      </c>
      <c r="D59" s="93" t="s">
        <v>27</v>
      </c>
      <c r="E59" s="114">
        <v>85.94</v>
      </c>
      <c r="F59" s="114">
        <v>86.314999999999998</v>
      </c>
      <c r="G59" s="114">
        <v>86.338999999999999</v>
      </c>
      <c r="H59" s="114">
        <v>84.35</v>
      </c>
      <c r="I59" s="114">
        <v>84.534000000000006</v>
      </c>
      <c r="J59" s="114">
        <v>82.891000000000005</v>
      </c>
      <c r="K59" s="114">
        <v>81.887</v>
      </c>
      <c r="L59" s="114">
        <v>39.371000000000002</v>
      </c>
      <c r="M59" s="114">
        <v>38.073</v>
      </c>
      <c r="N59" s="114">
        <v>40.36</v>
      </c>
      <c r="O59" s="114">
        <v>40.085999999999999</v>
      </c>
      <c r="P59" s="114">
        <v>39.420999999999999</v>
      </c>
      <c r="Q59" s="114">
        <v>38.771999999999998</v>
      </c>
      <c r="R59" s="114">
        <v>38.706000000000003</v>
      </c>
      <c r="S59" s="114">
        <v>38.844000000000001</v>
      </c>
      <c r="T59" s="114">
        <v>38.982999999999997</v>
      </c>
      <c r="U59" s="114">
        <v>39.125999999999998</v>
      </c>
      <c r="V59" s="114">
        <v>39.174999999999997</v>
      </c>
      <c r="W59" s="114">
        <v>38.412999999999997</v>
      </c>
      <c r="X59" s="114">
        <v>37.978000000000002</v>
      </c>
      <c r="Y59" s="114">
        <v>37.841999999999999</v>
      </c>
      <c r="Z59" s="114">
        <v>37.389000000000003</v>
      </c>
      <c r="AA59" s="114">
        <v>36.4</v>
      </c>
      <c r="AB59" s="114">
        <v>36.225000000000001</v>
      </c>
      <c r="AC59" s="114">
        <v>36.198</v>
      </c>
      <c r="AD59" s="114">
        <v>35.594000000000001</v>
      </c>
      <c r="AE59" s="114">
        <v>34.86</v>
      </c>
      <c r="AF59" s="114">
        <v>33.902000000000001</v>
      </c>
      <c r="AG59" s="114">
        <v>33.085999999999999</v>
      </c>
      <c r="AH59" s="114">
        <v>32.61</v>
      </c>
      <c r="AI59" s="114">
        <v>31.709</v>
      </c>
      <c r="AJ59" s="114">
        <v>31.015000000000001</v>
      </c>
      <c r="AK59" s="114">
        <v>30.536000000000001</v>
      </c>
      <c r="AL59" s="114">
        <v>30.382000000000001</v>
      </c>
      <c r="AM59" s="114">
        <v>30.22</v>
      </c>
      <c r="AN59" s="114">
        <v>30.170999999999999</v>
      </c>
      <c r="AO59" s="114">
        <v>30.562999999999999</v>
      </c>
      <c r="AP59" s="114">
        <v>31.277999999999999</v>
      </c>
      <c r="AQ59" s="114">
        <v>30.241</v>
      </c>
      <c r="AR59" s="114">
        <v>30.841000000000001</v>
      </c>
      <c r="AS59" s="114">
        <v>31.288</v>
      </c>
      <c r="AT59" s="114">
        <v>28.989000000000001</v>
      </c>
      <c r="AU59" s="114">
        <v>29.782</v>
      </c>
      <c r="AV59" s="114">
        <v>35.091000000000001</v>
      </c>
      <c r="AW59" s="114">
        <v>36.582999999999998</v>
      </c>
      <c r="AX59" s="114">
        <v>37.712000000000003</v>
      </c>
      <c r="AY59" s="114">
        <v>45.292000000000002</v>
      </c>
      <c r="AZ59" s="114">
        <v>46.552</v>
      </c>
      <c r="BA59" s="114">
        <v>47.78</v>
      </c>
      <c r="BB59" s="114">
        <v>49.704000000000001</v>
      </c>
      <c r="BC59" s="114">
        <v>50.66</v>
      </c>
      <c r="BD59" s="114">
        <v>51.86</v>
      </c>
      <c r="BE59" s="114">
        <v>27.562999999999999</v>
      </c>
      <c r="BF59" s="114">
        <v>33.479999999999997</v>
      </c>
      <c r="BG59" s="114">
        <v>35.770000000000003</v>
      </c>
      <c r="BH59" s="114">
        <v>36.965000000000003</v>
      </c>
      <c r="BI59" s="114">
        <v>38.121000000000002</v>
      </c>
      <c r="BJ59" s="114">
        <v>38.716000000000001</v>
      </c>
      <c r="BK59" s="114">
        <v>39.69</v>
      </c>
      <c r="BL59" s="114">
        <v>47.207999999999998</v>
      </c>
      <c r="BM59" s="12">
        <v>65.989000000000004</v>
      </c>
      <c r="BN59" s="12">
        <v>75.543000000000006</v>
      </c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</row>
    <row r="60" spans="1:133" ht="12" customHeight="1" x14ac:dyDescent="0.25">
      <c r="A60" s="112">
        <v>8</v>
      </c>
      <c r="C60" s="120" t="s">
        <v>201</v>
      </c>
      <c r="D60" s="93" t="s">
        <v>27</v>
      </c>
      <c r="E60" s="114">
        <v>12.757999999999999</v>
      </c>
      <c r="F60" s="114">
        <v>12.348000000000001</v>
      </c>
      <c r="G60" s="114">
        <v>11.939</v>
      </c>
      <c r="H60" s="114">
        <v>13.95</v>
      </c>
      <c r="I60" s="114">
        <v>13.842000000000001</v>
      </c>
      <c r="J60" s="114">
        <v>15.505000000000001</v>
      </c>
      <c r="K60" s="114">
        <v>16.460999999999999</v>
      </c>
      <c r="L60" s="114">
        <v>30.327999999999999</v>
      </c>
      <c r="M60" s="114">
        <v>15.175000000000001</v>
      </c>
      <c r="N60" s="114">
        <v>14.612</v>
      </c>
      <c r="O60" s="114">
        <v>15.744999999999999</v>
      </c>
      <c r="P60" s="114">
        <v>17.077999999999999</v>
      </c>
      <c r="Q60" s="114">
        <v>16.783999999999999</v>
      </c>
      <c r="R60" s="114">
        <v>17.361999999999998</v>
      </c>
      <c r="S60" s="114">
        <v>17.716999999999999</v>
      </c>
      <c r="T60" s="114">
        <v>17.853999999999999</v>
      </c>
      <c r="U60" s="114">
        <v>18.518999999999998</v>
      </c>
      <c r="V60" s="114">
        <v>19.119</v>
      </c>
      <c r="W60" s="114">
        <v>19.497</v>
      </c>
      <c r="X60" s="114">
        <v>20.149999999999999</v>
      </c>
      <c r="Y60" s="114">
        <v>20.221</v>
      </c>
      <c r="Z60" s="114">
        <v>19.672000000000001</v>
      </c>
      <c r="AA60" s="114">
        <v>19.79</v>
      </c>
      <c r="AB60" s="114">
        <v>19.577000000000002</v>
      </c>
      <c r="AC60" s="114">
        <v>19.388999999999999</v>
      </c>
      <c r="AD60" s="114">
        <v>19.559999999999999</v>
      </c>
      <c r="AE60" s="114">
        <v>20.087</v>
      </c>
      <c r="AF60" s="114">
        <v>20.324999999999999</v>
      </c>
      <c r="AG60" s="114">
        <v>20.849</v>
      </c>
      <c r="AH60" s="114">
        <v>21.233000000000001</v>
      </c>
      <c r="AI60" s="114">
        <v>22.026</v>
      </c>
      <c r="AJ60" s="114">
        <v>22.992000000000001</v>
      </c>
      <c r="AK60" s="114">
        <v>24.286999999999999</v>
      </c>
      <c r="AL60" s="114">
        <v>25.481000000000002</v>
      </c>
      <c r="AM60" s="114">
        <v>27.260999999999999</v>
      </c>
      <c r="AN60" s="114">
        <v>28.792000000000002</v>
      </c>
      <c r="AO60" s="114">
        <v>30.036999999999999</v>
      </c>
      <c r="AP60" s="114">
        <v>30.66</v>
      </c>
      <c r="AQ60" s="114">
        <v>29.420999999999999</v>
      </c>
      <c r="AR60" s="114">
        <v>30.396999999999998</v>
      </c>
      <c r="AS60" s="114">
        <v>31.437000000000001</v>
      </c>
      <c r="AT60" s="114">
        <v>32.969000000000001</v>
      </c>
      <c r="AU60" s="114">
        <v>33.613</v>
      </c>
      <c r="AV60" s="114">
        <v>33.569000000000003</v>
      </c>
      <c r="AW60" s="114">
        <v>33.517000000000003</v>
      </c>
      <c r="AX60" s="114">
        <v>33.49</v>
      </c>
      <c r="AY60" s="114">
        <v>29.411000000000001</v>
      </c>
      <c r="AZ60" s="114">
        <v>29.577000000000002</v>
      </c>
      <c r="BA60" s="114">
        <v>29.547000000000001</v>
      </c>
      <c r="BB60" s="114">
        <v>28.863</v>
      </c>
      <c r="BC60" s="114">
        <v>28.713000000000001</v>
      </c>
      <c r="BD60" s="114">
        <v>28.462</v>
      </c>
      <c r="BE60" s="114">
        <v>45.673999999999999</v>
      </c>
      <c r="BF60" s="114">
        <v>41.363999999999997</v>
      </c>
      <c r="BG60" s="114">
        <v>40.5</v>
      </c>
      <c r="BH60" s="114">
        <v>40.067999999999998</v>
      </c>
      <c r="BI60" s="114">
        <v>40.75</v>
      </c>
      <c r="BJ60" s="114">
        <v>41.110999999999997</v>
      </c>
      <c r="BK60" s="114">
        <v>41.279000000000003</v>
      </c>
      <c r="BL60" s="114">
        <v>35.289000000000001</v>
      </c>
      <c r="BM60" s="12">
        <v>21.649000000000001</v>
      </c>
      <c r="BN60" s="12">
        <v>15.285</v>
      </c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</row>
    <row r="61" spans="1:133" ht="12" customHeight="1" x14ac:dyDescent="0.25">
      <c r="A61" s="112">
        <v>9</v>
      </c>
      <c r="C61" s="120" t="s">
        <v>202</v>
      </c>
      <c r="D61" s="93" t="s">
        <v>27</v>
      </c>
      <c r="E61" s="114">
        <v>0.61</v>
      </c>
      <c r="F61" s="114">
        <v>0.61499999999999999</v>
      </c>
      <c r="G61" s="114">
        <v>0.68300000000000005</v>
      </c>
      <c r="H61" s="114">
        <v>0.82099999999999995</v>
      </c>
      <c r="I61" s="114">
        <v>0.66</v>
      </c>
      <c r="J61" s="114">
        <v>0.67400000000000004</v>
      </c>
      <c r="K61" s="114">
        <v>0.71</v>
      </c>
      <c r="L61" s="114">
        <v>21.297000000000001</v>
      </c>
      <c r="M61" s="114">
        <v>10.717000000000001</v>
      </c>
      <c r="N61" s="114">
        <v>9.3859999999999992</v>
      </c>
      <c r="O61" s="114">
        <v>9.6980000000000004</v>
      </c>
      <c r="P61" s="114">
        <v>10.257</v>
      </c>
      <c r="Q61" s="114">
        <v>10.994999999999999</v>
      </c>
      <c r="R61" s="114">
        <v>11.398</v>
      </c>
      <c r="S61" s="114">
        <v>11.680999999999999</v>
      </c>
      <c r="T61" s="114">
        <v>12.348000000000001</v>
      </c>
      <c r="U61" s="114">
        <v>12.651999999999999</v>
      </c>
      <c r="V61" s="114">
        <v>13.003</v>
      </c>
      <c r="W61" s="114">
        <v>14.145</v>
      </c>
      <c r="X61" s="114">
        <v>14.778</v>
      </c>
      <c r="Y61" s="114">
        <v>15.436</v>
      </c>
      <c r="Z61" s="114">
        <v>16.561</v>
      </c>
      <c r="AA61" s="114">
        <v>17.739999999999998</v>
      </c>
      <c r="AB61" s="114">
        <v>16.114000000000001</v>
      </c>
      <c r="AC61" s="114">
        <v>16.523</v>
      </c>
      <c r="AD61" s="114">
        <v>17.244</v>
      </c>
      <c r="AE61" s="114">
        <v>18.254999999999999</v>
      </c>
      <c r="AF61" s="114">
        <v>19.704000000000001</v>
      </c>
      <c r="AG61" s="114">
        <v>20.949000000000002</v>
      </c>
      <c r="AH61" s="114">
        <v>21.757000000000001</v>
      </c>
      <c r="AI61" s="114">
        <v>22.741</v>
      </c>
      <c r="AJ61" s="114">
        <v>23.231999999999999</v>
      </c>
      <c r="AK61" s="114">
        <v>23.195</v>
      </c>
      <c r="AL61" s="114">
        <v>22.811</v>
      </c>
      <c r="AM61" s="114">
        <v>22.295999999999999</v>
      </c>
      <c r="AN61" s="114">
        <v>21.1</v>
      </c>
      <c r="AO61" s="114">
        <v>20.167999999999999</v>
      </c>
      <c r="AP61" s="114">
        <v>19.251000000000001</v>
      </c>
      <c r="AQ61" s="114">
        <v>20.587</v>
      </c>
      <c r="AR61" s="114">
        <v>19.739999999999998</v>
      </c>
      <c r="AS61" s="114">
        <v>19.29</v>
      </c>
      <c r="AT61" s="114">
        <v>19.625</v>
      </c>
      <c r="AU61" s="114">
        <v>18.751000000000001</v>
      </c>
      <c r="AV61" s="114">
        <v>16.463000000000001</v>
      </c>
      <c r="AW61" s="114">
        <v>15.638999999999999</v>
      </c>
      <c r="AX61" s="114">
        <v>15.33</v>
      </c>
      <c r="AY61" s="114">
        <v>12.632</v>
      </c>
      <c r="AZ61" s="114">
        <v>11.88</v>
      </c>
      <c r="BA61" s="114">
        <v>11.452</v>
      </c>
      <c r="BB61" s="114">
        <v>10.826000000000001</v>
      </c>
      <c r="BC61" s="114">
        <v>10.471</v>
      </c>
      <c r="BD61" s="114">
        <v>9.9760000000000009</v>
      </c>
      <c r="BE61" s="114">
        <v>15.055</v>
      </c>
      <c r="BF61" s="114">
        <v>15.188000000000001</v>
      </c>
      <c r="BG61" s="114">
        <v>14.334</v>
      </c>
      <c r="BH61" s="114">
        <v>13.847</v>
      </c>
      <c r="BI61" s="114">
        <v>12.879</v>
      </c>
      <c r="BJ61" s="114">
        <v>12.231999999999999</v>
      </c>
      <c r="BK61" s="114">
        <v>11.513999999999999</v>
      </c>
      <c r="BL61" s="114">
        <v>10.446999999999999</v>
      </c>
      <c r="BM61" s="12">
        <v>7.423</v>
      </c>
      <c r="BN61" s="12">
        <v>5.3360000000000003</v>
      </c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</row>
    <row r="62" spans="1:133" ht="12" customHeight="1" x14ac:dyDescent="0.25">
      <c r="A62" s="112">
        <v>10</v>
      </c>
      <c r="C62" s="120" t="s">
        <v>203</v>
      </c>
      <c r="D62" s="93" t="s">
        <v>27</v>
      </c>
      <c r="E62" s="114">
        <v>0.69199999999999995</v>
      </c>
      <c r="F62" s="114">
        <v>0.72199999999999998</v>
      </c>
      <c r="G62" s="114">
        <v>1.0389999999999999</v>
      </c>
      <c r="H62" s="114">
        <v>0.879</v>
      </c>
      <c r="I62" s="114">
        <v>0.96299999999999997</v>
      </c>
      <c r="J62" s="114">
        <v>0.93</v>
      </c>
      <c r="K62" s="114">
        <v>0.94199999999999995</v>
      </c>
      <c r="L62" s="114">
        <v>9.0039999999999996</v>
      </c>
      <c r="M62" s="114">
        <v>36.034999999999997</v>
      </c>
      <c r="N62" s="114">
        <v>35.642000000000003</v>
      </c>
      <c r="O62" s="114">
        <v>34.472000000000001</v>
      </c>
      <c r="P62" s="114">
        <v>33.244</v>
      </c>
      <c r="Q62" s="114">
        <v>33.448999999999998</v>
      </c>
      <c r="R62" s="114">
        <v>32.534999999999997</v>
      </c>
      <c r="S62" s="114">
        <v>31.757999999999999</v>
      </c>
      <c r="T62" s="114">
        <v>30.815000000000001</v>
      </c>
      <c r="U62" s="114">
        <v>29.702999999999999</v>
      </c>
      <c r="V62" s="114">
        <v>28.702999999999999</v>
      </c>
      <c r="W62" s="114">
        <v>27.945</v>
      </c>
      <c r="X62" s="114">
        <v>27.093</v>
      </c>
      <c r="Y62" s="114">
        <v>26.501000000000001</v>
      </c>
      <c r="Z62" s="114">
        <v>26.378</v>
      </c>
      <c r="AA62" s="114">
        <v>26.06</v>
      </c>
      <c r="AB62" s="114">
        <v>28.082999999999998</v>
      </c>
      <c r="AC62" s="114">
        <v>27.89</v>
      </c>
      <c r="AD62" s="114">
        <v>27.603000000000002</v>
      </c>
      <c r="AE62" s="114">
        <v>26.797999999999998</v>
      </c>
      <c r="AF62" s="114">
        <v>26.068999999999999</v>
      </c>
      <c r="AG62" s="114">
        <v>25.117000000000001</v>
      </c>
      <c r="AH62" s="114">
        <v>24.401</v>
      </c>
      <c r="AI62" s="114">
        <v>23.524000000000001</v>
      </c>
      <c r="AJ62" s="114">
        <v>22.760999999999999</v>
      </c>
      <c r="AK62" s="114">
        <v>21.981999999999999</v>
      </c>
      <c r="AL62" s="114">
        <v>21.326000000000001</v>
      </c>
      <c r="AM62" s="114">
        <v>20.222999999999999</v>
      </c>
      <c r="AN62" s="114">
        <v>19.937000000000001</v>
      </c>
      <c r="AO62" s="114">
        <v>19.231999999999999</v>
      </c>
      <c r="AP62" s="114">
        <v>18.809999999999999</v>
      </c>
      <c r="AQ62" s="114">
        <v>19.75</v>
      </c>
      <c r="AR62" s="114">
        <v>19.021000000000001</v>
      </c>
      <c r="AS62" s="114">
        <v>17.984999999999999</v>
      </c>
      <c r="AT62" s="114">
        <v>18.417000000000002</v>
      </c>
      <c r="AU62" s="114">
        <v>17.853999999999999</v>
      </c>
      <c r="AV62" s="114">
        <v>14.877000000000001</v>
      </c>
      <c r="AW62" s="114">
        <v>14.260999999999999</v>
      </c>
      <c r="AX62" s="114">
        <v>13.467000000000001</v>
      </c>
      <c r="AY62" s="114">
        <v>12.664</v>
      </c>
      <c r="AZ62" s="114">
        <v>11.991</v>
      </c>
      <c r="BA62" s="114">
        <v>11.222</v>
      </c>
      <c r="BB62" s="114">
        <v>10.606</v>
      </c>
      <c r="BC62" s="114">
        <v>10.156000000000001</v>
      </c>
      <c r="BD62" s="114">
        <v>9.7010000000000005</v>
      </c>
      <c r="BE62" s="114">
        <v>11.708</v>
      </c>
      <c r="BF62" s="114">
        <v>9.968</v>
      </c>
      <c r="BG62" s="114">
        <v>9.3960000000000008</v>
      </c>
      <c r="BH62" s="114">
        <v>9.1199999999999992</v>
      </c>
      <c r="BI62" s="114">
        <v>8.2490000000000006</v>
      </c>
      <c r="BJ62" s="114">
        <v>7.9409999999999998</v>
      </c>
      <c r="BK62" s="114">
        <v>7.5170000000000003</v>
      </c>
      <c r="BL62" s="114">
        <v>7.0549999999999997</v>
      </c>
      <c r="BM62" s="12">
        <v>4.9390000000000001</v>
      </c>
      <c r="BN62" s="12">
        <v>3.8359999999999999</v>
      </c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</row>
    <row r="63" spans="1:133" ht="12" customHeight="1" x14ac:dyDescent="0.25">
      <c r="A63" s="112"/>
      <c r="C63" s="117"/>
      <c r="D63" s="11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</row>
    <row r="64" spans="1:133" ht="12" customHeight="1" x14ac:dyDescent="0.25">
      <c r="A64" s="112"/>
      <c r="C64" s="121" t="s">
        <v>204</v>
      </c>
      <c r="D64" s="115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</row>
    <row r="65" spans="1:133" ht="12" customHeight="1" x14ac:dyDescent="0.25">
      <c r="A65" s="112"/>
      <c r="C65" s="115" t="s">
        <v>197</v>
      </c>
      <c r="D65" s="115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</row>
    <row r="66" spans="1:133" ht="12" customHeight="1" x14ac:dyDescent="0.25">
      <c r="A66" s="112">
        <v>11</v>
      </c>
      <c r="C66" s="120" t="s">
        <v>205</v>
      </c>
      <c r="D66" s="93" t="s">
        <v>27</v>
      </c>
      <c r="E66" s="114">
        <v>5.4470000000000001</v>
      </c>
      <c r="F66" s="114">
        <v>5.673</v>
      </c>
      <c r="G66" s="114">
        <v>5.7869999999999999</v>
      </c>
      <c r="H66" s="114">
        <v>5.99</v>
      </c>
      <c r="I66" s="114">
        <v>5.9180000000000001</v>
      </c>
      <c r="J66" s="114">
        <v>5.9249999999999998</v>
      </c>
      <c r="K66" s="114">
        <v>6.4779999999999998</v>
      </c>
      <c r="L66" s="114">
        <v>6.3380000000000001</v>
      </c>
      <c r="M66" s="114">
        <v>6.8789999999999996</v>
      </c>
      <c r="N66" s="114">
        <v>5.5019999999999998</v>
      </c>
      <c r="O66" s="114">
        <v>5.5659999999999998</v>
      </c>
      <c r="P66" s="114">
        <v>5.556</v>
      </c>
      <c r="Q66" s="114">
        <v>5.2990000000000004</v>
      </c>
      <c r="R66" s="114">
        <v>5.23</v>
      </c>
      <c r="S66" s="114">
        <v>5.2519999999999998</v>
      </c>
      <c r="T66" s="114">
        <v>4.9660000000000002</v>
      </c>
      <c r="U66" s="114">
        <v>4.8360000000000003</v>
      </c>
      <c r="V66" s="114">
        <v>4.8</v>
      </c>
      <c r="W66" s="114">
        <v>4.6420000000000003</v>
      </c>
      <c r="X66" s="114">
        <v>4.5279999999999996</v>
      </c>
      <c r="Y66" s="114">
        <v>4.5410000000000004</v>
      </c>
      <c r="Z66" s="114">
        <v>4.6390000000000002</v>
      </c>
      <c r="AA66" s="114">
        <v>4.62</v>
      </c>
      <c r="AB66" s="114">
        <v>4.45</v>
      </c>
      <c r="AC66" s="114">
        <v>4.2839999999999998</v>
      </c>
      <c r="AD66" s="114">
        <v>4.1509999999999998</v>
      </c>
      <c r="AE66" s="114">
        <v>4.0449999999999999</v>
      </c>
      <c r="AF66" s="114">
        <v>3.907</v>
      </c>
      <c r="AG66" s="114">
        <v>3.9060000000000001</v>
      </c>
      <c r="AH66" s="114">
        <v>3.8879999999999999</v>
      </c>
      <c r="AI66" s="114">
        <v>3.7869999999999999</v>
      </c>
      <c r="AJ66" s="114">
        <v>3.6989999999999998</v>
      </c>
      <c r="AK66" s="114">
        <v>3.5760000000000001</v>
      </c>
      <c r="AL66" s="114">
        <v>3.4820000000000002</v>
      </c>
      <c r="AM66" s="114">
        <v>3.3839999999999999</v>
      </c>
      <c r="AN66" s="114">
        <v>3.2669999999999999</v>
      </c>
      <c r="AO66" s="114">
        <v>3.1440000000000001</v>
      </c>
      <c r="AP66" s="114">
        <v>3.0859999999999999</v>
      </c>
      <c r="AQ66" s="114">
        <v>2.9849999999999999</v>
      </c>
      <c r="AR66" s="114">
        <v>2.863</v>
      </c>
      <c r="AS66" s="114">
        <v>2.7730000000000001</v>
      </c>
      <c r="AT66" s="114">
        <v>2.7250000000000001</v>
      </c>
      <c r="AU66" s="114">
        <v>2.649</v>
      </c>
      <c r="AV66" s="114">
        <v>2.6230000000000002</v>
      </c>
      <c r="AW66" s="114">
        <v>2.593</v>
      </c>
      <c r="AX66" s="114">
        <v>2.6040000000000001</v>
      </c>
      <c r="AY66" s="114">
        <v>2.6070000000000002</v>
      </c>
      <c r="AZ66" s="114">
        <v>2.5680000000000001</v>
      </c>
      <c r="BA66" s="114">
        <v>2.621</v>
      </c>
      <c r="BB66" s="114">
        <v>2.5529999999999999</v>
      </c>
      <c r="BC66" s="114">
        <v>2.4950000000000001</v>
      </c>
      <c r="BD66" s="114">
        <v>2.3759999999999999</v>
      </c>
      <c r="BE66" s="114">
        <v>2.258</v>
      </c>
      <c r="BF66" s="114">
        <v>2.1480000000000001</v>
      </c>
      <c r="BG66" s="114">
        <v>2.1190000000000002</v>
      </c>
      <c r="BH66" s="114">
        <v>2.1880000000000002</v>
      </c>
      <c r="BI66" s="114">
        <v>2.2200000000000002</v>
      </c>
      <c r="BJ66" s="114">
        <v>2.274</v>
      </c>
      <c r="BK66" s="114">
        <v>2.2280000000000002</v>
      </c>
      <c r="BL66" s="114">
        <v>2.0990000000000002</v>
      </c>
      <c r="BM66" s="12">
        <v>2.04</v>
      </c>
      <c r="BN66" s="12">
        <v>2.2480000000000002</v>
      </c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</row>
    <row r="67" spans="1:133" ht="12" customHeight="1" x14ac:dyDescent="0.25">
      <c r="A67" s="112">
        <v>12</v>
      </c>
      <c r="C67" s="120" t="s">
        <v>206</v>
      </c>
      <c r="D67" s="93" t="s">
        <v>27</v>
      </c>
      <c r="E67" s="114">
        <v>6.2720000000000002</v>
      </c>
      <c r="F67" s="114">
        <v>6.4429999999999996</v>
      </c>
      <c r="G67" s="114">
        <v>6.548</v>
      </c>
      <c r="H67" s="114">
        <v>6.319</v>
      </c>
      <c r="I67" s="114">
        <v>6.0860000000000003</v>
      </c>
      <c r="J67" s="114">
        <v>6.1449999999999996</v>
      </c>
      <c r="K67" s="114">
        <v>6.5419999999999998</v>
      </c>
      <c r="L67" s="114">
        <v>4.633</v>
      </c>
      <c r="M67" s="114">
        <v>3.4060000000000001</v>
      </c>
      <c r="N67" s="114">
        <v>3.46</v>
      </c>
      <c r="O67" s="114">
        <v>3.7509999999999999</v>
      </c>
      <c r="P67" s="114">
        <v>3.9620000000000002</v>
      </c>
      <c r="Q67" s="114">
        <v>4.0199999999999996</v>
      </c>
      <c r="R67" s="114">
        <v>3.984</v>
      </c>
      <c r="S67" s="114">
        <v>4.1630000000000003</v>
      </c>
      <c r="T67" s="114">
        <v>3.996</v>
      </c>
      <c r="U67" s="114">
        <v>3.8460000000000001</v>
      </c>
      <c r="V67" s="114">
        <v>3.8119999999999998</v>
      </c>
      <c r="W67" s="114">
        <v>3.9590000000000001</v>
      </c>
      <c r="X67" s="114">
        <v>3.8140000000000001</v>
      </c>
      <c r="Y67" s="114">
        <v>3.8559999999999999</v>
      </c>
      <c r="Z67" s="114">
        <v>3.9849999999999999</v>
      </c>
      <c r="AA67" s="114">
        <v>4.1399999999999997</v>
      </c>
      <c r="AB67" s="114">
        <v>4.0949999999999998</v>
      </c>
      <c r="AC67" s="114">
        <v>4.1020000000000003</v>
      </c>
      <c r="AD67" s="114">
        <v>4.0170000000000003</v>
      </c>
      <c r="AE67" s="114">
        <v>3.9340000000000002</v>
      </c>
      <c r="AF67" s="114">
        <v>3.9060000000000001</v>
      </c>
      <c r="AG67" s="114">
        <v>3.8759999999999999</v>
      </c>
      <c r="AH67" s="114">
        <v>3.927</v>
      </c>
      <c r="AI67" s="114">
        <v>3.7610000000000001</v>
      </c>
      <c r="AJ67" s="114">
        <v>3.6829999999999998</v>
      </c>
      <c r="AK67" s="114">
        <v>3.4929999999999999</v>
      </c>
      <c r="AL67" s="114">
        <v>3.331</v>
      </c>
      <c r="AM67" s="114">
        <v>3.294</v>
      </c>
      <c r="AN67" s="114">
        <v>3.2989999999999999</v>
      </c>
      <c r="AO67" s="114">
        <v>3.1139999999999999</v>
      </c>
      <c r="AP67" s="114">
        <v>3.0339999999999998</v>
      </c>
      <c r="AQ67" s="114">
        <v>2.855</v>
      </c>
      <c r="AR67" s="114">
        <v>2.698</v>
      </c>
      <c r="AS67" s="114">
        <v>2.8540000000000001</v>
      </c>
      <c r="AT67" s="114">
        <v>2.7770000000000001</v>
      </c>
      <c r="AU67" s="114">
        <v>2.6659999999999999</v>
      </c>
      <c r="AV67" s="114">
        <v>2.8780000000000001</v>
      </c>
      <c r="AW67" s="114">
        <v>2.88</v>
      </c>
      <c r="AX67" s="114">
        <v>2.863</v>
      </c>
      <c r="AY67" s="114">
        <v>2.9969999999999999</v>
      </c>
      <c r="AZ67" s="114">
        <v>2.911</v>
      </c>
      <c r="BA67" s="114">
        <v>3.0739999999999998</v>
      </c>
      <c r="BB67" s="114">
        <v>2.8969999999999998</v>
      </c>
      <c r="BC67" s="114">
        <v>2.89</v>
      </c>
      <c r="BD67" s="114">
        <v>2.8610000000000002</v>
      </c>
      <c r="BE67" s="114">
        <v>2.54</v>
      </c>
      <c r="BF67" s="114">
        <v>2.2839999999999998</v>
      </c>
      <c r="BG67" s="114">
        <v>2.3319999999999999</v>
      </c>
      <c r="BH67" s="114">
        <v>2.4430000000000001</v>
      </c>
      <c r="BI67" s="114">
        <v>2.7589999999999999</v>
      </c>
      <c r="BJ67" s="114">
        <v>2.581</v>
      </c>
      <c r="BK67" s="114">
        <v>2.6970000000000001</v>
      </c>
      <c r="BL67" s="114">
        <v>2.5259999999999998</v>
      </c>
      <c r="BM67" s="12">
        <v>2.7410000000000001</v>
      </c>
      <c r="BN67" s="12">
        <v>3.419</v>
      </c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</row>
    <row r="68" spans="1:133" ht="12" customHeight="1" x14ac:dyDescent="0.25">
      <c r="A68" s="107">
        <v>13</v>
      </c>
      <c r="B68" s="24"/>
      <c r="C68" s="122" t="s">
        <v>207</v>
      </c>
      <c r="D68" s="92" t="s">
        <v>27</v>
      </c>
      <c r="E68" s="123">
        <v>5.8710000000000004</v>
      </c>
      <c r="F68" s="123">
        <v>6.0510000000000002</v>
      </c>
      <c r="G68" s="123">
        <v>6.1559999999999997</v>
      </c>
      <c r="H68" s="123">
        <v>6.181</v>
      </c>
      <c r="I68" s="123">
        <v>6.0220000000000002</v>
      </c>
      <c r="J68" s="123">
        <v>6.04</v>
      </c>
      <c r="K68" s="123">
        <v>6.516</v>
      </c>
      <c r="L68" s="123">
        <v>5.23</v>
      </c>
      <c r="M68" s="123">
        <v>4.8840000000000003</v>
      </c>
      <c r="N68" s="123">
        <v>4.5259999999999998</v>
      </c>
      <c r="O68" s="123">
        <v>4.5949999999999998</v>
      </c>
      <c r="P68" s="123">
        <v>4.51</v>
      </c>
      <c r="Q68" s="123">
        <v>4.3879999999999999</v>
      </c>
      <c r="R68" s="123">
        <v>4.3940000000000001</v>
      </c>
      <c r="S68" s="123">
        <v>4.5659999999999998</v>
      </c>
      <c r="T68" s="123">
        <v>4.4050000000000002</v>
      </c>
      <c r="U68" s="123">
        <v>4.3109999999999999</v>
      </c>
      <c r="V68" s="123">
        <v>4.343</v>
      </c>
      <c r="W68" s="123">
        <v>4.2889999999999997</v>
      </c>
      <c r="X68" s="123">
        <v>4.1109999999999998</v>
      </c>
      <c r="Y68" s="123">
        <v>4.2069999999999999</v>
      </c>
      <c r="Z68" s="123">
        <v>4.3259999999999996</v>
      </c>
      <c r="AA68" s="123">
        <v>4.38</v>
      </c>
      <c r="AB68" s="123">
        <v>4.2779999999999996</v>
      </c>
      <c r="AC68" s="123">
        <v>4.2119999999999997</v>
      </c>
      <c r="AD68" s="123">
        <v>4.1020000000000003</v>
      </c>
      <c r="AE68" s="123">
        <v>4.0049999999999999</v>
      </c>
      <c r="AF68" s="123">
        <v>3.9060000000000001</v>
      </c>
      <c r="AG68" s="123">
        <v>3.8969999999999998</v>
      </c>
      <c r="AH68" s="123">
        <v>3.899</v>
      </c>
      <c r="AI68" s="123">
        <v>3.78</v>
      </c>
      <c r="AJ68" s="123">
        <v>3.6960000000000002</v>
      </c>
      <c r="AK68" s="123">
        <v>3.5550000000000002</v>
      </c>
      <c r="AL68" s="123">
        <v>3.4350000000000001</v>
      </c>
      <c r="AM68" s="123">
        <v>3.3580000000000001</v>
      </c>
      <c r="AN68" s="123">
        <v>3.274</v>
      </c>
      <c r="AO68" s="123">
        <v>3.1349999999999998</v>
      </c>
      <c r="AP68" s="123">
        <v>3.0739999999999998</v>
      </c>
      <c r="AQ68" s="123">
        <v>2.9540000000000002</v>
      </c>
      <c r="AR68" s="123">
        <v>2.819</v>
      </c>
      <c r="AS68" s="123">
        <v>2.7890000000000001</v>
      </c>
      <c r="AT68" s="123">
        <v>2.7330000000000001</v>
      </c>
      <c r="AU68" s="123">
        <v>2.6509999999999998</v>
      </c>
      <c r="AV68" s="123">
        <v>2.6560000000000001</v>
      </c>
      <c r="AW68" s="123">
        <v>2.6240000000000001</v>
      </c>
      <c r="AX68" s="123">
        <v>2.6280000000000001</v>
      </c>
      <c r="AY68" s="123">
        <v>2.645</v>
      </c>
      <c r="AZ68" s="123">
        <v>2.6040000000000001</v>
      </c>
      <c r="BA68" s="123">
        <v>2.66</v>
      </c>
      <c r="BB68" s="123">
        <v>2.5819999999999999</v>
      </c>
      <c r="BC68" s="123">
        <v>2.532</v>
      </c>
      <c r="BD68" s="123">
        <v>2.4169999999999998</v>
      </c>
      <c r="BE68" s="123">
        <v>2.282</v>
      </c>
      <c r="BF68" s="123">
        <v>2.1619999999999999</v>
      </c>
      <c r="BG68" s="123">
        <v>2.1360000000000001</v>
      </c>
      <c r="BH68" s="123">
        <v>2.2080000000000002</v>
      </c>
      <c r="BI68" s="123">
        <v>2.2610000000000001</v>
      </c>
      <c r="BJ68" s="123">
        <v>2.2970000000000002</v>
      </c>
      <c r="BK68" s="123">
        <v>2.258</v>
      </c>
      <c r="BL68" s="123">
        <v>2.125</v>
      </c>
      <c r="BM68" s="25">
        <v>2.08</v>
      </c>
      <c r="BN68" s="25">
        <v>2.2959999999999998</v>
      </c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</row>
    <row r="69" spans="1:133" ht="12" customHeight="1" x14ac:dyDescent="0.25">
      <c r="A69" s="112"/>
      <c r="C69" s="117"/>
      <c r="D69" s="115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114"/>
      <c r="BK69" s="114"/>
      <c r="BL69" s="114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</row>
    <row r="70" spans="1:133" ht="12" customHeight="1" x14ac:dyDescent="0.25">
      <c r="A70" s="112"/>
      <c r="C70" s="115" t="s">
        <v>198</v>
      </c>
      <c r="D70" s="11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</row>
    <row r="71" spans="1:133" ht="12" customHeight="1" x14ac:dyDescent="0.25">
      <c r="A71" s="112">
        <v>14</v>
      </c>
      <c r="C71" s="120" t="s">
        <v>205</v>
      </c>
      <c r="D71" s="93" t="s">
        <v>27</v>
      </c>
      <c r="E71" s="114">
        <v>5.5369999999999999</v>
      </c>
      <c r="F71" s="114">
        <v>5.2690000000000001</v>
      </c>
      <c r="G71" s="114">
        <v>5.3319999999999999</v>
      </c>
      <c r="H71" s="114">
        <v>5.4009999999999998</v>
      </c>
      <c r="I71" s="114">
        <v>5.49</v>
      </c>
      <c r="J71" s="114">
        <v>5.5469999999999997</v>
      </c>
      <c r="K71" s="114">
        <v>5.6479999999999997</v>
      </c>
      <c r="L71" s="114">
        <v>5.649</v>
      </c>
      <c r="M71" s="114">
        <v>5.6390000000000002</v>
      </c>
      <c r="N71" s="114">
        <v>5.6429999999999998</v>
      </c>
      <c r="O71" s="114">
        <v>5.6319999999999997</v>
      </c>
      <c r="P71" s="114">
        <v>5.6120000000000001</v>
      </c>
      <c r="Q71" s="114">
        <v>5.5629999999999997</v>
      </c>
      <c r="R71" s="114">
        <v>5.484</v>
      </c>
      <c r="S71" s="114">
        <v>5.4939999999999998</v>
      </c>
      <c r="T71" s="114">
        <v>5.407</v>
      </c>
      <c r="U71" s="114">
        <v>5.3760000000000003</v>
      </c>
      <c r="V71" s="114">
        <v>5.3339999999999996</v>
      </c>
      <c r="W71" s="114">
        <v>5.2050000000000001</v>
      </c>
      <c r="X71" s="114">
        <v>5.1070000000000002</v>
      </c>
      <c r="Y71" s="114">
        <v>5.0229999999999997</v>
      </c>
      <c r="Z71" s="114">
        <v>4.9290000000000003</v>
      </c>
      <c r="AA71" s="114">
        <v>4.8600000000000003</v>
      </c>
      <c r="AB71" s="114">
        <v>4.7610000000000001</v>
      </c>
      <c r="AC71" s="114">
        <v>4.6619999999999999</v>
      </c>
      <c r="AD71" s="114">
        <v>4.5220000000000002</v>
      </c>
      <c r="AE71" s="114">
        <v>4.3899999999999997</v>
      </c>
      <c r="AF71" s="114">
        <v>4.2210000000000001</v>
      </c>
      <c r="AG71" s="114">
        <v>4.1660000000000004</v>
      </c>
      <c r="AH71" s="114">
        <v>4.0670000000000002</v>
      </c>
      <c r="AI71" s="114">
        <v>3.972</v>
      </c>
      <c r="AJ71" s="114">
        <v>3.903</v>
      </c>
      <c r="AK71" s="114">
        <v>3.83</v>
      </c>
      <c r="AL71" s="114">
        <v>3.7370000000000001</v>
      </c>
      <c r="AM71" s="114">
        <v>3.649</v>
      </c>
      <c r="AN71" s="114">
        <v>3.56</v>
      </c>
      <c r="AO71" s="114">
        <v>3.4729999999999999</v>
      </c>
      <c r="AP71" s="114">
        <v>3.476</v>
      </c>
      <c r="AQ71" s="114">
        <v>3.403</v>
      </c>
      <c r="AR71" s="114">
        <v>3.3180000000000001</v>
      </c>
      <c r="AS71" s="114">
        <v>3.2509999999999999</v>
      </c>
      <c r="AT71" s="114">
        <v>3.18</v>
      </c>
      <c r="AU71" s="114">
        <v>3.0779999999999998</v>
      </c>
      <c r="AV71" s="114">
        <v>3.0070000000000001</v>
      </c>
      <c r="AW71" s="114">
        <v>2.9670000000000001</v>
      </c>
      <c r="AX71" s="114">
        <v>2.9119999999999999</v>
      </c>
      <c r="AY71" s="114">
        <v>2.8570000000000002</v>
      </c>
      <c r="AZ71" s="114">
        <v>2.79</v>
      </c>
      <c r="BA71" s="114">
        <v>2.7690000000000001</v>
      </c>
      <c r="BB71" s="114">
        <v>2.7250000000000001</v>
      </c>
      <c r="BC71" s="114">
        <v>2.7069999999999999</v>
      </c>
      <c r="BD71" s="114">
        <v>2.6819999999999999</v>
      </c>
      <c r="BE71" s="114">
        <v>2.6379999999999999</v>
      </c>
      <c r="BF71" s="114">
        <v>2.6070000000000002</v>
      </c>
      <c r="BG71" s="114">
        <v>2.5720000000000001</v>
      </c>
      <c r="BH71" s="114">
        <v>2.5489999999999999</v>
      </c>
      <c r="BI71" s="114">
        <v>2.5</v>
      </c>
      <c r="BJ71" s="114">
        <v>2.4729999999999999</v>
      </c>
      <c r="BK71" s="114">
        <v>2.427</v>
      </c>
      <c r="BL71" s="114">
        <v>2.3959999999999999</v>
      </c>
      <c r="BM71" s="12">
        <v>2.359</v>
      </c>
      <c r="BN71" s="12">
        <v>2.3479999999999999</v>
      </c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</row>
    <row r="72" spans="1:133" ht="12" customHeight="1" x14ac:dyDescent="0.25">
      <c r="A72" s="112">
        <v>15</v>
      </c>
      <c r="C72" s="120" t="s">
        <v>206</v>
      </c>
      <c r="D72" s="93" t="s">
        <v>27</v>
      </c>
      <c r="E72" s="114">
        <v>6.532</v>
      </c>
      <c r="F72" s="114">
        <v>6.71</v>
      </c>
      <c r="G72" s="114">
        <v>6.944</v>
      </c>
      <c r="H72" s="114">
        <v>6.8769999999999998</v>
      </c>
      <c r="I72" s="114">
        <v>6.4930000000000003</v>
      </c>
      <c r="J72" s="114">
        <v>6.2709999999999999</v>
      </c>
      <c r="K72" s="114">
        <v>6.3150000000000004</v>
      </c>
      <c r="L72" s="114">
        <v>4.4279999999999999</v>
      </c>
      <c r="M72" s="114">
        <v>3.0249999999999999</v>
      </c>
      <c r="N72" s="114">
        <v>2.7130000000000001</v>
      </c>
      <c r="O72" s="114">
        <v>2.7679999999999998</v>
      </c>
      <c r="P72" s="114">
        <v>2.835</v>
      </c>
      <c r="Q72" s="114">
        <v>2.899</v>
      </c>
      <c r="R72" s="114">
        <v>2.8370000000000002</v>
      </c>
      <c r="S72" s="114">
        <v>2.8839999999999999</v>
      </c>
      <c r="T72" s="114">
        <v>2.9039999999999999</v>
      </c>
      <c r="U72" s="114">
        <v>2.9350000000000001</v>
      </c>
      <c r="V72" s="114">
        <v>2.8180000000000001</v>
      </c>
      <c r="W72" s="114">
        <v>2.8450000000000002</v>
      </c>
      <c r="X72" s="114">
        <v>2.8730000000000002</v>
      </c>
      <c r="Y72" s="114">
        <v>3.0059999999999998</v>
      </c>
      <c r="Z72" s="114">
        <v>3.05</v>
      </c>
      <c r="AA72" s="114">
        <v>3.07</v>
      </c>
      <c r="AB72" s="114">
        <v>3.149</v>
      </c>
      <c r="AC72" s="114">
        <v>3.1520000000000001</v>
      </c>
      <c r="AD72" s="114">
        <v>3.1619999999999999</v>
      </c>
      <c r="AE72" s="114">
        <v>3.1739999999999999</v>
      </c>
      <c r="AF72" s="114">
        <v>3.214</v>
      </c>
      <c r="AG72" s="114">
        <v>3.2010000000000001</v>
      </c>
      <c r="AH72" s="114">
        <v>3.2040000000000002</v>
      </c>
      <c r="AI72" s="114">
        <v>3.2050000000000001</v>
      </c>
      <c r="AJ72" s="114">
        <v>3.1819999999999999</v>
      </c>
      <c r="AK72" s="114">
        <v>3.177</v>
      </c>
      <c r="AL72" s="114">
        <v>3.17</v>
      </c>
      <c r="AM72" s="114">
        <v>3.113</v>
      </c>
      <c r="AN72" s="114">
        <v>3.101</v>
      </c>
      <c r="AO72" s="114">
        <v>3.113</v>
      </c>
      <c r="AP72" s="114">
        <v>3.0880000000000001</v>
      </c>
      <c r="AQ72" s="114">
        <v>2.867</v>
      </c>
      <c r="AR72" s="114">
        <v>2.8279999999999998</v>
      </c>
      <c r="AS72" s="114">
        <v>2.8090000000000002</v>
      </c>
      <c r="AT72" s="114">
        <v>2.8860000000000001</v>
      </c>
      <c r="AU72" s="114">
        <v>2.8660000000000001</v>
      </c>
      <c r="AV72" s="114">
        <v>3.0059999999999998</v>
      </c>
      <c r="AW72" s="114">
        <v>3.0619999999999998</v>
      </c>
      <c r="AX72" s="114">
        <v>3.0680000000000001</v>
      </c>
      <c r="AY72" s="114">
        <v>3.2240000000000002</v>
      </c>
      <c r="AZ72" s="114">
        <v>3.2949999999999999</v>
      </c>
      <c r="BA72" s="114">
        <v>3.2789999999999999</v>
      </c>
      <c r="BB72" s="114">
        <v>3.2690000000000001</v>
      </c>
      <c r="BC72" s="114">
        <v>3.2469999999999999</v>
      </c>
      <c r="BD72" s="114">
        <v>3.238</v>
      </c>
      <c r="BE72" s="114">
        <v>3.1280000000000001</v>
      </c>
      <c r="BF72" s="114">
        <v>2.6829999999999998</v>
      </c>
      <c r="BG72" s="114">
        <v>2.6240000000000001</v>
      </c>
      <c r="BH72" s="114">
        <v>2.59</v>
      </c>
      <c r="BI72" s="114">
        <v>2.5939999999999999</v>
      </c>
      <c r="BJ72" s="114">
        <v>2.5960000000000001</v>
      </c>
      <c r="BK72" s="114">
        <v>2.6080000000000001</v>
      </c>
      <c r="BL72" s="114">
        <v>2.6320000000000001</v>
      </c>
      <c r="BM72" s="12">
        <v>2.9209999999999998</v>
      </c>
      <c r="BN72" s="12">
        <v>3.3690000000000002</v>
      </c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</row>
    <row r="73" spans="1:133" ht="12" customHeight="1" x14ac:dyDescent="0.25">
      <c r="A73" s="107">
        <v>16</v>
      </c>
      <c r="B73" s="24"/>
      <c r="C73" s="122" t="s">
        <v>207</v>
      </c>
      <c r="D73" s="92" t="s">
        <v>27</v>
      </c>
      <c r="E73" s="123">
        <v>6.1950000000000003</v>
      </c>
      <c r="F73" s="123">
        <v>6.2080000000000002</v>
      </c>
      <c r="G73" s="123">
        <v>6.3639999999999999</v>
      </c>
      <c r="H73" s="123">
        <v>6.35</v>
      </c>
      <c r="I73" s="123">
        <v>6.141</v>
      </c>
      <c r="J73" s="123">
        <v>6.016</v>
      </c>
      <c r="K73" s="123">
        <v>6.09</v>
      </c>
      <c r="L73" s="123">
        <v>4.8099999999999996</v>
      </c>
      <c r="M73" s="123">
        <v>3.7709999999999999</v>
      </c>
      <c r="N73" s="123">
        <v>3.4830000000000001</v>
      </c>
      <c r="O73" s="123">
        <v>3.452</v>
      </c>
      <c r="P73" s="123">
        <v>3.4380000000000002</v>
      </c>
      <c r="Q73" s="123">
        <v>3.444</v>
      </c>
      <c r="R73" s="123">
        <v>3.3439999999999999</v>
      </c>
      <c r="S73" s="123">
        <v>3.3530000000000002</v>
      </c>
      <c r="T73" s="123">
        <v>3.3250000000000002</v>
      </c>
      <c r="U73" s="123">
        <v>3.3239999999999998</v>
      </c>
      <c r="V73" s="123">
        <v>3.1859999999999999</v>
      </c>
      <c r="W73" s="123">
        <v>3.1859999999999999</v>
      </c>
      <c r="X73" s="123">
        <v>3.181</v>
      </c>
      <c r="Y73" s="123">
        <v>3.2789999999999999</v>
      </c>
      <c r="Z73" s="123">
        <v>3.2970000000000002</v>
      </c>
      <c r="AA73" s="123">
        <v>3.3</v>
      </c>
      <c r="AB73" s="123">
        <v>3.36</v>
      </c>
      <c r="AC73" s="123">
        <v>3.3530000000000002</v>
      </c>
      <c r="AD73" s="123">
        <v>3.3479999999999999</v>
      </c>
      <c r="AE73" s="123">
        <v>3.3519999999999999</v>
      </c>
      <c r="AF73" s="123">
        <v>3.379</v>
      </c>
      <c r="AG73" s="123">
        <v>3.375</v>
      </c>
      <c r="AH73" s="123">
        <v>3.3759999999999999</v>
      </c>
      <c r="AI73" s="123">
        <v>3.37</v>
      </c>
      <c r="AJ73" s="123">
        <v>3.3540000000000001</v>
      </c>
      <c r="AK73" s="123">
        <v>3.339</v>
      </c>
      <c r="AL73" s="123">
        <v>3.3220000000000001</v>
      </c>
      <c r="AM73" s="123">
        <v>3.2709999999999999</v>
      </c>
      <c r="AN73" s="123">
        <v>3.2410000000000001</v>
      </c>
      <c r="AO73" s="123">
        <v>3.2309999999999999</v>
      </c>
      <c r="AP73" s="123">
        <v>3.222</v>
      </c>
      <c r="AQ73" s="123">
        <v>3.0539999999999998</v>
      </c>
      <c r="AR73" s="123">
        <v>3.0070000000000001</v>
      </c>
      <c r="AS73" s="123">
        <v>2.976</v>
      </c>
      <c r="AT73" s="123">
        <v>3.004</v>
      </c>
      <c r="AU73" s="123">
        <v>2.9540000000000002</v>
      </c>
      <c r="AV73" s="123">
        <v>3.0070000000000001</v>
      </c>
      <c r="AW73" s="123">
        <v>3.0209999999999999</v>
      </c>
      <c r="AX73" s="123">
        <v>2.996</v>
      </c>
      <c r="AY73" s="123">
        <v>3.0409999999999999</v>
      </c>
      <c r="AZ73" s="123">
        <v>3.0339999999999998</v>
      </c>
      <c r="BA73" s="123">
        <v>3.0019999999999998</v>
      </c>
      <c r="BB73" s="123">
        <v>2.9609999999999999</v>
      </c>
      <c r="BC73" s="123">
        <v>2.93</v>
      </c>
      <c r="BD73" s="123">
        <v>2.903</v>
      </c>
      <c r="BE73" s="123">
        <v>2.8260000000000001</v>
      </c>
      <c r="BF73" s="123">
        <v>2.6360000000000001</v>
      </c>
      <c r="BG73" s="123">
        <v>2.5910000000000002</v>
      </c>
      <c r="BH73" s="123">
        <v>2.5630000000000002</v>
      </c>
      <c r="BI73" s="123">
        <v>2.532</v>
      </c>
      <c r="BJ73" s="123">
        <v>2.5110000000000001</v>
      </c>
      <c r="BK73" s="123">
        <v>2.484</v>
      </c>
      <c r="BL73" s="123">
        <v>2.4660000000000002</v>
      </c>
      <c r="BM73" s="25">
        <v>2.5179999999999998</v>
      </c>
      <c r="BN73" s="25">
        <v>2.6190000000000002</v>
      </c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</row>
    <row r="74" spans="1:133" ht="12" customHeight="1" x14ac:dyDescent="0.25">
      <c r="A74" s="112"/>
      <c r="C74" s="117"/>
      <c r="D74" s="93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</row>
    <row r="75" spans="1:133" ht="12" customHeight="1" x14ac:dyDescent="0.25">
      <c r="A75" s="107" t="s">
        <v>65</v>
      </c>
      <c r="C75" s="124" t="s">
        <v>66</v>
      </c>
      <c r="D75" s="109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</row>
    <row r="76" spans="1:133" ht="12" customHeight="1" x14ac:dyDescent="0.25">
      <c r="A76" s="112"/>
      <c r="C76" s="111" t="s">
        <v>195</v>
      </c>
      <c r="D76" s="93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</row>
    <row r="77" spans="1:133" ht="12" customHeight="1" x14ac:dyDescent="0.25">
      <c r="A77" s="112"/>
      <c r="C77" s="113" t="s">
        <v>196</v>
      </c>
      <c r="D77" s="9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</row>
    <row r="78" spans="1:133" ht="12" customHeight="1" x14ac:dyDescent="0.25">
      <c r="A78" s="112">
        <v>1</v>
      </c>
      <c r="C78" s="115" t="s">
        <v>197</v>
      </c>
      <c r="D78" s="93" t="s">
        <v>27</v>
      </c>
      <c r="E78" s="114">
        <v>64.793999999999997</v>
      </c>
      <c r="F78" s="114">
        <v>67.45</v>
      </c>
      <c r="G78" s="114">
        <v>67.114000000000004</v>
      </c>
      <c r="H78" s="114">
        <v>57.040999999999997</v>
      </c>
      <c r="I78" s="114">
        <v>45.875999999999998</v>
      </c>
      <c r="J78" s="114">
        <v>56.372</v>
      </c>
      <c r="K78" s="114">
        <v>52.683999999999997</v>
      </c>
      <c r="L78" s="114">
        <v>43.728999999999999</v>
      </c>
      <c r="M78" s="114">
        <v>47.487000000000002</v>
      </c>
      <c r="N78" s="114">
        <v>64.555000000000007</v>
      </c>
      <c r="O78" s="114">
        <v>66.632999999999996</v>
      </c>
      <c r="P78" s="114">
        <v>49.667000000000002</v>
      </c>
      <c r="Q78" s="114">
        <v>37.331000000000003</v>
      </c>
      <c r="R78" s="114">
        <v>39.100999999999999</v>
      </c>
      <c r="S78" s="114">
        <v>43.496000000000002</v>
      </c>
      <c r="T78" s="114">
        <v>45.927999999999997</v>
      </c>
      <c r="U78" s="114">
        <v>51.218000000000004</v>
      </c>
      <c r="V78" s="114">
        <v>56.023000000000003</v>
      </c>
      <c r="W78" s="114">
        <v>51.707000000000001</v>
      </c>
      <c r="X78" s="114">
        <v>53.533999999999999</v>
      </c>
      <c r="Y78" s="114">
        <v>55.082000000000001</v>
      </c>
      <c r="Z78" s="114">
        <v>56.389000000000003</v>
      </c>
      <c r="AA78" s="114">
        <v>55.98</v>
      </c>
      <c r="AB78" s="114">
        <v>63.545999999999999</v>
      </c>
      <c r="AC78" s="114">
        <v>70.686000000000007</v>
      </c>
      <c r="AD78" s="114">
        <v>75.257000000000005</v>
      </c>
      <c r="AE78" s="114">
        <v>77.313999999999993</v>
      </c>
      <c r="AF78" s="114">
        <v>80.272999999999996</v>
      </c>
      <c r="AG78" s="114">
        <v>81.010999999999996</v>
      </c>
      <c r="AH78" s="114">
        <v>81.944999999999993</v>
      </c>
      <c r="AI78" s="114">
        <v>82.570999999999998</v>
      </c>
      <c r="AJ78" s="114">
        <v>82.24</v>
      </c>
      <c r="AK78" s="114">
        <v>77.635000000000005</v>
      </c>
      <c r="AL78" s="114">
        <v>78.926000000000002</v>
      </c>
      <c r="AM78" s="114">
        <v>80.659000000000006</v>
      </c>
      <c r="AN78" s="114">
        <v>84.091999999999999</v>
      </c>
      <c r="AO78" s="114">
        <v>81.429000000000002</v>
      </c>
      <c r="AP78" s="114">
        <v>82.272999999999996</v>
      </c>
      <c r="AQ78" s="114">
        <v>82.3</v>
      </c>
      <c r="AR78" s="114">
        <v>81.292000000000002</v>
      </c>
      <c r="AS78" s="114">
        <v>84.787999999999997</v>
      </c>
      <c r="AT78" s="114">
        <v>88.135999999999996</v>
      </c>
      <c r="AU78" s="114">
        <v>89.518000000000001</v>
      </c>
      <c r="AV78" s="114">
        <v>90.415999999999997</v>
      </c>
      <c r="AW78" s="114">
        <v>90.567999999999998</v>
      </c>
      <c r="AX78" s="114">
        <v>91.588999999999999</v>
      </c>
      <c r="AY78" s="114">
        <v>90.563000000000002</v>
      </c>
      <c r="AZ78" s="114">
        <v>91.891999999999996</v>
      </c>
      <c r="BA78" s="114">
        <v>91.861999999999995</v>
      </c>
      <c r="BB78" s="114">
        <v>92.186000000000007</v>
      </c>
      <c r="BC78" s="114">
        <v>91.796999999999997</v>
      </c>
      <c r="BD78" s="114">
        <v>92.435000000000002</v>
      </c>
      <c r="BE78" s="114">
        <v>91.903000000000006</v>
      </c>
      <c r="BF78" s="114">
        <v>90.25</v>
      </c>
      <c r="BG78" s="114">
        <v>91.194999999999993</v>
      </c>
      <c r="BH78" s="114">
        <v>92.433000000000007</v>
      </c>
      <c r="BI78" s="114">
        <v>92.519000000000005</v>
      </c>
      <c r="BJ78" s="114">
        <v>93.548000000000002</v>
      </c>
      <c r="BK78" s="114">
        <v>94.135000000000005</v>
      </c>
      <c r="BL78" s="114">
        <v>94.41</v>
      </c>
      <c r="BM78" s="12">
        <v>94.358999999999995</v>
      </c>
      <c r="BN78" s="12">
        <v>95.549000000000007</v>
      </c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</row>
    <row r="79" spans="1:133" ht="12" customHeight="1" x14ac:dyDescent="0.25">
      <c r="A79" s="112">
        <v>2</v>
      </c>
      <c r="C79" s="115" t="s">
        <v>198</v>
      </c>
      <c r="D79" s="93" t="s">
        <v>27</v>
      </c>
      <c r="E79" s="114">
        <v>47.707999999999998</v>
      </c>
      <c r="F79" s="114">
        <v>50.514000000000003</v>
      </c>
      <c r="G79" s="114">
        <v>52.777999999999999</v>
      </c>
      <c r="H79" s="114">
        <v>53.046999999999997</v>
      </c>
      <c r="I79" s="114">
        <v>51.424999999999997</v>
      </c>
      <c r="J79" s="114">
        <v>51.073</v>
      </c>
      <c r="K79" s="114">
        <v>50.816000000000003</v>
      </c>
      <c r="L79" s="114">
        <v>48.064</v>
      </c>
      <c r="M79" s="114">
        <v>44.362000000000002</v>
      </c>
      <c r="N79" s="114">
        <v>42.470999999999997</v>
      </c>
      <c r="O79" s="114">
        <v>40.052999999999997</v>
      </c>
      <c r="P79" s="114">
        <v>37.576999999999998</v>
      </c>
      <c r="Q79" s="114">
        <v>35.610999999999997</v>
      </c>
      <c r="R79" s="114">
        <v>33.811999999999998</v>
      </c>
      <c r="S79" s="114">
        <v>32.424999999999997</v>
      </c>
      <c r="T79" s="114">
        <v>31.492999999999999</v>
      </c>
      <c r="U79" s="114">
        <v>30.728999999999999</v>
      </c>
      <c r="V79" s="114">
        <v>29.587</v>
      </c>
      <c r="W79" s="114">
        <v>28.574999999999999</v>
      </c>
      <c r="X79" s="114">
        <v>28.068000000000001</v>
      </c>
      <c r="Y79" s="114">
        <v>27.872</v>
      </c>
      <c r="Z79" s="114">
        <v>27.852</v>
      </c>
      <c r="AA79" s="114">
        <v>27.48</v>
      </c>
      <c r="AB79" s="114">
        <v>27.901</v>
      </c>
      <c r="AC79" s="114">
        <v>28.402999999999999</v>
      </c>
      <c r="AD79" s="114">
        <v>29.31</v>
      </c>
      <c r="AE79" s="114">
        <v>30.706</v>
      </c>
      <c r="AF79" s="114">
        <v>32.887999999999998</v>
      </c>
      <c r="AG79" s="114">
        <v>35.436</v>
      </c>
      <c r="AH79" s="114">
        <v>37.201000000000001</v>
      </c>
      <c r="AI79" s="114">
        <v>39.341999999999999</v>
      </c>
      <c r="AJ79" s="114">
        <v>41.329000000000001</v>
      </c>
      <c r="AK79" s="114">
        <v>42.570999999999998</v>
      </c>
      <c r="AL79" s="114">
        <v>44.094999999999999</v>
      </c>
      <c r="AM79" s="114">
        <v>46.582000000000001</v>
      </c>
      <c r="AN79" s="114">
        <v>48.249000000000002</v>
      </c>
      <c r="AO79" s="114">
        <v>50.002000000000002</v>
      </c>
      <c r="AP79" s="114">
        <v>51.046999999999997</v>
      </c>
      <c r="AQ79" s="114">
        <v>52.145000000000003</v>
      </c>
      <c r="AR79" s="114">
        <v>53.484999999999999</v>
      </c>
      <c r="AS79" s="114">
        <v>54.93</v>
      </c>
      <c r="AT79" s="114">
        <v>57.023000000000003</v>
      </c>
      <c r="AU79" s="114">
        <v>58.521999999999998</v>
      </c>
      <c r="AV79" s="114">
        <v>60.704000000000001</v>
      </c>
      <c r="AW79" s="114">
        <v>62.353000000000002</v>
      </c>
      <c r="AX79" s="114">
        <v>64.254999999999995</v>
      </c>
      <c r="AY79" s="114">
        <v>65.745000000000005</v>
      </c>
      <c r="AZ79" s="114">
        <v>67.638999999999996</v>
      </c>
      <c r="BA79" s="114">
        <v>69.244</v>
      </c>
      <c r="BB79" s="114">
        <v>70.67</v>
      </c>
      <c r="BC79" s="114">
        <v>72.012</v>
      </c>
      <c r="BD79" s="114">
        <v>73.2</v>
      </c>
      <c r="BE79" s="114">
        <v>74.183999999999997</v>
      </c>
      <c r="BF79" s="114">
        <v>74.543999999999997</v>
      </c>
      <c r="BG79" s="114">
        <v>75.314999999999998</v>
      </c>
      <c r="BH79" s="114">
        <v>76.203000000000003</v>
      </c>
      <c r="BI79" s="114">
        <v>77.503</v>
      </c>
      <c r="BJ79" s="114">
        <v>78.632000000000005</v>
      </c>
      <c r="BK79" s="114">
        <v>79.658000000000001</v>
      </c>
      <c r="BL79" s="114">
        <v>80.625</v>
      </c>
      <c r="BM79" s="12">
        <v>81.805999999999997</v>
      </c>
      <c r="BN79" s="12">
        <v>82.977999999999994</v>
      </c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</row>
    <row r="80" spans="1:133" ht="12" customHeight="1" x14ac:dyDescent="0.25">
      <c r="A80" s="112"/>
      <c r="C80" s="117"/>
      <c r="D80" s="115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</row>
    <row r="81" spans="1:133" ht="12" customHeight="1" x14ac:dyDescent="0.25">
      <c r="A81" s="112"/>
      <c r="C81" s="113" t="s">
        <v>199</v>
      </c>
      <c r="D81" s="115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</row>
    <row r="82" spans="1:133" ht="12" customHeight="1" x14ac:dyDescent="0.25">
      <c r="A82" s="112"/>
      <c r="C82" s="115" t="s">
        <v>197</v>
      </c>
      <c r="D82" s="115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</row>
    <row r="83" spans="1:133" ht="12" customHeight="1" x14ac:dyDescent="0.25">
      <c r="A83" s="112">
        <v>3</v>
      </c>
      <c r="C83" s="120" t="s">
        <v>200</v>
      </c>
      <c r="D83" s="93" t="s">
        <v>27</v>
      </c>
      <c r="E83" s="114">
        <v>96.945999999999998</v>
      </c>
      <c r="F83" s="114">
        <v>97.037999999999997</v>
      </c>
      <c r="G83" s="114">
        <v>96.852000000000004</v>
      </c>
      <c r="H83" s="114">
        <v>95.665000000000006</v>
      </c>
      <c r="I83" s="114">
        <v>95.132000000000005</v>
      </c>
      <c r="J83" s="114">
        <v>94.924000000000007</v>
      </c>
      <c r="K83" s="114">
        <v>92.435000000000002</v>
      </c>
      <c r="L83" s="114">
        <v>44.534999999999997</v>
      </c>
      <c r="M83" s="114">
        <v>28.591999999999999</v>
      </c>
      <c r="N83" s="114">
        <v>16.215</v>
      </c>
      <c r="O83" s="114">
        <v>11.477</v>
      </c>
      <c r="P83" s="114">
        <v>12.03</v>
      </c>
      <c r="Q83" s="114">
        <v>11.6</v>
      </c>
      <c r="R83" s="114">
        <v>12.33</v>
      </c>
      <c r="S83" s="114">
        <v>13.284000000000001</v>
      </c>
      <c r="T83" s="114">
        <v>15.574</v>
      </c>
      <c r="U83" s="114">
        <v>15.161</v>
      </c>
      <c r="V83" s="114">
        <v>12.959</v>
      </c>
      <c r="W83" s="114">
        <v>16.286999999999999</v>
      </c>
      <c r="X83" s="114">
        <v>15.188000000000001</v>
      </c>
      <c r="Y83" s="114">
        <v>12.63</v>
      </c>
      <c r="Z83" s="114">
        <v>9.0259999999999998</v>
      </c>
      <c r="AA83" s="114">
        <v>6.88</v>
      </c>
      <c r="AB83" s="114">
        <v>5.6760000000000002</v>
      </c>
      <c r="AC83" s="114">
        <v>9.8710000000000004</v>
      </c>
      <c r="AD83" s="114">
        <v>14.071999999999999</v>
      </c>
      <c r="AE83" s="114">
        <v>19.934000000000001</v>
      </c>
      <c r="AF83" s="114">
        <v>25.134</v>
      </c>
      <c r="AG83" s="114">
        <v>26.277000000000001</v>
      </c>
      <c r="AH83" s="114">
        <v>25.585000000000001</v>
      </c>
      <c r="AI83" s="114">
        <v>22.913</v>
      </c>
      <c r="AJ83" s="114">
        <v>24.600999999999999</v>
      </c>
      <c r="AK83" s="114">
        <v>35.216000000000001</v>
      </c>
      <c r="AL83" s="114">
        <v>44.02</v>
      </c>
      <c r="AM83" s="114">
        <v>49.268000000000001</v>
      </c>
      <c r="AN83" s="114">
        <v>50.44</v>
      </c>
      <c r="AO83" s="114">
        <v>51.405999999999999</v>
      </c>
      <c r="AP83" s="114">
        <v>56.595999999999997</v>
      </c>
      <c r="AQ83" s="114">
        <v>50.395000000000003</v>
      </c>
      <c r="AR83" s="114">
        <v>54.954000000000001</v>
      </c>
      <c r="AS83" s="114">
        <v>59.194000000000003</v>
      </c>
      <c r="AT83" s="114">
        <v>61.695</v>
      </c>
      <c r="AU83" s="114">
        <v>64.221000000000004</v>
      </c>
      <c r="AV83" s="114">
        <v>74.405000000000001</v>
      </c>
      <c r="AW83" s="114">
        <v>76.171000000000006</v>
      </c>
      <c r="AX83" s="114">
        <v>76.472999999999999</v>
      </c>
      <c r="AY83" s="114">
        <v>82.299000000000007</v>
      </c>
      <c r="AZ83" s="114">
        <v>83.918999999999997</v>
      </c>
      <c r="BA83" s="114">
        <v>83.486999999999995</v>
      </c>
      <c r="BB83" s="114">
        <v>83.775000000000006</v>
      </c>
      <c r="BC83" s="114">
        <v>84.123000000000005</v>
      </c>
      <c r="BD83" s="114">
        <v>85.32</v>
      </c>
      <c r="BE83" s="114">
        <v>72.459999999999994</v>
      </c>
      <c r="BF83" s="114">
        <v>73.215000000000003</v>
      </c>
      <c r="BG83" s="114">
        <v>74.158000000000001</v>
      </c>
      <c r="BH83" s="114">
        <v>64.8</v>
      </c>
      <c r="BI83" s="114">
        <v>59.05</v>
      </c>
      <c r="BJ83" s="114">
        <v>56.207999999999998</v>
      </c>
      <c r="BK83" s="114">
        <v>57.268999999999998</v>
      </c>
      <c r="BL83" s="114">
        <v>71.293999999999997</v>
      </c>
      <c r="BM83" s="12">
        <v>85.518000000000001</v>
      </c>
      <c r="BN83" s="12">
        <v>89.938000000000002</v>
      </c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</row>
    <row r="84" spans="1:133" ht="12" customHeight="1" x14ac:dyDescent="0.25">
      <c r="A84" s="112">
        <v>4</v>
      </c>
      <c r="C84" s="120" t="s">
        <v>201</v>
      </c>
      <c r="D84" s="93" t="s">
        <v>27</v>
      </c>
      <c r="E84" s="114">
        <v>2.2010000000000001</v>
      </c>
      <c r="F84" s="114">
        <v>2.2850000000000001</v>
      </c>
      <c r="G84" s="114">
        <v>2.411</v>
      </c>
      <c r="H84" s="114">
        <v>3.2679999999999998</v>
      </c>
      <c r="I84" s="114">
        <v>3.5190000000000001</v>
      </c>
      <c r="J84" s="114">
        <v>3.9350000000000001</v>
      </c>
      <c r="K84" s="114">
        <v>6.4050000000000002</v>
      </c>
      <c r="L84" s="114">
        <v>19.654</v>
      </c>
      <c r="M84" s="114">
        <v>18.303999999999998</v>
      </c>
      <c r="N84" s="114">
        <v>15.68</v>
      </c>
      <c r="O84" s="114">
        <v>16.149000000000001</v>
      </c>
      <c r="P84" s="114">
        <v>24.42</v>
      </c>
      <c r="Q84" s="114">
        <v>32.558</v>
      </c>
      <c r="R84" s="114">
        <v>32.832000000000001</v>
      </c>
      <c r="S84" s="114">
        <v>32.962000000000003</v>
      </c>
      <c r="T84" s="114">
        <v>32.055999999999997</v>
      </c>
      <c r="U84" s="114">
        <v>32.795999999999999</v>
      </c>
      <c r="V84" s="114">
        <v>27.643999999999998</v>
      </c>
      <c r="W84" s="114">
        <v>34.53</v>
      </c>
      <c r="X84" s="114">
        <v>41.262999999999998</v>
      </c>
      <c r="Y84" s="114">
        <v>39.277999999999999</v>
      </c>
      <c r="Z84" s="114">
        <v>33.149000000000001</v>
      </c>
      <c r="AA84" s="114">
        <v>30.5</v>
      </c>
      <c r="AB84" s="114">
        <v>35.100999999999999</v>
      </c>
      <c r="AC84" s="114">
        <v>39.677999999999997</v>
      </c>
      <c r="AD84" s="114">
        <v>42.103000000000002</v>
      </c>
      <c r="AE84" s="114">
        <v>40.895000000000003</v>
      </c>
      <c r="AF84" s="114">
        <v>38.646999999999998</v>
      </c>
      <c r="AG84" s="114">
        <v>38.155000000000001</v>
      </c>
      <c r="AH84" s="114">
        <v>38.808999999999997</v>
      </c>
      <c r="AI84" s="114">
        <v>39.881</v>
      </c>
      <c r="AJ84" s="114">
        <v>40.732999999999997</v>
      </c>
      <c r="AK84" s="114">
        <v>38.395000000000003</v>
      </c>
      <c r="AL84" s="114">
        <v>34.104999999999997</v>
      </c>
      <c r="AM84" s="114">
        <v>31.195</v>
      </c>
      <c r="AN84" s="114">
        <v>32.755000000000003</v>
      </c>
      <c r="AO84" s="114">
        <v>33.326999999999998</v>
      </c>
      <c r="AP84" s="114">
        <v>29.936</v>
      </c>
      <c r="AQ84" s="114">
        <v>34.186999999999998</v>
      </c>
      <c r="AR84" s="114">
        <v>31.849</v>
      </c>
      <c r="AS84" s="114">
        <v>28.28</v>
      </c>
      <c r="AT84" s="114">
        <v>26.681999999999999</v>
      </c>
      <c r="AU84" s="114">
        <v>23.556999999999999</v>
      </c>
      <c r="AV84" s="114">
        <v>16.431000000000001</v>
      </c>
      <c r="AW84" s="114">
        <v>14.907999999999999</v>
      </c>
      <c r="AX84" s="114">
        <v>14.529</v>
      </c>
      <c r="AY84" s="114">
        <v>10.589</v>
      </c>
      <c r="AZ84" s="114">
        <v>9.5180000000000007</v>
      </c>
      <c r="BA84" s="114">
        <v>9.9789999999999992</v>
      </c>
      <c r="BB84" s="114">
        <v>10.175000000000001</v>
      </c>
      <c r="BC84" s="114">
        <v>10.301</v>
      </c>
      <c r="BD84" s="114">
        <v>9.7189999999999994</v>
      </c>
      <c r="BE84" s="114">
        <v>19.591999999999999</v>
      </c>
      <c r="BF84" s="114">
        <v>19.837</v>
      </c>
      <c r="BG84" s="114">
        <v>20.274999999999999</v>
      </c>
      <c r="BH84" s="114">
        <v>27.773</v>
      </c>
      <c r="BI84" s="114">
        <v>29.05</v>
      </c>
      <c r="BJ84" s="114">
        <v>29.256</v>
      </c>
      <c r="BK84" s="114">
        <v>27.169</v>
      </c>
      <c r="BL84" s="114">
        <v>18.968</v>
      </c>
      <c r="BM84" s="12">
        <v>9.7620000000000005</v>
      </c>
      <c r="BN84" s="12">
        <v>6.5819999999999999</v>
      </c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</row>
    <row r="85" spans="1:133" ht="12" customHeight="1" x14ac:dyDescent="0.25">
      <c r="A85" s="112">
        <v>5</v>
      </c>
      <c r="C85" s="120" t="s">
        <v>202</v>
      </c>
      <c r="D85" s="93" t="s">
        <v>27</v>
      </c>
      <c r="E85" s="114">
        <v>0.3</v>
      </c>
      <c r="F85" s="114">
        <v>0.16800000000000001</v>
      </c>
      <c r="G85" s="114">
        <v>0.23499999999999999</v>
      </c>
      <c r="H85" s="114">
        <v>0.55300000000000005</v>
      </c>
      <c r="I85" s="114">
        <v>0.67100000000000004</v>
      </c>
      <c r="J85" s="114">
        <v>0.64900000000000002</v>
      </c>
      <c r="K85" s="114">
        <v>0.72499999999999998</v>
      </c>
      <c r="L85" s="114">
        <v>18.675000000000001</v>
      </c>
      <c r="M85" s="114">
        <v>23.893999999999998</v>
      </c>
      <c r="N85" s="114">
        <v>30.856999999999999</v>
      </c>
      <c r="O85" s="114">
        <v>29.562000000000001</v>
      </c>
      <c r="P85" s="114">
        <v>26.04</v>
      </c>
      <c r="Q85" s="114">
        <v>25.634</v>
      </c>
      <c r="R85" s="114">
        <v>24.327999999999999</v>
      </c>
      <c r="S85" s="114">
        <v>25.863</v>
      </c>
      <c r="T85" s="114">
        <v>27.504000000000001</v>
      </c>
      <c r="U85" s="114">
        <v>30.201000000000001</v>
      </c>
      <c r="V85" s="114">
        <v>32.408999999999999</v>
      </c>
      <c r="W85" s="114">
        <v>27.433</v>
      </c>
      <c r="X85" s="114">
        <v>27.382000000000001</v>
      </c>
      <c r="Y85" s="114">
        <v>32.195</v>
      </c>
      <c r="Z85" s="114">
        <v>39.244</v>
      </c>
      <c r="AA85" s="114">
        <v>41.34</v>
      </c>
      <c r="AB85" s="114">
        <v>38.270000000000003</v>
      </c>
      <c r="AC85" s="114">
        <v>33.622</v>
      </c>
      <c r="AD85" s="114">
        <v>31.484000000000002</v>
      </c>
      <c r="AE85" s="114">
        <v>28.975999999999999</v>
      </c>
      <c r="AF85" s="114">
        <v>26.794</v>
      </c>
      <c r="AG85" s="114">
        <v>25.54</v>
      </c>
      <c r="AH85" s="114">
        <v>24.312000000000001</v>
      </c>
      <c r="AI85" s="114">
        <v>25.055</v>
      </c>
      <c r="AJ85" s="114">
        <v>23.824000000000002</v>
      </c>
      <c r="AK85" s="114">
        <v>18.593</v>
      </c>
      <c r="AL85" s="114">
        <v>15.698</v>
      </c>
      <c r="AM85" s="114">
        <v>15.137</v>
      </c>
      <c r="AN85" s="114">
        <v>13.089</v>
      </c>
      <c r="AO85" s="114">
        <v>11.930999999999999</v>
      </c>
      <c r="AP85" s="114">
        <v>10.128</v>
      </c>
      <c r="AQ85" s="114">
        <v>11.391999999999999</v>
      </c>
      <c r="AR85" s="114">
        <v>9.7219999999999995</v>
      </c>
      <c r="AS85" s="114">
        <v>9.202</v>
      </c>
      <c r="AT85" s="114">
        <v>8.1890000000000001</v>
      </c>
      <c r="AU85" s="114">
        <v>8.0690000000000008</v>
      </c>
      <c r="AV85" s="114">
        <v>6.0339999999999998</v>
      </c>
      <c r="AW85" s="114">
        <v>6.0890000000000004</v>
      </c>
      <c r="AX85" s="114">
        <v>6.12</v>
      </c>
      <c r="AY85" s="114">
        <v>4.694</v>
      </c>
      <c r="AZ85" s="114">
        <v>4.1820000000000004</v>
      </c>
      <c r="BA85" s="114">
        <v>3.835</v>
      </c>
      <c r="BB85" s="114">
        <v>3.5070000000000001</v>
      </c>
      <c r="BC85" s="114">
        <v>3.1219999999999999</v>
      </c>
      <c r="BD85" s="114">
        <v>2.786</v>
      </c>
      <c r="BE85" s="114">
        <v>5.0259999999999998</v>
      </c>
      <c r="BF85" s="114">
        <v>4.7210000000000001</v>
      </c>
      <c r="BG85" s="114">
        <v>3.6880000000000002</v>
      </c>
      <c r="BH85" s="114">
        <v>5.5060000000000002</v>
      </c>
      <c r="BI85" s="114">
        <v>9.8650000000000002</v>
      </c>
      <c r="BJ85" s="114">
        <v>12.12</v>
      </c>
      <c r="BK85" s="114">
        <v>12.618</v>
      </c>
      <c r="BL85" s="114">
        <v>6.9660000000000002</v>
      </c>
      <c r="BM85" s="12">
        <v>2.8050000000000002</v>
      </c>
      <c r="BN85" s="12">
        <v>1.823</v>
      </c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</row>
    <row r="86" spans="1:133" ht="12" customHeight="1" x14ac:dyDescent="0.25">
      <c r="A86" s="112">
        <v>6</v>
      </c>
      <c r="C86" s="120" t="s">
        <v>203</v>
      </c>
      <c r="D86" s="93" t="s">
        <v>27</v>
      </c>
      <c r="E86" s="114">
        <v>0.55300000000000005</v>
      </c>
      <c r="F86" s="114">
        <v>0.50900000000000001</v>
      </c>
      <c r="G86" s="114">
        <v>0.502</v>
      </c>
      <c r="H86" s="114">
        <v>0.51500000000000001</v>
      </c>
      <c r="I86" s="114">
        <v>0.67800000000000005</v>
      </c>
      <c r="J86" s="114">
        <v>0.49299999999999999</v>
      </c>
      <c r="K86" s="114">
        <v>0.435</v>
      </c>
      <c r="L86" s="114">
        <v>17.137</v>
      </c>
      <c r="M86" s="114">
        <v>29.209</v>
      </c>
      <c r="N86" s="114">
        <v>37.247999999999998</v>
      </c>
      <c r="O86" s="114">
        <v>42.811999999999998</v>
      </c>
      <c r="P86" s="114">
        <v>37.51</v>
      </c>
      <c r="Q86" s="114">
        <v>30.207999999999998</v>
      </c>
      <c r="R86" s="114">
        <v>30.51</v>
      </c>
      <c r="S86" s="114">
        <v>27.890999999999998</v>
      </c>
      <c r="T86" s="114">
        <v>24.866</v>
      </c>
      <c r="U86" s="114">
        <v>21.841999999999999</v>
      </c>
      <c r="V86" s="114">
        <v>26.988</v>
      </c>
      <c r="W86" s="114">
        <v>21.75</v>
      </c>
      <c r="X86" s="114">
        <v>16.167999999999999</v>
      </c>
      <c r="Y86" s="114">
        <v>15.897</v>
      </c>
      <c r="Z86" s="114">
        <v>18.581</v>
      </c>
      <c r="AA86" s="114">
        <v>21.28</v>
      </c>
      <c r="AB86" s="114">
        <v>20.952999999999999</v>
      </c>
      <c r="AC86" s="114">
        <v>16.827999999999999</v>
      </c>
      <c r="AD86" s="114">
        <v>12.340999999999999</v>
      </c>
      <c r="AE86" s="114">
        <v>10.195</v>
      </c>
      <c r="AF86" s="114">
        <v>9.4250000000000007</v>
      </c>
      <c r="AG86" s="114">
        <v>10.026999999999999</v>
      </c>
      <c r="AH86" s="114">
        <v>11.294</v>
      </c>
      <c r="AI86" s="114">
        <v>12.151</v>
      </c>
      <c r="AJ86" s="114">
        <v>10.843</v>
      </c>
      <c r="AK86" s="114">
        <v>7.7949999999999999</v>
      </c>
      <c r="AL86" s="114">
        <v>6.1769999999999996</v>
      </c>
      <c r="AM86" s="114">
        <v>4.4009999999999998</v>
      </c>
      <c r="AN86" s="114">
        <v>3.7170000000000001</v>
      </c>
      <c r="AO86" s="114">
        <v>3.3359999999999999</v>
      </c>
      <c r="AP86" s="114">
        <v>3.34</v>
      </c>
      <c r="AQ86" s="114">
        <v>4.0270000000000001</v>
      </c>
      <c r="AR86" s="114">
        <v>3.4750000000000001</v>
      </c>
      <c r="AS86" s="114">
        <v>3.3239999999999998</v>
      </c>
      <c r="AT86" s="114">
        <v>3.4340000000000002</v>
      </c>
      <c r="AU86" s="114">
        <v>4.1520000000000001</v>
      </c>
      <c r="AV86" s="114">
        <v>3.13</v>
      </c>
      <c r="AW86" s="114">
        <v>2.831</v>
      </c>
      <c r="AX86" s="114">
        <v>2.8780000000000001</v>
      </c>
      <c r="AY86" s="114">
        <v>2.4180000000000001</v>
      </c>
      <c r="AZ86" s="114">
        <v>2.3809999999999998</v>
      </c>
      <c r="BA86" s="114">
        <v>2.6989999999999998</v>
      </c>
      <c r="BB86" s="114">
        <v>2.544</v>
      </c>
      <c r="BC86" s="114">
        <v>2.4550000000000001</v>
      </c>
      <c r="BD86" s="114">
        <v>2.1739999999999999</v>
      </c>
      <c r="BE86" s="114">
        <v>2.9220000000000002</v>
      </c>
      <c r="BF86" s="114">
        <v>2.2269999999999999</v>
      </c>
      <c r="BG86" s="114">
        <v>1.8779999999999999</v>
      </c>
      <c r="BH86" s="114">
        <v>1.921</v>
      </c>
      <c r="BI86" s="114">
        <v>2.0350000000000001</v>
      </c>
      <c r="BJ86" s="114">
        <v>2.4159999999999999</v>
      </c>
      <c r="BK86" s="114">
        <v>2.944</v>
      </c>
      <c r="BL86" s="114">
        <v>2.7709999999999999</v>
      </c>
      <c r="BM86" s="12">
        <v>1.9139999999999999</v>
      </c>
      <c r="BN86" s="12">
        <v>1.657</v>
      </c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</row>
    <row r="87" spans="1:133" ht="12" customHeight="1" x14ac:dyDescent="0.25">
      <c r="A87" s="112"/>
      <c r="C87" s="117"/>
      <c r="D87" s="115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</row>
    <row r="88" spans="1:133" ht="12" customHeight="1" x14ac:dyDescent="0.25">
      <c r="A88" s="112"/>
      <c r="C88" s="115" t="s">
        <v>198</v>
      </c>
      <c r="D88" s="115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</row>
    <row r="89" spans="1:133" ht="12" customHeight="1" x14ac:dyDescent="0.25">
      <c r="A89" s="112">
        <v>7</v>
      </c>
      <c r="C89" s="120" t="s">
        <v>200</v>
      </c>
      <c r="D89" s="93" t="s">
        <v>27</v>
      </c>
      <c r="E89" s="114">
        <v>91.956000000000003</v>
      </c>
      <c r="F89" s="114">
        <v>92.338999999999999</v>
      </c>
      <c r="G89" s="114">
        <v>92.608000000000004</v>
      </c>
      <c r="H89" s="114">
        <v>92.105999999999995</v>
      </c>
      <c r="I89" s="114">
        <v>91.733000000000004</v>
      </c>
      <c r="J89" s="114">
        <v>90.554000000000002</v>
      </c>
      <c r="K89" s="114">
        <v>89.608999999999995</v>
      </c>
      <c r="L89" s="114">
        <v>36.273000000000003</v>
      </c>
      <c r="M89" s="114">
        <v>32.366999999999997</v>
      </c>
      <c r="N89" s="114">
        <v>32.524000000000001</v>
      </c>
      <c r="O89" s="114">
        <v>31.140999999999998</v>
      </c>
      <c r="P89" s="114">
        <v>29.254999999999999</v>
      </c>
      <c r="Q89" s="114">
        <v>27.472999999999999</v>
      </c>
      <c r="R89" s="114">
        <v>26.696000000000002</v>
      </c>
      <c r="S89" s="114">
        <v>26.161999999999999</v>
      </c>
      <c r="T89" s="114">
        <v>25.49</v>
      </c>
      <c r="U89" s="114">
        <v>25.276</v>
      </c>
      <c r="V89" s="114">
        <v>24.922999999999998</v>
      </c>
      <c r="W89" s="114">
        <v>24.754000000000001</v>
      </c>
      <c r="X89" s="114">
        <v>24.454000000000001</v>
      </c>
      <c r="Y89" s="114">
        <v>24.254999999999999</v>
      </c>
      <c r="Z89" s="114">
        <v>23.876999999999999</v>
      </c>
      <c r="AA89" s="114">
        <v>23.31</v>
      </c>
      <c r="AB89" s="114">
        <v>22.815000000000001</v>
      </c>
      <c r="AC89" s="114">
        <v>22.645</v>
      </c>
      <c r="AD89" s="114">
        <v>22.538</v>
      </c>
      <c r="AE89" s="114">
        <v>22.702999999999999</v>
      </c>
      <c r="AF89" s="114">
        <v>23.616</v>
      </c>
      <c r="AG89" s="114">
        <v>24.33</v>
      </c>
      <c r="AH89" s="114">
        <v>25.181000000000001</v>
      </c>
      <c r="AI89" s="114">
        <v>25.684000000000001</v>
      </c>
      <c r="AJ89" s="114">
        <v>26.448</v>
      </c>
      <c r="AK89" s="114">
        <v>27.855</v>
      </c>
      <c r="AL89" s="114">
        <v>29.628</v>
      </c>
      <c r="AM89" s="114">
        <v>31.768999999999998</v>
      </c>
      <c r="AN89" s="114">
        <v>33.664000000000001</v>
      </c>
      <c r="AO89" s="114">
        <v>35.445</v>
      </c>
      <c r="AP89" s="114">
        <v>37.238</v>
      </c>
      <c r="AQ89" s="114">
        <v>32.783000000000001</v>
      </c>
      <c r="AR89" s="114">
        <v>35.325000000000003</v>
      </c>
      <c r="AS89" s="114">
        <v>37.807000000000002</v>
      </c>
      <c r="AT89" s="114">
        <v>39.521000000000001</v>
      </c>
      <c r="AU89" s="114">
        <v>41.726999999999997</v>
      </c>
      <c r="AV89" s="114">
        <v>51.002000000000002</v>
      </c>
      <c r="AW89" s="114">
        <v>53.371000000000002</v>
      </c>
      <c r="AX89" s="114">
        <v>55.680999999999997</v>
      </c>
      <c r="AY89" s="114">
        <v>63.54</v>
      </c>
      <c r="AZ89" s="114">
        <v>65.671999999999997</v>
      </c>
      <c r="BA89" s="114">
        <v>67.453999999999994</v>
      </c>
      <c r="BB89" s="114">
        <v>68.997</v>
      </c>
      <c r="BC89" s="114">
        <v>70.441000000000003</v>
      </c>
      <c r="BD89" s="114">
        <v>71.712999999999994</v>
      </c>
      <c r="BE89" s="114">
        <v>48.438000000000002</v>
      </c>
      <c r="BF89" s="114">
        <v>51.247</v>
      </c>
      <c r="BG89" s="114">
        <v>53.503</v>
      </c>
      <c r="BH89" s="114">
        <v>54.55</v>
      </c>
      <c r="BI89" s="114">
        <v>56.354999999999997</v>
      </c>
      <c r="BJ89" s="114">
        <v>56.993000000000002</v>
      </c>
      <c r="BK89" s="114">
        <v>58.037999999999997</v>
      </c>
      <c r="BL89" s="114">
        <v>64.855999999999995</v>
      </c>
      <c r="BM89" s="12">
        <v>78.522000000000006</v>
      </c>
      <c r="BN89" s="12">
        <v>85.412999999999997</v>
      </c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</row>
    <row r="90" spans="1:133" ht="12" customHeight="1" x14ac:dyDescent="0.25">
      <c r="A90" s="112">
        <v>8</v>
      </c>
      <c r="C90" s="120" t="s">
        <v>201</v>
      </c>
      <c r="D90" s="93" t="s">
        <v>27</v>
      </c>
      <c r="E90" s="114">
        <v>7.3719999999999999</v>
      </c>
      <c r="F90" s="114">
        <v>7.0010000000000003</v>
      </c>
      <c r="G90" s="114">
        <v>6.5590000000000002</v>
      </c>
      <c r="H90" s="114">
        <v>7.0890000000000004</v>
      </c>
      <c r="I90" s="114">
        <v>7.4450000000000003</v>
      </c>
      <c r="J90" s="114">
        <v>8.6479999999999997</v>
      </c>
      <c r="K90" s="114">
        <v>9.58</v>
      </c>
      <c r="L90" s="114">
        <v>28.431000000000001</v>
      </c>
      <c r="M90" s="114">
        <v>11.9</v>
      </c>
      <c r="N90" s="114">
        <v>12.515000000000001</v>
      </c>
      <c r="O90" s="114">
        <v>14.336</v>
      </c>
      <c r="P90" s="114">
        <v>16.683</v>
      </c>
      <c r="Q90" s="114">
        <v>18.297999999999998</v>
      </c>
      <c r="R90" s="114">
        <v>19.821000000000002</v>
      </c>
      <c r="S90" s="114">
        <v>21.338999999999999</v>
      </c>
      <c r="T90" s="114">
        <v>22.367000000000001</v>
      </c>
      <c r="U90" s="114">
        <v>23.559000000000001</v>
      </c>
      <c r="V90" s="114">
        <v>24.576000000000001</v>
      </c>
      <c r="W90" s="114">
        <v>25.623999999999999</v>
      </c>
      <c r="X90" s="114">
        <v>26.788</v>
      </c>
      <c r="Y90" s="114">
        <v>27.425000000000001</v>
      </c>
      <c r="Z90" s="114">
        <v>27.283000000000001</v>
      </c>
      <c r="AA90" s="114">
        <v>27.58</v>
      </c>
      <c r="AB90" s="114">
        <v>27.872</v>
      </c>
      <c r="AC90" s="114">
        <v>28.512</v>
      </c>
      <c r="AD90" s="114">
        <v>29.503</v>
      </c>
      <c r="AE90" s="114">
        <v>30.526</v>
      </c>
      <c r="AF90" s="114">
        <v>30.754999999999999</v>
      </c>
      <c r="AG90" s="114">
        <v>30.853999999999999</v>
      </c>
      <c r="AH90" s="114">
        <v>31.439</v>
      </c>
      <c r="AI90" s="114">
        <v>32.271000000000001</v>
      </c>
      <c r="AJ90" s="114">
        <v>32.752000000000002</v>
      </c>
      <c r="AK90" s="114">
        <v>32.808</v>
      </c>
      <c r="AL90" s="114">
        <v>32.604999999999997</v>
      </c>
      <c r="AM90" s="114">
        <v>32.436999999999998</v>
      </c>
      <c r="AN90" s="114">
        <v>32.195999999999998</v>
      </c>
      <c r="AO90" s="114">
        <v>32.058</v>
      </c>
      <c r="AP90" s="114">
        <v>31.978999999999999</v>
      </c>
      <c r="AQ90" s="114">
        <v>34.415999999999997</v>
      </c>
      <c r="AR90" s="114">
        <v>33.68</v>
      </c>
      <c r="AS90" s="114">
        <v>33.097999999999999</v>
      </c>
      <c r="AT90" s="114">
        <v>32.639000000000003</v>
      </c>
      <c r="AU90" s="114">
        <v>31.738</v>
      </c>
      <c r="AV90" s="114">
        <v>27.193000000000001</v>
      </c>
      <c r="AW90" s="114">
        <v>25.994</v>
      </c>
      <c r="AX90" s="114">
        <v>24.788</v>
      </c>
      <c r="AY90" s="114">
        <v>19.361000000000001</v>
      </c>
      <c r="AZ90" s="114">
        <v>18.686</v>
      </c>
      <c r="BA90" s="114">
        <v>17.971</v>
      </c>
      <c r="BB90" s="114">
        <v>17.344999999999999</v>
      </c>
      <c r="BC90" s="114">
        <v>16.632999999999999</v>
      </c>
      <c r="BD90" s="114">
        <v>16.099</v>
      </c>
      <c r="BE90" s="114">
        <v>35.704999999999998</v>
      </c>
      <c r="BF90" s="114">
        <v>33.904000000000003</v>
      </c>
      <c r="BG90" s="114">
        <v>32.441000000000003</v>
      </c>
      <c r="BH90" s="114">
        <v>31.346</v>
      </c>
      <c r="BI90" s="114">
        <v>30.702999999999999</v>
      </c>
      <c r="BJ90" s="114">
        <v>30.210999999999999</v>
      </c>
      <c r="BK90" s="114">
        <v>29.48</v>
      </c>
      <c r="BL90" s="114">
        <v>23.824999999999999</v>
      </c>
      <c r="BM90" s="12">
        <v>13.231999999999999</v>
      </c>
      <c r="BN90" s="12">
        <v>8.4719999999999995</v>
      </c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</row>
    <row r="91" spans="1:133" ht="12" customHeight="1" x14ac:dyDescent="0.25">
      <c r="A91" s="112">
        <v>9</v>
      </c>
      <c r="C91" s="120" t="s">
        <v>202</v>
      </c>
      <c r="D91" s="93" t="s">
        <v>27</v>
      </c>
      <c r="E91" s="114">
        <v>0.33600000000000002</v>
      </c>
      <c r="F91" s="114">
        <v>0.33</v>
      </c>
      <c r="G91" s="114">
        <v>0.36699999999999999</v>
      </c>
      <c r="H91" s="114">
        <v>0.42899999999999999</v>
      </c>
      <c r="I91" s="114">
        <v>0.39300000000000002</v>
      </c>
      <c r="J91" s="114">
        <v>0.43099999999999999</v>
      </c>
      <c r="K91" s="114">
        <v>0.44400000000000001</v>
      </c>
      <c r="L91" s="114">
        <v>25.547000000000001</v>
      </c>
      <c r="M91" s="114">
        <v>10.101000000000001</v>
      </c>
      <c r="N91" s="114">
        <v>9.3780000000000001</v>
      </c>
      <c r="O91" s="114">
        <v>11.938000000000001</v>
      </c>
      <c r="P91" s="114">
        <v>14.121</v>
      </c>
      <c r="Q91" s="114">
        <v>15.557</v>
      </c>
      <c r="R91" s="114">
        <v>16.855</v>
      </c>
      <c r="S91" s="114">
        <v>17.829000000000001</v>
      </c>
      <c r="T91" s="114">
        <v>19.332999999999998</v>
      </c>
      <c r="U91" s="114">
        <v>19.951000000000001</v>
      </c>
      <c r="V91" s="114">
        <v>20.771999999999998</v>
      </c>
      <c r="W91" s="114">
        <v>21.632000000000001</v>
      </c>
      <c r="X91" s="114">
        <v>22.457000000000001</v>
      </c>
      <c r="Y91" s="114">
        <v>23.292000000000002</v>
      </c>
      <c r="Z91" s="114">
        <v>24.831</v>
      </c>
      <c r="AA91" s="114">
        <v>26.27</v>
      </c>
      <c r="AB91" s="114">
        <v>23.832000000000001</v>
      </c>
      <c r="AC91" s="114">
        <v>24.366</v>
      </c>
      <c r="AD91" s="114">
        <v>24.529</v>
      </c>
      <c r="AE91" s="114">
        <v>24.827000000000002</v>
      </c>
      <c r="AF91" s="114">
        <v>24.835999999999999</v>
      </c>
      <c r="AG91" s="114">
        <v>24.988</v>
      </c>
      <c r="AH91" s="114">
        <v>24.501999999999999</v>
      </c>
      <c r="AI91" s="114">
        <v>24.236999999999998</v>
      </c>
      <c r="AJ91" s="114">
        <v>23.838999999999999</v>
      </c>
      <c r="AK91" s="114">
        <v>23.055</v>
      </c>
      <c r="AL91" s="114">
        <v>22.12</v>
      </c>
      <c r="AM91" s="114">
        <v>21.084</v>
      </c>
      <c r="AN91" s="114">
        <v>20.323</v>
      </c>
      <c r="AO91" s="114">
        <v>19.359000000000002</v>
      </c>
      <c r="AP91" s="114">
        <v>18.262</v>
      </c>
      <c r="AQ91" s="114">
        <v>19.969000000000001</v>
      </c>
      <c r="AR91" s="114">
        <v>19.042000000000002</v>
      </c>
      <c r="AS91" s="114">
        <v>18.103999999999999</v>
      </c>
      <c r="AT91" s="114">
        <v>17.356999999999999</v>
      </c>
      <c r="AU91" s="114">
        <v>16.631</v>
      </c>
      <c r="AV91" s="114">
        <v>13.587999999999999</v>
      </c>
      <c r="AW91" s="114">
        <v>12.808</v>
      </c>
      <c r="AX91" s="114">
        <v>12.272</v>
      </c>
      <c r="AY91" s="114">
        <v>10.617000000000001</v>
      </c>
      <c r="AZ91" s="114">
        <v>9.5820000000000007</v>
      </c>
      <c r="BA91" s="114">
        <v>8.8970000000000002</v>
      </c>
      <c r="BB91" s="114">
        <v>8.4689999999999994</v>
      </c>
      <c r="BC91" s="114">
        <v>8.0109999999999992</v>
      </c>
      <c r="BD91" s="114">
        <v>7.5250000000000004</v>
      </c>
      <c r="BE91" s="114">
        <v>7.6120000000000001</v>
      </c>
      <c r="BF91" s="114">
        <v>9.7880000000000003</v>
      </c>
      <c r="BG91" s="114">
        <v>9.2750000000000004</v>
      </c>
      <c r="BH91" s="114">
        <v>9.5350000000000001</v>
      </c>
      <c r="BI91" s="114">
        <v>8.7970000000000006</v>
      </c>
      <c r="BJ91" s="114">
        <v>8.8230000000000004</v>
      </c>
      <c r="BK91" s="114">
        <v>8.7189999999999994</v>
      </c>
      <c r="BL91" s="114">
        <v>7.8579999999999997</v>
      </c>
      <c r="BM91" s="12">
        <v>6.1680000000000001</v>
      </c>
      <c r="BN91" s="12">
        <v>4.5359999999999996</v>
      </c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</row>
    <row r="92" spans="1:133" ht="12" customHeight="1" x14ac:dyDescent="0.25">
      <c r="A92" s="112">
        <v>10</v>
      </c>
      <c r="C92" s="120" t="s">
        <v>203</v>
      </c>
      <c r="D92" s="93" t="s">
        <v>27</v>
      </c>
      <c r="E92" s="114">
        <v>0.33600000000000002</v>
      </c>
      <c r="F92" s="114">
        <v>0.33</v>
      </c>
      <c r="G92" s="114">
        <v>0.46600000000000003</v>
      </c>
      <c r="H92" s="114">
        <v>0.376</v>
      </c>
      <c r="I92" s="114">
        <v>0.42799999999999999</v>
      </c>
      <c r="J92" s="114">
        <v>0.36699999999999999</v>
      </c>
      <c r="K92" s="114">
        <v>0.36699999999999999</v>
      </c>
      <c r="L92" s="114">
        <v>9.7479999999999993</v>
      </c>
      <c r="M92" s="114">
        <v>45.631999999999998</v>
      </c>
      <c r="N92" s="114">
        <v>45.582999999999998</v>
      </c>
      <c r="O92" s="114">
        <v>42.585999999999999</v>
      </c>
      <c r="P92" s="114">
        <v>39.941000000000003</v>
      </c>
      <c r="Q92" s="114">
        <v>38.671999999999997</v>
      </c>
      <c r="R92" s="114">
        <v>36.628</v>
      </c>
      <c r="S92" s="114">
        <v>34.67</v>
      </c>
      <c r="T92" s="114">
        <v>32.81</v>
      </c>
      <c r="U92" s="114">
        <v>31.213999999999999</v>
      </c>
      <c r="V92" s="114">
        <v>29.728000000000002</v>
      </c>
      <c r="W92" s="114">
        <v>27.99</v>
      </c>
      <c r="X92" s="114">
        <v>26.300999999999998</v>
      </c>
      <c r="Y92" s="114">
        <v>25.027999999999999</v>
      </c>
      <c r="Z92" s="114">
        <v>24.009</v>
      </c>
      <c r="AA92" s="114">
        <v>22.84</v>
      </c>
      <c r="AB92" s="114">
        <v>25.481999999999999</v>
      </c>
      <c r="AC92" s="114">
        <v>24.475999999999999</v>
      </c>
      <c r="AD92" s="114">
        <v>23.431000000000001</v>
      </c>
      <c r="AE92" s="114">
        <v>21.943000000000001</v>
      </c>
      <c r="AF92" s="114">
        <v>20.792999999999999</v>
      </c>
      <c r="AG92" s="114">
        <v>19.827999999999999</v>
      </c>
      <c r="AH92" s="114">
        <v>18.878</v>
      </c>
      <c r="AI92" s="114">
        <v>17.808</v>
      </c>
      <c r="AJ92" s="114">
        <v>16.960999999999999</v>
      </c>
      <c r="AK92" s="114">
        <v>16.283000000000001</v>
      </c>
      <c r="AL92" s="114">
        <v>15.647</v>
      </c>
      <c r="AM92" s="114">
        <v>14.711</v>
      </c>
      <c r="AN92" s="114">
        <v>13.817</v>
      </c>
      <c r="AO92" s="114">
        <v>13.138</v>
      </c>
      <c r="AP92" s="114">
        <v>12.521000000000001</v>
      </c>
      <c r="AQ92" s="114">
        <v>12.832000000000001</v>
      </c>
      <c r="AR92" s="114">
        <v>11.952999999999999</v>
      </c>
      <c r="AS92" s="114">
        <v>10.991</v>
      </c>
      <c r="AT92" s="114">
        <v>10.483000000000001</v>
      </c>
      <c r="AU92" s="114">
        <v>9.9039999999999999</v>
      </c>
      <c r="AV92" s="114">
        <v>8.2170000000000005</v>
      </c>
      <c r="AW92" s="114">
        <v>7.827</v>
      </c>
      <c r="AX92" s="114">
        <v>7.2590000000000003</v>
      </c>
      <c r="AY92" s="114">
        <v>6.4820000000000002</v>
      </c>
      <c r="AZ92" s="114">
        <v>6.0590000000000002</v>
      </c>
      <c r="BA92" s="114">
        <v>5.6790000000000003</v>
      </c>
      <c r="BB92" s="114">
        <v>5.1890000000000001</v>
      </c>
      <c r="BC92" s="114">
        <v>4.9139999999999997</v>
      </c>
      <c r="BD92" s="114">
        <v>4.6630000000000003</v>
      </c>
      <c r="BE92" s="114">
        <v>8.2449999999999992</v>
      </c>
      <c r="BF92" s="114">
        <v>5.0609999999999999</v>
      </c>
      <c r="BG92" s="114">
        <v>4.782</v>
      </c>
      <c r="BH92" s="114">
        <v>4.5679999999999996</v>
      </c>
      <c r="BI92" s="114">
        <v>4.1449999999999996</v>
      </c>
      <c r="BJ92" s="114">
        <v>3.972</v>
      </c>
      <c r="BK92" s="114">
        <v>3.7639999999999998</v>
      </c>
      <c r="BL92" s="114">
        <v>3.46</v>
      </c>
      <c r="BM92" s="12">
        <v>2.0779999999999998</v>
      </c>
      <c r="BN92" s="12">
        <v>1.579</v>
      </c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</row>
    <row r="93" spans="1:133" ht="12" customHeight="1" x14ac:dyDescent="0.25">
      <c r="A93" s="112"/>
      <c r="C93" s="117"/>
      <c r="D93" s="115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</row>
    <row r="94" spans="1:133" ht="12" customHeight="1" x14ac:dyDescent="0.25">
      <c r="A94" s="112"/>
      <c r="C94" s="121" t="s">
        <v>204</v>
      </c>
      <c r="D94" s="115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</row>
    <row r="95" spans="1:133" ht="12" customHeight="1" x14ac:dyDescent="0.25">
      <c r="A95" s="112"/>
      <c r="C95" s="115" t="s">
        <v>197</v>
      </c>
      <c r="D95" s="115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</row>
    <row r="96" spans="1:133" ht="12" customHeight="1" x14ac:dyDescent="0.25">
      <c r="A96" s="112">
        <v>11</v>
      </c>
      <c r="C96" s="120" t="s">
        <v>205</v>
      </c>
      <c r="D96" s="93" t="s">
        <v>27</v>
      </c>
      <c r="E96" s="114">
        <v>5.3479999999999999</v>
      </c>
      <c r="F96" s="114">
        <v>5.5419999999999998</v>
      </c>
      <c r="G96" s="114">
        <v>5.7720000000000002</v>
      </c>
      <c r="H96" s="114">
        <v>6.0129999999999999</v>
      </c>
      <c r="I96" s="114">
        <v>5.923</v>
      </c>
      <c r="J96" s="114">
        <v>5.82</v>
      </c>
      <c r="K96" s="114">
        <v>6.1159999999999997</v>
      </c>
      <c r="L96" s="114">
        <v>6.0519999999999996</v>
      </c>
      <c r="M96" s="114">
        <v>5.3049999999999997</v>
      </c>
      <c r="N96" s="114">
        <v>4.7389999999999999</v>
      </c>
      <c r="O96" s="114">
        <v>4.798</v>
      </c>
      <c r="P96" s="114">
        <v>4.9930000000000003</v>
      </c>
      <c r="Q96" s="114">
        <v>4.9039999999999999</v>
      </c>
      <c r="R96" s="114">
        <v>4.702</v>
      </c>
      <c r="S96" s="114">
        <v>4.5519999999999996</v>
      </c>
      <c r="T96" s="114">
        <v>4.3760000000000003</v>
      </c>
      <c r="U96" s="114">
        <v>4.2370000000000001</v>
      </c>
      <c r="V96" s="114">
        <v>4.4320000000000004</v>
      </c>
      <c r="W96" s="114">
        <v>4.2389999999999999</v>
      </c>
      <c r="X96" s="114">
        <v>3.94</v>
      </c>
      <c r="Y96" s="114">
        <v>3.99</v>
      </c>
      <c r="Z96" s="114">
        <v>4.2229999999999999</v>
      </c>
      <c r="AA96" s="114">
        <v>4.33</v>
      </c>
      <c r="AB96" s="114">
        <v>4.0999999999999996</v>
      </c>
      <c r="AC96" s="114">
        <v>3.7970000000000002</v>
      </c>
      <c r="AD96" s="114">
        <v>3.5760000000000001</v>
      </c>
      <c r="AE96" s="114">
        <v>3.399</v>
      </c>
      <c r="AF96" s="114">
        <v>3.3039999999999998</v>
      </c>
      <c r="AG96" s="114">
        <v>3.3170000000000002</v>
      </c>
      <c r="AH96" s="114">
        <v>3.3519999999999999</v>
      </c>
      <c r="AI96" s="114">
        <v>3.4279999999999999</v>
      </c>
      <c r="AJ96" s="114">
        <v>3.3679999999999999</v>
      </c>
      <c r="AK96" s="114">
        <v>3.11</v>
      </c>
      <c r="AL96" s="114">
        <v>2.915</v>
      </c>
      <c r="AM96" s="114">
        <v>2.794</v>
      </c>
      <c r="AN96" s="114">
        <v>2.7240000000000002</v>
      </c>
      <c r="AO96" s="114">
        <v>2.66</v>
      </c>
      <c r="AP96" s="114">
        <v>2.5990000000000002</v>
      </c>
      <c r="AQ96" s="114">
        <v>2.52</v>
      </c>
      <c r="AR96" s="114">
        <v>2.379</v>
      </c>
      <c r="AS96" s="114">
        <v>2.2919999999999998</v>
      </c>
      <c r="AT96" s="114">
        <v>2.2730000000000001</v>
      </c>
      <c r="AU96" s="114">
        <v>2.198</v>
      </c>
      <c r="AV96" s="114">
        <v>2.17</v>
      </c>
      <c r="AW96" s="114">
        <v>2.177</v>
      </c>
      <c r="AX96" s="114">
        <v>2.2490000000000001</v>
      </c>
      <c r="AY96" s="114">
        <v>2.2719999999999998</v>
      </c>
      <c r="AZ96" s="114">
        <v>2.2669999999999999</v>
      </c>
      <c r="BA96" s="114">
        <v>2.29</v>
      </c>
      <c r="BB96" s="114">
        <v>2.2690000000000001</v>
      </c>
      <c r="BC96" s="114">
        <v>2.2229999999999999</v>
      </c>
      <c r="BD96" s="114">
        <v>2.1339999999999999</v>
      </c>
      <c r="BE96" s="114">
        <v>2.056</v>
      </c>
      <c r="BF96" s="114">
        <v>1.964</v>
      </c>
      <c r="BG96" s="114">
        <v>1.9379999999999999</v>
      </c>
      <c r="BH96" s="114">
        <v>2.056</v>
      </c>
      <c r="BI96" s="114">
        <v>2.169</v>
      </c>
      <c r="BJ96" s="114">
        <v>2.1970000000000001</v>
      </c>
      <c r="BK96" s="114">
        <v>2.1379999999999999</v>
      </c>
      <c r="BL96" s="114">
        <v>1.905</v>
      </c>
      <c r="BM96" s="12">
        <v>1.87</v>
      </c>
      <c r="BN96" s="12">
        <v>2.1440000000000001</v>
      </c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</row>
    <row r="97" spans="1:133" ht="12" customHeight="1" x14ac:dyDescent="0.25">
      <c r="A97" s="112">
        <v>12</v>
      </c>
      <c r="C97" s="120" t="s">
        <v>206</v>
      </c>
      <c r="D97" s="93" t="s">
        <v>27</v>
      </c>
      <c r="E97" s="114">
        <v>5.8819999999999997</v>
      </c>
      <c r="F97" s="114">
        <v>6.0510000000000002</v>
      </c>
      <c r="G97" s="114">
        <v>6.2510000000000003</v>
      </c>
      <c r="H97" s="114">
        <v>6.1369999999999996</v>
      </c>
      <c r="I97" s="114">
        <v>5.8739999999999997</v>
      </c>
      <c r="J97" s="114">
        <v>5.8339999999999996</v>
      </c>
      <c r="K97" s="114">
        <v>6.1109999999999998</v>
      </c>
      <c r="L97" s="114">
        <v>4.327</v>
      </c>
      <c r="M97" s="114">
        <v>2.9140000000000001</v>
      </c>
      <c r="N97" s="114">
        <v>2.7490000000000001</v>
      </c>
      <c r="O97" s="114">
        <v>2.92</v>
      </c>
      <c r="P97" s="114">
        <v>2.9820000000000002</v>
      </c>
      <c r="Q97" s="114">
        <v>3.2109999999999999</v>
      </c>
      <c r="R97" s="114">
        <v>3.214</v>
      </c>
      <c r="S97" s="114">
        <v>3.1970000000000001</v>
      </c>
      <c r="T97" s="114">
        <v>3.032</v>
      </c>
      <c r="U97" s="114">
        <v>3.0289999999999999</v>
      </c>
      <c r="V97" s="114">
        <v>3.012</v>
      </c>
      <c r="W97" s="114">
        <v>2.8980000000000001</v>
      </c>
      <c r="X97" s="114">
        <v>2.9580000000000002</v>
      </c>
      <c r="Y97" s="114">
        <v>2.8959999999999999</v>
      </c>
      <c r="Z97" s="114">
        <v>3.1960000000000002</v>
      </c>
      <c r="AA97" s="114">
        <v>3.32</v>
      </c>
      <c r="AB97" s="114">
        <v>3.2949999999999999</v>
      </c>
      <c r="AC97" s="114">
        <v>3.2850000000000001</v>
      </c>
      <c r="AD97" s="114">
        <v>3.14</v>
      </c>
      <c r="AE97" s="114">
        <v>3.0659999999999998</v>
      </c>
      <c r="AF97" s="114">
        <v>2.9950000000000001</v>
      </c>
      <c r="AG97" s="114">
        <v>2.9319999999999999</v>
      </c>
      <c r="AH97" s="114">
        <v>2.8290000000000002</v>
      </c>
      <c r="AI97" s="114">
        <v>2.7869999999999999</v>
      </c>
      <c r="AJ97" s="114">
        <v>2.7370000000000001</v>
      </c>
      <c r="AK97" s="114">
        <v>2.577</v>
      </c>
      <c r="AL97" s="114">
        <v>2.5019999999999998</v>
      </c>
      <c r="AM97" s="114">
        <v>2.4700000000000002</v>
      </c>
      <c r="AN97" s="114">
        <v>2.5070000000000001</v>
      </c>
      <c r="AO97" s="114">
        <v>2.5179999999999998</v>
      </c>
      <c r="AP97" s="114">
        <v>2.347</v>
      </c>
      <c r="AQ97" s="114">
        <v>2.2120000000000002</v>
      </c>
      <c r="AR97" s="114">
        <v>2.1579999999999999</v>
      </c>
      <c r="AS97" s="114">
        <v>2.3479999999999999</v>
      </c>
      <c r="AT97" s="114">
        <v>2.3039999999999998</v>
      </c>
      <c r="AU97" s="114">
        <v>2.2360000000000002</v>
      </c>
      <c r="AV97" s="114">
        <v>2.3679999999999999</v>
      </c>
      <c r="AW97" s="114">
        <v>2.4060000000000001</v>
      </c>
      <c r="AX97" s="114">
        <v>2.5249999999999999</v>
      </c>
      <c r="AY97" s="114">
        <v>2.4870000000000001</v>
      </c>
      <c r="AZ97" s="114">
        <v>2.5270000000000001</v>
      </c>
      <c r="BA97" s="114">
        <v>2.5649999999999999</v>
      </c>
      <c r="BB97" s="114">
        <v>2.4740000000000002</v>
      </c>
      <c r="BC97" s="114">
        <v>2.4990000000000001</v>
      </c>
      <c r="BD97" s="114">
        <v>2.4420000000000002</v>
      </c>
      <c r="BE97" s="114">
        <v>2.238</v>
      </c>
      <c r="BF97" s="114">
        <v>1.8260000000000001</v>
      </c>
      <c r="BG97" s="114">
        <v>1.8759999999999999</v>
      </c>
      <c r="BH97" s="114">
        <v>2.06</v>
      </c>
      <c r="BI97" s="114">
        <v>2.1680000000000001</v>
      </c>
      <c r="BJ97" s="114">
        <v>2.21</v>
      </c>
      <c r="BK97" s="114">
        <v>2.2770000000000001</v>
      </c>
      <c r="BL97" s="114">
        <v>2.2120000000000002</v>
      </c>
      <c r="BM97" s="12">
        <v>2.403</v>
      </c>
      <c r="BN97" s="12">
        <v>2.8809999999999998</v>
      </c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</row>
    <row r="98" spans="1:133" ht="12" customHeight="1" x14ac:dyDescent="0.25">
      <c r="A98" s="107">
        <v>13</v>
      </c>
      <c r="B98" s="24"/>
      <c r="C98" s="122" t="s">
        <v>207</v>
      </c>
      <c r="D98" s="92" t="s">
        <v>27</v>
      </c>
      <c r="E98" s="123">
        <v>5.5330000000000004</v>
      </c>
      <c r="F98" s="123">
        <v>5.7110000000000003</v>
      </c>
      <c r="G98" s="123">
        <v>5.93</v>
      </c>
      <c r="H98" s="123">
        <v>6.0659999999999998</v>
      </c>
      <c r="I98" s="123">
        <v>5.8949999999999996</v>
      </c>
      <c r="J98" s="123">
        <v>5.8280000000000003</v>
      </c>
      <c r="K98" s="123">
        <v>6.1130000000000004</v>
      </c>
      <c r="L98" s="123">
        <v>5.08</v>
      </c>
      <c r="M98" s="123">
        <v>4.0510000000000002</v>
      </c>
      <c r="N98" s="123">
        <v>4.0330000000000004</v>
      </c>
      <c r="O98" s="123">
        <v>4.1719999999999997</v>
      </c>
      <c r="P98" s="123">
        <v>3.9809999999999999</v>
      </c>
      <c r="Q98" s="123">
        <v>3.843</v>
      </c>
      <c r="R98" s="123">
        <v>3.794</v>
      </c>
      <c r="S98" s="123">
        <v>3.7869999999999999</v>
      </c>
      <c r="T98" s="123">
        <v>3.65</v>
      </c>
      <c r="U98" s="123">
        <v>3.6480000000000001</v>
      </c>
      <c r="V98" s="123">
        <v>3.8079999999999998</v>
      </c>
      <c r="W98" s="123">
        <v>3.5910000000000002</v>
      </c>
      <c r="X98" s="123">
        <v>3.4849999999999999</v>
      </c>
      <c r="Y98" s="123">
        <v>3.4980000000000002</v>
      </c>
      <c r="Z98" s="123">
        <v>3.7759999999999998</v>
      </c>
      <c r="AA98" s="123">
        <v>3.89</v>
      </c>
      <c r="AB98" s="123">
        <v>3.806</v>
      </c>
      <c r="AC98" s="123">
        <v>3.6480000000000001</v>
      </c>
      <c r="AD98" s="123">
        <v>3.468</v>
      </c>
      <c r="AE98" s="123">
        <v>3.3220000000000001</v>
      </c>
      <c r="AF98" s="123">
        <v>3.246</v>
      </c>
      <c r="AG98" s="123">
        <v>3.2440000000000002</v>
      </c>
      <c r="AH98" s="123">
        <v>3.258</v>
      </c>
      <c r="AI98" s="123">
        <v>3.3149999999999999</v>
      </c>
      <c r="AJ98" s="123">
        <v>3.2570000000000001</v>
      </c>
      <c r="AK98" s="123">
        <v>2.9910000000000001</v>
      </c>
      <c r="AL98" s="123">
        <v>2.827</v>
      </c>
      <c r="AM98" s="123">
        <v>2.7330000000000001</v>
      </c>
      <c r="AN98" s="123">
        <v>2.6890000000000001</v>
      </c>
      <c r="AO98" s="123">
        <v>2.6349999999999998</v>
      </c>
      <c r="AP98" s="123">
        <v>2.5539999999999998</v>
      </c>
      <c r="AQ98" s="123">
        <v>2.4660000000000002</v>
      </c>
      <c r="AR98" s="123">
        <v>2.3380000000000001</v>
      </c>
      <c r="AS98" s="123">
        <v>2.2999999999999998</v>
      </c>
      <c r="AT98" s="123">
        <v>2.2759999999999998</v>
      </c>
      <c r="AU98" s="123">
        <v>2.202</v>
      </c>
      <c r="AV98" s="123">
        <v>2.1869999999999998</v>
      </c>
      <c r="AW98" s="123">
        <v>2.1989999999999998</v>
      </c>
      <c r="AX98" s="123">
        <v>2.2709999999999999</v>
      </c>
      <c r="AY98" s="123">
        <v>2.2919999999999998</v>
      </c>
      <c r="AZ98" s="123">
        <v>2.286</v>
      </c>
      <c r="BA98" s="123">
        <v>2.3130000000000002</v>
      </c>
      <c r="BB98" s="123">
        <v>2.2850000000000001</v>
      </c>
      <c r="BC98" s="123">
        <v>2.2450000000000001</v>
      </c>
      <c r="BD98" s="123">
        <v>2.1589999999999998</v>
      </c>
      <c r="BE98" s="123">
        <v>2.0699999999999998</v>
      </c>
      <c r="BF98" s="123">
        <v>1.9490000000000001</v>
      </c>
      <c r="BG98" s="123">
        <v>1.9330000000000001</v>
      </c>
      <c r="BH98" s="123">
        <v>2.0569999999999999</v>
      </c>
      <c r="BI98" s="123">
        <v>2.17</v>
      </c>
      <c r="BJ98" s="123">
        <v>2.198</v>
      </c>
      <c r="BK98" s="123">
        <v>2.1459999999999999</v>
      </c>
      <c r="BL98" s="123">
        <v>1.9239999999999999</v>
      </c>
      <c r="BM98" s="25">
        <v>1.901</v>
      </c>
      <c r="BN98" s="25">
        <v>2.177</v>
      </c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</row>
    <row r="99" spans="1:133" ht="12" customHeight="1" x14ac:dyDescent="0.25">
      <c r="A99" s="112"/>
      <c r="C99" s="117"/>
      <c r="D99" s="115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</row>
    <row r="100" spans="1:133" ht="12" customHeight="1" x14ac:dyDescent="0.25">
      <c r="A100" s="112"/>
      <c r="C100" s="115" t="s">
        <v>198</v>
      </c>
      <c r="D100" s="115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</row>
    <row r="101" spans="1:133" ht="12" customHeight="1" x14ac:dyDescent="0.25">
      <c r="A101" s="112">
        <v>14</v>
      </c>
      <c r="C101" s="120" t="s">
        <v>205</v>
      </c>
      <c r="D101" s="93" t="s">
        <v>27</v>
      </c>
      <c r="E101" s="114">
        <v>5.2290000000000001</v>
      </c>
      <c r="F101" s="114">
        <v>5.2030000000000003</v>
      </c>
      <c r="G101" s="114">
        <v>5.298</v>
      </c>
      <c r="H101" s="114">
        <v>5.4169999999999998</v>
      </c>
      <c r="I101" s="114">
        <v>5.5209999999999999</v>
      </c>
      <c r="J101" s="114">
        <v>5.5919999999999996</v>
      </c>
      <c r="K101" s="114">
        <v>5.6959999999999997</v>
      </c>
      <c r="L101" s="114">
        <v>5.7140000000000004</v>
      </c>
      <c r="M101" s="114">
        <v>5.6959999999999997</v>
      </c>
      <c r="N101" s="114">
        <v>5.6589999999999998</v>
      </c>
      <c r="O101" s="114">
        <v>5.5730000000000004</v>
      </c>
      <c r="P101" s="114">
        <v>5.4729999999999999</v>
      </c>
      <c r="Q101" s="114">
        <v>5.4420000000000002</v>
      </c>
      <c r="R101" s="114">
        <v>5.3330000000000002</v>
      </c>
      <c r="S101" s="114">
        <v>5.2809999999999997</v>
      </c>
      <c r="T101" s="114">
        <v>5.1870000000000003</v>
      </c>
      <c r="U101" s="114">
        <v>5.1210000000000004</v>
      </c>
      <c r="V101" s="114">
        <v>5.0640000000000001</v>
      </c>
      <c r="W101" s="114">
        <v>4.9649999999999999</v>
      </c>
      <c r="X101" s="114">
        <v>4.835</v>
      </c>
      <c r="Y101" s="114">
        <v>4.7359999999999998</v>
      </c>
      <c r="Z101" s="114">
        <v>4.6529999999999996</v>
      </c>
      <c r="AA101" s="114">
        <v>4.59</v>
      </c>
      <c r="AB101" s="114">
        <v>4.4870000000000001</v>
      </c>
      <c r="AC101" s="114">
        <v>4.37</v>
      </c>
      <c r="AD101" s="114">
        <v>4.2149999999999999</v>
      </c>
      <c r="AE101" s="114">
        <v>4.0289999999999999</v>
      </c>
      <c r="AF101" s="114">
        <v>3.8479999999999999</v>
      </c>
      <c r="AG101" s="114">
        <v>3.746</v>
      </c>
      <c r="AH101" s="114">
        <v>3.6339999999999999</v>
      </c>
      <c r="AI101" s="114">
        <v>3.5419999999999998</v>
      </c>
      <c r="AJ101" s="114">
        <v>3.4769999999999999</v>
      </c>
      <c r="AK101" s="114">
        <v>3.4159999999999999</v>
      </c>
      <c r="AL101" s="114">
        <v>3.3130000000000002</v>
      </c>
      <c r="AM101" s="114">
        <v>3.2149999999999999</v>
      </c>
      <c r="AN101" s="114">
        <v>3.1360000000000001</v>
      </c>
      <c r="AO101" s="114">
        <v>3.0630000000000002</v>
      </c>
      <c r="AP101" s="114">
        <v>2.9929999999999999</v>
      </c>
      <c r="AQ101" s="114">
        <v>2.9020000000000001</v>
      </c>
      <c r="AR101" s="114">
        <v>2.8159999999999998</v>
      </c>
      <c r="AS101" s="114">
        <v>2.7330000000000001</v>
      </c>
      <c r="AT101" s="114">
        <v>2.665</v>
      </c>
      <c r="AU101" s="114">
        <v>2.5840000000000001</v>
      </c>
      <c r="AV101" s="114">
        <v>2.5099999999999998</v>
      </c>
      <c r="AW101" s="114">
        <v>2.4540000000000002</v>
      </c>
      <c r="AX101" s="114">
        <v>2.4089999999999998</v>
      </c>
      <c r="AY101" s="114">
        <v>2.3809999999999998</v>
      </c>
      <c r="AZ101" s="114">
        <v>2.3340000000000001</v>
      </c>
      <c r="BA101" s="114">
        <v>2.323</v>
      </c>
      <c r="BB101" s="114">
        <v>2.3079999999999998</v>
      </c>
      <c r="BC101" s="114">
        <v>2.2930000000000001</v>
      </c>
      <c r="BD101" s="114">
        <v>2.2749999999999999</v>
      </c>
      <c r="BE101" s="114">
        <v>2.2530000000000001</v>
      </c>
      <c r="BF101" s="114">
        <v>2.2250000000000001</v>
      </c>
      <c r="BG101" s="114">
        <v>2.1920000000000002</v>
      </c>
      <c r="BH101" s="114">
        <v>2.1760000000000002</v>
      </c>
      <c r="BI101" s="114">
        <v>2.1360000000000001</v>
      </c>
      <c r="BJ101" s="114">
        <v>2.1190000000000002</v>
      </c>
      <c r="BK101" s="114">
        <v>2.089</v>
      </c>
      <c r="BL101" s="114">
        <v>2.0569999999999999</v>
      </c>
      <c r="BM101" s="12">
        <v>2.0310000000000001</v>
      </c>
      <c r="BN101" s="12">
        <v>2.0350000000000001</v>
      </c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</row>
    <row r="102" spans="1:133" ht="12" customHeight="1" x14ac:dyDescent="0.25">
      <c r="A102" s="112">
        <v>15</v>
      </c>
      <c r="C102" s="120" t="s">
        <v>206</v>
      </c>
      <c r="D102" s="93" t="s">
        <v>27</v>
      </c>
      <c r="E102" s="114">
        <v>6.234</v>
      </c>
      <c r="F102" s="114">
        <v>6.4279999999999999</v>
      </c>
      <c r="G102" s="114">
        <v>6.6420000000000003</v>
      </c>
      <c r="H102" s="114">
        <v>6.5549999999999997</v>
      </c>
      <c r="I102" s="114">
        <v>6.1520000000000001</v>
      </c>
      <c r="J102" s="114">
        <v>5.952</v>
      </c>
      <c r="K102" s="114">
        <v>6.032</v>
      </c>
      <c r="L102" s="114">
        <v>4.1159999999999997</v>
      </c>
      <c r="M102" s="114">
        <v>2.706</v>
      </c>
      <c r="N102" s="114">
        <v>2.4220000000000002</v>
      </c>
      <c r="O102" s="114">
        <v>2.528</v>
      </c>
      <c r="P102" s="114">
        <v>2.65</v>
      </c>
      <c r="Q102" s="114">
        <v>2.7589999999999999</v>
      </c>
      <c r="R102" s="114">
        <v>2.7530000000000001</v>
      </c>
      <c r="S102" s="114">
        <v>2.8050000000000002</v>
      </c>
      <c r="T102" s="114">
        <v>2.8439999999999999</v>
      </c>
      <c r="U102" s="114">
        <v>2.8660000000000001</v>
      </c>
      <c r="V102" s="114">
        <v>2.855</v>
      </c>
      <c r="W102" s="114">
        <v>2.871</v>
      </c>
      <c r="X102" s="114">
        <v>2.8879999999999999</v>
      </c>
      <c r="Y102" s="114">
        <v>2.9329999999999998</v>
      </c>
      <c r="Z102" s="114">
        <v>2.9929999999999999</v>
      </c>
      <c r="AA102" s="114">
        <v>3.01</v>
      </c>
      <c r="AB102" s="114">
        <v>3.0910000000000002</v>
      </c>
      <c r="AC102" s="114">
        <v>3.1040000000000001</v>
      </c>
      <c r="AD102" s="114">
        <v>3.1030000000000002</v>
      </c>
      <c r="AE102" s="114">
        <v>3.1179999999999999</v>
      </c>
      <c r="AF102" s="114">
        <v>3.1190000000000002</v>
      </c>
      <c r="AG102" s="114">
        <v>3.113</v>
      </c>
      <c r="AH102" s="114">
        <v>3.1059999999999999</v>
      </c>
      <c r="AI102" s="114">
        <v>3.1040000000000001</v>
      </c>
      <c r="AJ102" s="114">
        <v>3.0840000000000001</v>
      </c>
      <c r="AK102" s="114">
        <v>3.0670000000000002</v>
      </c>
      <c r="AL102" s="114">
        <v>3.0470000000000002</v>
      </c>
      <c r="AM102" s="114">
        <v>3.0129999999999999</v>
      </c>
      <c r="AN102" s="114">
        <v>2.9820000000000002</v>
      </c>
      <c r="AO102" s="114">
        <v>2.9889999999999999</v>
      </c>
      <c r="AP102" s="114">
        <v>2.964</v>
      </c>
      <c r="AQ102" s="114">
        <v>2.78</v>
      </c>
      <c r="AR102" s="114">
        <v>2.6909999999999998</v>
      </c>
      <c r="AS102" s="114">
        <v>2.6619999999999999</v>
      </c>
      <c r="AT102" s="114">
        <v>2.69</v>
      </c>
      <c r="AU102" s="114">
        <v>2.6869999999999998</v>
      </c>
      <c r="AV102" s="114">
        <v>2.8519999999999999</v>
      </c>
      <c r="AW102" s="114">
        <v>2.9</v>
      </c>
      <c r="AX102" s="114">
        <v>2.9060000000000001</v>
      </c>
      <c r="AY102" s="114">
        <v>3.0779999999999998</v>
      </c>
      <c r="AZ102" s="114">
        <v>3.1339999999999999</v>
      </c>
      <c r="BA102" s="114">
        <v>3.1160000000000001</v>
      </c>
      <c r="BB102" s="114">
        <v>3.0870000000000002</v>
      </c>
      <c r="BC102" s="114">
        <v>3.077</v>
      </c>
      <c r="BD102" s="114">
        <v>3.0649999999999999</v>
      </c>
      <c r="BE102" s="114">
        <v>2.9119999999999999</v>
      </c>
      <c r="BF102" s="114">
        <v>2.468</v>
      </c>
      <c r="BG102" s="114">
        <v>2.4390000000000001</v>
      </c>
      <c r="BH102" s="114">
        <v>2.3980000000000001</v>
      </c>
      <c r="BI102" s="114">
        <v>2.4319999999999999</v>
      </c>
      <c r="BJ102" s="114">
        <v>2.4460000000000002</v>
      </c>
      <c r="BK102" s="114">
        <v>2.46</v>
      </c>
      <c r="BL102" s="114">
        <v>2.4900000000000002</v>
      </c>
      <c r="BM102" s="12">
        <v>2.8069999999999999</v>
      </c>
      <c r="BN102" s="12">
        <v>3.2480000000000002</v>
      </c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</row>
    <row r="103" spans="1:133" ht="12" customHeight="1" x14ac:dyDescent="0.25">
      <c r="A103" s="107">
        <v>16</v>
      </c>
      <c r="B103" s="24"/>
      <c r="C103" s="122" t="s">
        <v>207</v>
      </c>
      <c r="D103" s="92" t="s">
        <v>27</v>
      </c>
      <c r="E103" s="123">
        <v>5.7539999999999996</v>
      </c>
      <c r="F103" s="123">
        <v>5.8090000000000002</v>
      </c>
      <c r="G103" s="123">
        <v>5.9329999999999998</v>
      </c>
      <c r="H103" s="123">
        <v>5.9509999999999996</v>
      </c>
      <c r="I103" s="123">
        <v>5.8280000000000003</v>
      </c>
      <c r="J103" s="123">
        <v>5.7679999999999998</v>
      </c>
      <c r="K103" s="123">
        <v>5.8609999999999998</v>
      </c>
      <c r="L103" s="123">
        <v>4.8849999999999998</v>
      </c>
      <c r="M103" s="123">
        <v>4.032</v>
      </c>
      <c r="N103" s="123">
        <v>3.7970000000000002</v>
      </c>
      <c r="O103" s="123">
        <v>3.7490000000000001</v>
      </c>
      <c r="P103" s="123">
        <v>3.7109999999999999</v>
      </c>
      <c r="Q103" s="123">
        <v>3.7130000000000001</v>
      </c>
      <c r="R103" s="123">
        <v>3.6240000000000001</v>
      </c>
      <c r="S103" s="123">
        <v>3.6070000000000002</v>
      </c>
      <c r="T103" s="123">
        <v>3.5830000000000002</v>
      </c>
      <c r="U103" s="123">
        <v>3.56</v>
      </c>
      <c r="V103" s="123">
        <v>3.5089999999999999</v>
      </c>
      <c r="W103" s="123">
        <v>3.4689999999999999</v>
      </c>
      <c r="X103" s="123">
        <v>3.4350000000000001</v>
      </c>
      <c r="Y103" s="123">
        <v>3.4359999999999999</v>
      </c>
      <c r="Z103" s="123">
        <v>3.4550000000000001</v>
      </c>
      <c r="AA103" s="123">
        <v>3.45</v>
      </c>
      <c r="AB103" s="123">
        <v>3.4809999999999999</v>
      </c>
      <c r="AC103" s="123">
        <v>3.464</v>
      </c>
      <c r="AD103" s="123">
        <v>3.4319999999999999</v>
      </c>
      <c r="AE103" s="123">
        <v>3.4</v>
      </c>
      <c r="AF103" s="123">
        <v>3.3620000000000001</v>
      </c>
      <c r="AG103" s="123">
        <v>3.339</v>
      </c>
      <c r="AH103" s="123">
        <v>3.302</v>
      </c>
      <c r="AI103" s="123">
        <v>3.278</v>
      </c>
      <c r="AJ103" s="123">
        <v>3.25</v>
      </c>
      <c r="AK103" s="123">
        <v>3.2160000000000002</v>
      </c>
      <c r="AL103" s="123">
        <v>3.1669999999999998</v>
      </c>
      <c r="AM103" s="123">
        <v>3.1080000000000001</v>
      </c>
      <c r="AN103" s="123">
        <v>3.0569999999999999</v>
      </c>
      <c r="AO103" s="123">
        <v>3.0270000000000001</v>
      </c>
      <c r="AP103" s="123">
        <v>2.9790000000000001</v>
      </c>
      <c r="AQ103" s="123">
        <v>2.8450000000000002</v>
      </c>
      <c r="AR103" s="123">
        <v>2.758</v>
      </c>
      <c r="AS103" s="123">
        <v>2.702</v>
      </c>
      <c r="AT103" s="123">
        <v>2.6779999999999999</v>
      </c>
      <c r="AU103" s="123">
        <v>2.6280000000000001</v>
      </c>
      <c r="AV103" s="123">
        <v>2.645</v>
      </c>
      <c r="AW103" s="123">
        <v>2.6240000000000001</v>
      </c>
      <c r="AX103" s="123">
        <v>2.5880000000000001</v>
      </c>
      <c r="AY103" s="123">
        <v>2.62</v>
      </c>
      <c r="AZ103" s="123">
        <v>2.5939999999999999</v>
      </c>
      <c r="BA103" s="123">
        <v>2.5670000000000002</v>
      </c>
      <c r="BB103" s="123">
        <v>2.5369999999999999</v>
      </c>
      <c r="BC103" s="123">
        <v>2.512</v>
      </c>
      <c r="BD103" s="123">
        <v>2.4860000000000002</v>
      </c>
      <c r="BE103" s="123">
        <v>2.423</v>
      </c>
      <c r="BF103" s="123">
        <v>2.286</v>
      </c>
      <c r="BG103" s="123">
        <v>2.2530000000000001</v>
      </c>
      <c r="BH103" s="123">
        <v>2.2269999999999999</v>
      </c>
      <c r="BI103" s="123">
        <v>2.202</v>
      </c>
      <c r="BJ103" s="123">
        <v>2.1880000000000002</v>
      </c>
      <c r="BK103" s="123">
        <v>2.1659999999999999</v>
      </c>
      <c r="BL103" s="123">
        <v>2.14</v>
      </c>
      <c r="BM103" s="25">
        <v>2.1709999999999998</v>
      </c>
      <c r="BN103" s="25">
        <v>2.242</v>
      </c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</row>
    <row r="104" spans="1:133" ht="12" customHeight="1" x14ac:dyDescent="0.25">
      <c r="A104" s="125"/>
      <c r="B104" s="126"/>
      <c r="C104" s="127"/>
      <c r="D104" s="20"/>
      <c r="E104" s="19"/>
      <c r="F104" s="19"/>
      <c r="G104" s="19"/>
      <c r="H104" s="19"/>
      <c r="I104" s="19"/>
      <c r="J104" s="19"/>
      <c r="K104" s="19"/>
      <c r="L104" s="21"/>
      <c r="M104" s="21"/>
      <c r="N104" s="21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28"/>
      <c r="BE104" s="128"/>
      <c r="BF104" s="128"/>
      <c r="BG104" s="128"/>
      <c r="BH104" s="128"/>
      <c r="BI104" s="128"/>
      <c r="BJ104" s="128"/>
    </row>
    <row r="105" spans="1:133" ht="12" customHeight="1" x14ac:dyDescent="0.25">
      <c r="A105" s="23" t="s">
        <v>35</v>
      </c>
      <c r="B105" s="39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95"/>
      <c r="BE105" s="95"/>
      <c r="BF105" s="95"/>
      <c r="BG105" s="95"/>
      <c r="BH105" s="95"/>
      <c r="BI105" s="95"/>
      <c r="BJ105" s="129"/>
      <c r="BK105" s="40"/>
      <c r="BL105" s="40"/>
      <c r="BM105" s="40"/>
      <c r="BN105" s="40"/>
    </row>
    <row r="106" spans="1:133" ht="12" customHeight="1" x14ac:dyDescent="0.25">
      <c r="A106" s="23"/>
      <c r="B106" s="91"/>
      <c r="E106" s="90"/>
      <c r="AK106" s="15"/>
      <c r="AL106" s="15"/>
      <c r="AM106" s="15"/>
      <c r="AN106" s="15"/>
      <c r="AO106" s="15"/>
      <c r="AP106" s="15"/>
      <c r="AQ106" s="15"/>
      <c r="AR106" s="15"/>
      <c r="AS106" s="15"/>
    </row>
    <row r="107" spans="1:133" ht="12" customHeight="1" x14ac:dyDescent="0.25">
      <c r="A107" s="134" t="s">
        <v>36</v>
      </c>
      <c r="B107" s="134"/>
      <c r="C107" s="134"/>
      <c r="D107" s="134"/>
      <c r="E107" s="15"/>
      <c r="F107" s="15"/>
      <c r="AP107" s="15"/>
      <c r="AQ107" s="15"/>
      <c r="AR107" s="15"/>
      <c r="AS107" s="15"/>
      <c r="AT107" s="15"/>
      <c r="AU107" s="15"/>
      <c r="BE107" s="15"/>
      <c r="BF107" s="15"/>
      <c r="BG107" s="15"/>
      <c r="BH107" s="15"/>
      <c r="BI107" s="15"/>
      <c r="BJ107" s="15"/>
    </row>
    <row r="108" spans="1:133" ht="12" customHeight="1" x14ac:dyDescent="0.25">
      <c r="A108" s="34"/>
      <c r="N108" s="15"/>
    </row>
    <row r="109" spans="1:133" ht="12" customHeight="1" x14ac:dyDescent="0.25">
      <c r="A109" s="23" t="s">
        <v>37</v>
      </c>
    </row>
    <row r="110" spans="1:133" ht="12" customHeight="1" x14ac:dyDescent="0.25"/>
    <row r="111" spans="1:133" ht="12" customHeight="1" x14ac:dyDescent="0.25"/>
    <row r="112" spans="1:133" ht="12" customHeight="1" x14ac:dyDescent="0.25"/>
  </sheetData>
  <mergeCells count="2">
    <mergeCell ref="A7:C7"/>
    <mergeCell ref="A107:D107"/>
  </mergeCells>
  <phoneticPr fontId="59" type="noConversion"/>
  <hyperlinks>
    <hyperlink ref="A107:D107" r:id="rId1" display="Explanatory notes" xr:uid="{4E3461ED-F45C-424A-8738-7757D3343908}"/>
  </hyperlinks>
  <pageMargins left="0.70866141732283472" right="0.70866141732283472" top="0.74803149606299213" bottom="0.74803149606299213" header="0.31496062992125984" footer="0.31496062992125984"/>
  <pageSetup paperSize="9" scale="68" fitToHeight="2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AC0F-C5A4-4BD4-9C20-4FF110DDB7C6}">
  <dimension ref="A1:BB661"/>
  <sheetViews>
    <sheetView tabSelected="1" topLeftCell="A647" workbookViewId="0">
      <selection activeCell="F692" sqref="F692"/>
    </sheetView>
  </sheetViews>
  <sheetFormatPr defaultRowHeight="15" x14ac:dyDescent="0.25"/>
  <cols>
    <col min="1" max="1" width="14.85546875" customWidth="1"/>
  </cols>
  <sheetData>
    <row r="1" spans="1:54" x14ac:dyDescent="0.25">
      <c r="A1" t="s">
        <v>1</v>
      </c>
      <c r="B1" t="s">
        <v>191</v>
      </c>
      <c r="C1" t="s">
        <v>190</v>
      </c>
      <c r="D1" t="s">
        <v>213</v>
      </c>
      <c r="E1" t="s">
        <v>212</v>
      </c>
      <c r="F1" t="s">
        <v>189</v>
      </c>
      <c r="G1" t="s">
        <v>188</v>
      </c>
      <c r="H1" t="s">
        <v>187</v>
      </c>
      <c r="I1" t="s">
        <v>186</v>
      </c>
      <c r="J1" t="s">
        <v>185</v>
      </c>
      <c r="K1" t="s">
        <v>184</v>
      </c>
      <c r="L1" t="s">
        <v>183</v>
      </c>
      <c r="M1" t="s">
        <v>182</v>
      </c>
      <c r="N1" t="s">
        <v>181</v>
      </c>
      <c r="O1" t="s">
        <v>180</v>
      </c>
      <c r="P1" t="s">
        <v>179</v>
      </c>
      <c r="Q1" t="s">
        <v>178</v>
      </c>
      <c r="R1" t="s">
        <v>177</v>
      </c>
      <c r="S1" t="s">
        <v>176</v>
      </c>
      <c r="T1" t="s">
        <v>175</v>
      </c>
      <c r="U1" t="s">
        <v>174</v>
      </c>
      <c r="V1" t="s">
        <v>173</v>
      </c>
      <c r="W1" t="s">
        <v>172</v>
      </c>
      <c r="X1" t="s">
        <v>171</v>
      </c>
      <c r="Y1" t="s">
        <v>170</v>
      </c>
      <c r="Z1" t="s">
        <v>169</v>
      </c>
      <c r="AA1" t="s">
        <v>168</v>
      </c>
      <c r="AB1" t="s">
        <v>167</v>
      </c>
      <c r="AC1" t="s">
        <v>166</v>
      </c>
      <c r="AD1" t="s">
        <v>165</v>
      </c>
      <c r="AE1" t="s">
        <v>164</v>
      </c>
      <c r="AF1" t="s">
        <v>163</v>
      </c>
      <c r="AG1" t="s">
        <v>162</v>
      </c>
      <c r="AH1" t="s">
        <v>161</v>
      </c>
      <c r="AI1" t="s">
        <v>160</v>
      </c>
      <c r="AJ1" t="s">
        <v>159</v>
      </c>
      <c r="AK1" t="s">
        <v>158</v>
      </c>
      <c r="AL1" t="s">
        <v>157</v>
      </c>
      <c r="AM1" t="s">
        <v>156</v>
      </c>
      <c r="AN1" t="s">
        <v>155</v>
      </c>
      <c r="AO1" t="s">
        <v>154</v>
      </c>
      <c r="AP1" t="s">
        <v>153</v>
      </c>
      <c r="AQ1" t="s">
        <v>152</v>
      </c>
      <c r="AR1" t="s">
        <v>151</v>
      </c>
      <c r="AS1" t="s">
        <v>150</v>
      </c>
      <c r="AT1" t="s">
        <v>149</v>
      </c>
      <c r="AU1" t="s">
        <v>148</v>
      </c>
      <c r="AV1" t="s">
        <v>147</v>
      </c>
      <c r="AW1" t="s">
        <v>146</v>
      </c>
      <c r="AX1" t="s">
        <v>145</v>
      </c>
      <c r="AY1" t="s">
        <v>144</v>
      </c>
      <c r="AZ1" t="s">
        <v>143</v>
      </c>
      <c r="BA1" t="s">
        <v>142</v>
      </c>
      <c r="BB1" t="s">
        <v>141</v>
      </c>
    </row>
    <row r="2" spans="1:54" x14ac:dyDescent="0.25">
      <c r="A2" s="99">
        <v>24929</v>
      </c>
      <c r="B2" t="s">
        <v>4</v>
      </c>
      <c r="C2" t="s">
        <v>140</v>
      </c>
      <c r="D2">
        <v>3594.6022389999998</v>
      </c>
      <c r="E2">
        <v>1.8852988129999999</v>
      </c>
    </row>
    <row r="3" spans="1:54" x14ac:dyDescent="0.25">
      <c r="A3" s="99">
        <v>24959</v>
      </c>
      <c r="B3" t="s">
        <v>4</v>
      </c>
      <c r="C3" t="s">
        <v>140</v>
      </c>
      <c r="D3">
        <v>3594.6022389999998</v>
      </c>
      <c r="E3">
        <v>1.8852988129999999</v>
      </c>
      <c r="G3">
        <v>0</v>
      </c>
    </row>
    <row r="4" spans="1:54" x14ac:dyDescent="0.25">
      <c r="A4" s="99">
        <v>24990</v>
      </c>
      <c r="B4" t="s">
        <v>4</v>
      </c>
      <c r="C4" t="s">
        <v>140</v>
      </c>
      <c r="D4">
        <v>3594.6022389999998</v>
      </c>
      <c r="E4">
        <v>1.8852988129999999</v>
      </c>
      <c r="G4">
        <v>0</v>
      </c>
    </row>
    <row r="5" spans="1:54" x14ac:dyDescent="0.25">
      <c r="A5" s="99">
        <v>25020</v>
      </c>
      <c r="B5" t="s">
        <v>4</v>
      </c>
      <c r="C5" t="s">
        <v>140</v>
      </c>
      <c r="D5">
        <v>3716.4531630000001</v>
      </c>
      <c r="E5">
        <v>1.949207248</v>
      </c>
      <c r="G5">
        <v>3.3898305080000002</v>
      </c>
    </row>
    <row r="6" spans="1:54" x14ac:dyDescent="0.25">
      <c r="A6" s="99">
        <v>25051</v>
      </c>
      <c r="B6" t="s">
        <v>4</v>
      </c>
      <c r="C6" t="s">
        <v>140</v>
      </c>
      <c r="D6">
        <v>3716.4531630000001</v>
      </c>
      <c r="E6">
        <v>1.949207248</v>
      </c>
      <c r="G6">
        <v>3.3898305080000002</v>
      </c>
    </row>
    <row r="7" spans="1:54" x14ac:dyDescent="0.25">
      <c r="A7" s="99">
        <v>25082</v>
      </c>
      <c r="B7" t="s">
        <v>4</v>
      </c>
      <c r="C7" t="s">
        <v>140</v>
      </c>
      <c r="D7">
        <v>3716.4531630000001</v>
      </c>
      <c r="E7">
        <v>1.949207248</v>
      </c>
      <c r="G7">
        <v>3.3898305080000002</v>
      </c>
    </row>
    <row r="8" spans="1:54" x14ac:dyDescent="0.25">
      <c r="A8" s="99">
        <v>25112</v>
      </c>
      <c r="B8" t="s">
        <v>4</v>
      </c>
      <c r="C8" t="s">
        <v>140</v>
      </c>
      <c r="D8">
        <v>3696.144675</v>
      </c>
      <c r="E8">
        <v>1.938555842</v>
      </c>
      <c r="G8">
        <v>-0.54644808700000003</v>
      </c>
    </row>
    <row r="9" spans="1:54" x14ac:dyDescent="0.25">
      <c r="A9" s="99">
        <v>25143</v>
      </c>
      <c r="B9" t="s">
        <v>4</v>
      </c>
      <c r="C9" t="s">
        <v>140</v>
      </c>
      <c r="D9">
        <v>3696.144675</v>
      </c>
      <c r="E9">
        <v>1.938555842</v>
      </c>
      <c r="G9">
        <v>-0.54644808700000003</v>
      </c>
    </row>
    <row r="10" spans="1:54" x14ac:dyDescent="0.25">
      <c r="A10" s="99">
        <v>25173</v>
      </c>
      <c r="B10" t="s">
        <v>4</v>
      </c>
      <c r="C10" t="s">
        <v>140</v>
      </c>
      <c r="D10">
        <v>3696.144675</v>
      </c>
      <c r="E10">
        <v>1.938555842</v>
      </c>
      <c r="G10">
        <v>-0.54644808700000003</v>
      </c>
    </row>
    <row r="11" spans="1:54" x14ac:dyDescent="0.25">
      <c r="A11" s="99">
        <v>25204</v>
      </c>
      <c r="B11" t="s">
        <v>4</v>
      </c>
      <c r="C11" t="s">
        <v>140</v>
      </c>
      <c r="D11">
        <v>3757.0701370000002</v>
      </c>
      <c r="E11">
        <v>1.970510059</v>
      </c>
      <c r="G11">
        <v>1.648351648</v>
      </c>
    </row>
    <row r="12" spans="1:54" x14ac:dyDescent="0.25">
      <c r="A12" s="99">
        <v>25235</v>
      </c>
      <c r="B12" t="s">
        <v>4</v>
      </c>
      <c r="C12" t="s">
        <v>140</v>
      </c>
      <c r="D12">
        <v>3757.0701370000002</v>
      </c>
      <c r="E12">
        <v>1.970510059</v>
      </c>
      <c r="G12">
        <v>1.648351648</v>
      </c>
    </row>
    <row r="13" spans="1:54" x14ac:dyDescent="0.25">
      <c r="A13" s="99">
        <v>25263</v>
      </c>
      <c r="B13" t="s">
        <v>4</v>
      </c>
      <c r="C13" t="s">
        <v>140</v>
      </c>
      <c r="D13">
        <v>3757.0701370000002</v>
      </c>
      <c r="E13">
        <v>1.970510059</v>
      </c>
      <c r="G13">
        <v>1.648351648</v>
      </c>
    </row>
    <row r="14" spans="1:54" x14ac:dyDescent="0.25">
      <c r="A14" s="99">
        <v>25294</v>
      </c>
      <c r="B14" t="s">
        <v>4</v>
      </c>
      <c r="C14" t="s">
        <v>140</v>
      </c>
      <c r="D14">
        <v>3817.9955989999999</v>
      </c>
      <c r="E14">
        <v>2.002464276</v>
      </c>
      <c r="G14">
        <v>1.6216216219999999</v>
      </c>
      <c r="H14">
        <v>6.2146892659999997</v>
      </c>
    </row>
    <row r="15" spans="1:54" x14ac:dyDescent="0.25">
      <c r="A15" s="99">
        <v>25324</v>
      </c>
      <c r="B15" t="s">
        <v>4</v>
      </c>
      <c r="C15" t="s">
        <v>140</v>
      </c>
      <c r="D15">
        <v>3817.9955989999999</v>
      </c>
      <c r="E15">
        <v>2.002464276</v>
      </c>
      <c r="G15">
        <v>1.6216216219999999</v>
      </c>
      <c r="H15">
        <v>6.2146892659999997</v>
      </c>
    </row>
    <row r="16" spans="1:54" x14ac:dyDescent="0.25">
      <c r="A16" s="99">
        <v>25355</v>
      </c>
      <c r="B16" t="s">
        <v>4</v>
      </c>
      <c r="C16" t="s">
        <v>140</v>
      </c>
      <c r="D16">
        <v>3817.9955989999999</v>
      </c>
      <c r="E16">
        <v>2.002464276</v>
      </c>
      <c r="G16">
        <v>1.6216216219999999</v>
      </c>
      <c r="H16">
        <v>6.2146892659999997</v>
      </c>
    </row>
    <row r="17" spans="1:8" x14ac:dyDescent="0.25">
      <c r="A17" s="99">
        <v>25385</v>
      </c>
      <c r="B17" t="s">
        <v>4</v>
      </c>
      <c r="C17" t="s">
        <v>140</v>
      </c>
      <c r="D17">
        <v>3858.6125729999999</v>
      </c>
      <c r="E17">
        <v>2.023767088</v>
      </c>
      <c r="G17">
        <v>1.063829787</v>
      </c>
      <c r="H17">
        <v>3.8251366120000001</v>
      </c>
    </row>
    <row r="18" spans="1:8" x14ac:dyDescent="0.25">
      <c r="A18" s="99">
        <v>25416</v>
      </c>
      <c r="B18" t="s">
        <v>4</v>
      </c>
      <c r="C18" t="s">
        <v>140</v>
      </c>
      <c r="D18">
        <v>3858.6125729999999</v>
      </c>
      <c r="E18">
        <v>2.023767088</v>
      </c>
      <c r="G18">
        <v>1.063829787</v>
      </c>
      <c r="H18">
        <v>3.8251366120000001</v>
      </c>
    </row>
    <row r="19" spans="1:8" x14ac:dyDescent="0.25">
      <c r="A19" s="99">
        <v>25447</v>
      </c>
      <c r="B19" t="s">
        <v>4</v>
      </c>
      <c r="C19" t="s">
        <v>140</v>
      </c>
      <c r="D19">
        <v>3858.6125729999999</v>
      </c>
      <c r="E19">
        <v>2.023767088</v>
      </c>
      <c r="G19">
        <v>1.063829787</v>
      </c>
      <c r="H19">
        <v>3.8251366120000001</v>
      </c>
    </row>
    <row r="20" spans="1:8" x14ac:dyDescent="0.25">
      <c r="A20" s="99">
        <v>25477</v>
      </c>
      <c r="B20" t="s">
        <v>4</v>
      </c>
      <c r="C20" t="s">
        <v>140</v>
      </c>
      <c r="D20">
        <v>3899.2295479999998</v>
      </c>
      <c r="E20">
        <v>2.045069899</v>
      </c>
      <c r="G20">
        <v>1.052631579</v>
      </c>
      <c r="H20">
        <v>5.4945054950000003</v>
      </c>
    </row>
    <row r="21" spans="1:8" x14ac:dyDescent="0.25">
      <c r="A21" s="99">
        <v>25508</v>
      </c>
      <c r="B21" t="s">
        <v>4</v>
      </c>
      <c r="C21" t="s">
        <v>140</v>
      </c>
      <c r="D21">
        <v>3899.2295479999998</v>
      </c>
      <c r="E21">
        <v>2.045069899</v>
      </c>
      <c r="G21">
        <v>1.052631579</v>
      </c>
      <c r="H21">
        <v>5.4945054950000003</v>
      </c>
    </row>
    <row r="22" spans="1:8" x14ac:dyDescent="0.25">
      <c r="A22" s="99">
        <v>25538</v>
      </c>
      <c r="B22" t="s">
        <v>4</v>
      </c>
      <c r="C22" t="s">
        <v>140</v>
      </c>
      <c r="D22">
        <v>3899.2295479999998</v>
      </c>
      <c r="E22">
        <v>2.045069899</v>
      </c>
      <c r="G22">
        <v>1.052631579</v>
      </c>
      <c r="H22">
        <v>5.4945054950000003</v>
      </c>
    </row>
    <row r="23" spans="1:8" x14ac:dyDescent="0.25">
      <c r="A23" s="99">
        <v>25569</v>
      </c>
      <c r="B23" t="s">
        <v>4</v>
      </c>
      <c r="C23" t="s">
        <v>140</v>
      </c>
      <c r="D23">
        <v>3919.538035</v>
      </c>
      <c r="E23">
        <v>2.0557213050000001</v>
      </c>
      <c r="G23">
        <v>0.52083333300000001</v>
      </c>
      <c r="H23">
        <v>4.324324324</v>
      </c>
    </row>
    <row r="24" spans="1:8" x14ac:dyDescent="0.25">
      <c r="A24" s="99">
        <v>25600</v>
      </c>
      <c r="B24" t="s">
        <v>4</v>
      </c>
      <c r="C24" t="s">
        <v>140</v>
      </c>
      <c r="D24">
        <v>3919.538035</v>
      </c>
      <c r="E24">
        <v>2.0557213050000001</v>
      </c>
      <c r="G24">
        <v>0.52083333300000001</v>
      </c>
      <c r="H24">
        <v>4.324324324</v>
      </c>
    </row>
    <row r="25" spans="1:8" x14ac:dyDescent="0.25">
      <c r="A25" s="99">
        <v>25628</v>
      </c>
      <c r="B25" t="s">
        <v>4</v>
      </c>
      <c r="C25" t="s">
        <v>140</v>
      </c>
      <c r="D25">
        <v>3919.538035</v>
      </c>
      <c r="E25">
        <v>2.0557213050000001</v>
      </c>
      <c r="G25">
        <v>0.52083333300000001</v>
      </c>
      <c r="H25">
        <v>4.324324324</v>
      </c>
    </row>
    <row r="26" spans="1:8" x14ac:dyDescent="0.25">
      <c r="A26" s="99">
        <v>25659</v>
      </c>
      <c r="B26" t="s">
        <v>4</v>
      </c>
      <c r="C26" t="s">
        <v>140</v>
      </c>
      <c r="D26">
        <v>3980.4634970000002</v>
      </c>
      <c r="E26">
        <v>2.0876755220000001</v>
      </c>
      <c r="G26">
        <v>1.5544041449999999</v>
      </c>
      <c r="H26">
        <v>4.255319149</v>
      </c>
    </row>
    <row r="27" spans="1:8" x14ac:dyDescent="0.25">
      <c r="A27" s="99">
        <v>25689</v>
      </c>
      <c r="B27" t="s">
        <v>4</v>
      </c>
      <c r="C27" t="s">
        <v>140</v>
      </c>
      <c r="D27">
        <v>3980.4634970000002</v>
      </c>
      <c r="E27">
        <v>2.0876755220000001</v>
      </c>
      <c r="G27">
        <v>1.5544041449999999</v>
      </c>
      <c r="H27">
        <v>4.255319149</v>
      </c>
    </row>
    <row r="28" spans="1:8" x14ac:dyDescent="0.25">
      <c r="A28" s="99">
        <v>25720</v>
      </c>
      <c r="B28" t="s">
        <v>4</v>
      </c>
      <c r="C28" t="s">
        <v>140</v>
      </c>
      <c r="D28">
        <v>3980.4634970000002</v>
      </c>
      <c r="E28">
        <v>2.0876755220000001</v>
      </c>
      <c r="G28">
        <v>1.5544041449999999</v>
      </c>
      <c r="H28">
        <v>4.255319149</v>
      </c>
    </row>
    <row r="29" spans="1:8" x14ac:dyDescent="0.25">
      <c r="A29" s="99">
        <v>25750</v>
      </c>
      <c r="B29" t="s">
        <v>4</v>
      </c>
      <c r="C29" t="s">
        <v>140</v>
      </c>
      <c r="D29">
        <v>4163.2398819999999</v>
      </c>
      <c r="E29">
        <v>2.1835381740000002</v>
      </c>
      <c r="G29">
        <v>4.5918367350000002</v>
      </c>
      <c r="H29">
        <v>7.8947368420000004</v>
      </c>
    </row>
    <row r="30" spans="1:8" x14ac:dyDescent="0.25">
      <c r="A30" s="99">
        <v>25781</v>
      </c>
      <c r="B30" t="s">
        <v>4</v>
      </c>
      <c r="C30" t="s">
        <v>140</v>
      </c>
      <c r="D30">
        <v>4163.2398819999999</v>
      </c>
      <c r="E30">
        <v>2.1835381740000002</v>
      </c>
      <c r="G30">
        <v>4.5918367350000002</v>
      </c>
      <c r="H30">
        <v>7.8947368420000004</v>
      </c>
    </row>
    <row r="31" spans="1:8" x14ac:dyDescent="0.25">
      <c r="A31" s="99">
        <v>25812</v>
      </c>
      <c r="B31" t="s">
        <v>4</v>
      </c>
      <c r="C31" t="s">
        <v>140</v>
      </c>
      <c r="D31">
        <v>4163.2398819999999</v>
      </c>
      <c r="E31">
        <v>2.1835381740000002</v>
      </c>
      <c r="G31">
        <v>4.5918367350000002</v>
      </c>
      <c r="H31">
        <v>7.8947368420000004</v>
      </c>
    </row>
    <row r="32" spans="1:8" x14ac:dyDescent="0.25">
      <c r="A32" s="99">
        <v>25842</v>
      </c>
      <c r="B32" t="s">
        <v>4</v>
      </c>
      <c r="C32" t="s">
        <v>140</v>
      </c>
      <c r="D32">
        <v>4163.2398819999999</v>
      </c>
      <c r="E32">
        <v>2.1835381740000002</v>
      </c>
      <c r="G32">
        <v>0</v>
      </c>
      <c r="H32">
        <v>6.7708333329999997</v>
      </c>
    </row>
    <row r="33" spans="1:8" x14ac:dyDescent="0.25">
      <c r="A33" s="99">
        <v>25873</v>
      </c>
      <c r="B33" t="s">
        <v>4</v>
      </c>
      <c r="C33" t="s">
        <v>140</v>
      </c>
      <c r="D33">
        <v>4163.2398819999999</v>
      </c>
      <c r="E33">
        <v>2.1835381740000002</v>
      </c>
      <c r="G33">
        <v>0</v>
      </c>
      <c r="H33">
        <v>6.7708333329999997</v>
      </c>
    </row>
    <row r="34" spans="1:8" x14ac:dyDescent="0.25">
      <c r="A34" s="99">
        <v>25903</v>
      </c>
      <c r="B34" t="s">
        <v>4</v>
      </c>
      <c r="C34" t="s">
        <v>140</v>
      </c>
      <c r="D34">
        <v>4163.2398819999999</v>
      </c>
      <c r="E34">
        <v>2.1835381740000002</v>
      </c>
      <c r="G34">
        <v>0</v>
      </c>
      <c r="H34">
        <v>6.7708333329999997</v>
      </c>
    </row>
    <row r="35" spans="1:8" x14ac:dyDescent="0.25">
      <c r="A35" s="99">
        <v>25934</v>
      </c>
      <c r="B35" t="s">
        <v>4</v>
      </c>
      <c r="C35" t="s">
        <v>140</v>
      </c>
      <c r="D35">
        <v>4264.7823179999996</v>
      </c>
      <c r="E35">
        <v>2.2367952020000001</v>
      </c>
      <c r="G35">
        <v>2.4390243900000002</v>
      </c>
      <c r="H35">
        <v>8.8082901549999999</v>
      </c>
    </row>
    <row r="36" spans="1:8" x14ac:dyDescent="0.25">
      <c r="A36" s="99">
        <v>25965</v>
      </c>
      <c r="B36" t="s">
        <v>4</v>
      </c>
      <c r="C36" t="s">
        <v>140</v>
      </c>
      <c r="D36">
        <v>4264.7823179999996</v>
      </c>
      <c r="E36">
        <v>2.2367952020000001</v>
      </c>
      <c r="G36">
        <v>2.4390243900000002</v>
      </c>
      <c r="H36">
        <v>8.8082901549999999</v>
      </c>
    </row>
    <row r="37" spans="1:8" x14ac:dyDescent="0.25">
      <c r="A37" s="99">
        <v>25993</v>
      </c>
      <c r="B37" t="s">
        <v>4</v>
      </c>
      <c r="C37" t="s">
        <v>140</v>
      </c>
      <c r="D37">
        <v>4264.7823179999996</v>
      </c>
      <c r="E37">
        <v>2.2367952020000001</v>
      </c>
      <c r="G37">
        <v>2.4390243900000002</v>
      </c>
      <c r="H37">
        <v>8.8082901549999999</v>
      </c>
    </row>
    <row r="38" spans="1:8" x14ac:dyDescent="0.25">
      <c r="A38" s="99">
        <v>26024</v>
      </c>
      <c r="B38" t="s">
        <v>4</v>
      </c>
      <c r="C38" t="s">
        <v>140</v>
      </c>
      <c r="D38">
        <v>4386.6332410000005</v>
      </c>
      <c r="E38">
        <v>2.3007036369999998</v>
      </c>
      <c r="G38">
        <v>2.8571428569999999</v>
      </c>
      <c r="H38">
        <v>10.204081629999999</v>
      </c>
    </row>
    <row r="39" spans="1:8" x14ac:dyDescent="0.25">
      <c r="A39" s="99">
        <v>26054</v>
      </c>
      <c r="B39" t="s">
        <v>4</v>
      </c>
      <c r="C39" t="s">
        <v>140</v>
      </c>
      <c r="D39">
        <v>4386.6332410000005</v>
      </c>
      <c r="E39">
        <v>2.3007036369999998</v>
      </c>
      <c r="G39">
        <v>2.8571428569999999</v>
      </c>
      <c r="H39">
        <v>10.204081629999999</v>
      </c>
    </row>
    <row r="40" spans="1:8" x14ac:dyDescent="0.25">
      <c r="A40" s="99">
        <v>26085</v>
      </c>
      <c r="B40" t="s">
        <v>4</v>
      </c>
      <c r="C40" t="s">
        <v>140</v>
      </c>
      <c r="D40">
        <v>4386.6332410000005</v>
      </c>
      <c r="E40">
        <v>2.3007036369999998</v>
      </c>
      <c r="G40">
        <v>2.8571428569999999</v>
      </c>
      <c r="H40">
        <v>10.204081629999999</v>
      </c>
    </row>
    <row r="41" spans="1:8" x14ac:dyDescent="0.25">
      <c r="A41" s="99">
        <v>26115</v>
      </c>
      <c r="B41" t="s">
        <v>4</v>
      </c>
      <c r="C41" t="s">
        <v>140</v>
      </c>
      <c r="D41">
        <v>4650.6435750000001</v>
      </c>
      <c r="E41">
        <v>2.4391719109999999</v>
      </c>
      <c r="G41">
        <v>6.0185185189999997</v>
      </c>
      <c r="H41">
        <v>11.70731707</v>
      </c>
    </row>
    <row r="42" spans="1:8" x14ac:dyDescent="0.25">
      <c r="A42" s="99">
        <v>26146</v>
      </c>
      <c r="B42" t="s">
        <v>4</v>
      </c>
      <c r="C42" t="s">
        <v>140</v>
      </c>
      <c r="D42">
        <v>4650.6435750000001</v>
      </c>
      <c r="E42">
        <v>2.4391719109999999</v>
      </c>
      <c r="G42">
        <v>6.0185185189999997</v>
      </c>
      <c r="H42">
        <v>11.70731707</v>
      </c>
    </row>
    <row r="43" spans="1:8" x14ac:dyDescent="0.25">
      <c r="A43" s="99">
        <v>26177</v>
      </c>
      <c r="B43" t="s">
        <v>4</v>
      </c>
      <c r="C43" t="s">
        <v>140</v>
      </c>
      <c r="D43">
        <v>4650.6435750000001</v>
      </c>
      <c r="E43">
        <v>2.4391719109999999</v>
      </c>
      <c r="G43">
        <v>6.0185185189999997</v>
      </c>
      <c r="H43">
        <v>11.70731707</v>
      </c>
    </row>
    <row r="44" spans="1:8" x14ac:dyDescent="0.25">
      <c r="A44" s="99">
        <v>26207</v>
      </c>
      <c r="B44" t="s">
        <v>4</v>
      </c>
      <c r="C44" t="s">
        <v>140</v>
      </c>
      <c r="D44">
        <v>4853.7284470000004</v>
      </c>
      <c r="E44">
        <v>2.5456859679999999</v>
      </c>
      <c r="G44">
        <v>4.3668122269999996</v>
      </c>
      <c r="H44">
        <v>16.585365849999999</v>
      </c>
    </row>
    <row r="45" spans="1:8" x14ac:dyDescent="0.25">
      <c r="A45" s="99">
        <v>26238</v>
      </c>
      <c r="B45" t="s">
        <v>4</v>
      </c>
      <c r="C45" t="s">
        <v>140</v>
      </c>
      <c r="D45">
        <v>4853.7284470000004</v>
      </c>
      <c r="E45">
        <v>2.5456859679999999</v>
      </c>
      <c r="G45">
        <v>4.3668122269999996</v>
      </c>
      <c r="H45">
        <v>16.585365849999999</v>
      </c>
    </row>
    <row r="46" spans="1:8" x14ac:dyDescent="0.25">
      <c r="A46" s="99">
        <v>26268</v>
      </c>
      <c r="B46" t="s">
        <v>4</v>
      </c>
      <c r="C46" t="s">
        <v>140</v>
      </c>
      <c r="D46">
        <v>4853.7284470000004</v>
      </c>
      <c r="E46">
        <v>2.5456859679999999</v>
      </c>
      <c r="G46">
        <v>4.3668122269999996</v>
      </c>
      <c r="H46">
        <v>16.585365849999999</v>
      </c>
    </row>
    <row r="47" spans="1:8" x14ac:dyDescent="0.25">
      <c r="A47" s="99">
        <v>26299</v>
      </c>
      <c r="B47" t="s">
        <v>4</v>
      </c>
      <c r="C47" t="s">
        <v>140</v>
      </c>
      <c r="D47">
        <v>5158.3557559999999</v>
      </c>
      <c r="E47">
        <v>2.705457054</v>
      </c>
      <c r="G47">
        <v>6.2761506279999999</v>
      </c>
      <c r="H47">
        <v>20.952380949999998</v>
      </c>
    </row>
    <row r="48" spans="1:8" x14ac:dyDescent="0.25">
      <c r="A48" s="99">
        <v>26330</v>
      </c>
      <c r="B48" t="s">
        <v>4</v>
      </c>
      <c r="C48" t="s">
        <v>140</v>
      </c>
      <c r="D48">
        <v>5158.3557559999999</v>
      </c>
      <c r="E48">
        <v>2.705457054</v>
      </c>
      <c r="G48">
        <v>6.2761506279999999</v>
      </c>
      <c r="H48">
        <v>20.952380949999998</v>
      </c>
    </row>
    <row r="49" spans="1:8" x14ac:dyDescent="0.25">
      <c r="A49" s="99">
        <v>26359</v>
      </c>
      <c r="B49" t="s">
        <v>4</v>
      </c>
      <c r="C49" t="s">
        <v>140</v>
      </c>
      <c r="D49">
        <v>5158.3557559999999</v>
      </c>
      <c r="E49">
        <v>2.705457054</v>
      </c>
      <c r="G49">
        <v>6.2761506279999999</v>
      </c>
      <c r="H49">
        <v>20.952380949999998</v>
      </c>
    </row>
    <row r="50" spans="1:8" x14ac:dyDescent="0.25">
      <c r="A50" s="99">
        <v>26390</v>
      </c>
      <c r="B50" t="s">
        <v>4</v>
      </c>
      <c r="C50" t="s">
        <v>140</v>
      </c>
      <c r="D50">
        <v>5645.7594490000001</v>
      </c>
      <c r="E50">
        <v>2.9610907919999998</v>
      </c>
      <c r="G50">
        <v>9.4488188980000007</v>
      </c>
      <c r="H50">
        <v>28.703703699999998</v>
      </c>
    </row>
    <row r="51" spans="1:8" x14ac:dyDescent="0.25">
      <c r="A51" s="99">
        <v>26420</v>
      </c>
      <c r="B51" t="s">
        <v>4</v>
      </c>
      <c r="C51" t="s">
        <v>140</v>
      </c>
      <c r="D51">
        <v>5645.7594490000001</v>
      </c>
      <c r="E51">
        <v>2.9610907919999998</v>
      </c>
      <c r="G51">
        <v>9.4488188980000007</v>
      </c>
      <c r="H51">
        <v>28.703703699999998</v>
      </c>
    </row>
    <row r="52" spans="1:8" x14ac:dyDescent="0.25">
      <c r="A52" s="99">
        <v>26451</v>
      </c>
      <c r="B52" t="s">
        <v>4</v>
      </c>
      <c r="C52" t="s">
        <v>140</v>
      </c>
      <c r="D52">
        <v>5645.7594490000001</v>
      </c>
      <c r="E52">
        <v>2.9610907919999998</v>
      </c>
      <c r="G52">
        <v>9.4488188980000007</v>
      </c>
      <c r="H52">
        <v>28.703703699999998</v>
      </c>
    </row>
    <row r="53" spans="1:8" x14ac:dyDescent="0.25">
      <c r="A53" s="99">
        <v>26481</v>
      </c>
      <c r="B53" t="s">
        <v>4</v>
      </c>
      <c r="C53" t="s">
        <v>140</v>
      </c>
      <c r="D53">
        <v>6498.715913</v>
      </c>
      <c r="E53">
        <v>3.4084498320000001</v>
      </c>
      <c r="G53">
        <v>15.10791367</v>
      </c>
      <c r="H53">
        <v>39.737991270000002</v>
      </c>
    </row>
    <row r="54" spans="1:8" x14ac:dyDescent="0.25">
      <c r="A54" s="99">
        <v>26512</v>
      </c>
      <c r="B54" t="s">
        <v>4</v>
      </c>
      <c r="C54" t="s">
        <v>140</v>
      </c>
      <c r="D54">
        <v>6498.715913</v>
      </c>
      <c r="E54">
        <v>3.4084498320000001</v>
      </c>
      <c r="G54">
        <v>15.10791367</v>
      </c>
      <c r="H54">
        <v>39.737991270000002</v>
      </c>
    </row>
    <row r="55" spans="1:8" x14ac:dyDescent="0.25">
      <c r="A55" s="99">
        <v>26543</v>
      </c>
      <c r="B55" t="s">
        <v>4</v>
      </c>
      <c r="C55" t="s">
        <v>140</v>
      </c>
      <c r="D55">
        <v>6498.715913</v>
      </c>
      <c r="E55">
        <v>3.4084498320000001</v>
      </c>
      <c r="G55">
        <v>15.10791367</v>
      </c>
      <c r="H55">
        <v>39.737991270000002</v>
      </c>
    </row>
    <row r="56" spans="1:8" x14ac:dyDescent="0.25">
      <c r="A56" s="99">
        <v>26573</v>
      </c>
      <c r="B56" t="s">
        <v>4</v>
      </c>
      <c r="C56" t="s">
        <v>140</v>
      </c>
      <c r="D56">
        <v>6965.811119</v>
      </c>
      <c r="E56">
        <v>3.6534321639999998</v>
      </c>
      <c r="G56">
        <v>7.1875</v>
      </c>
      <c r="H56">
        <v>43.514644349999998</v>
      </c>
    </row>
    <row r="57" spans="1:8" x14ac:dyDescent="0.25">
      <c r="A57" s="99">
        <v>26604</v>
      </c>
      <c r="B57" t="s">
        <v>4</v>
      </c>
      <c r="C57" t="s">
        <v>140</v>
      </c>
      <c r="D57">
        <v>6965.811119</v>
      </c>
      <c r="E57">
        <v>3.6534321639999998</v>
      </c>
      <c r="G57">
        <v>7.1875</v>
      </c>
      <c r="H57">
        <v>43.514644349999998</v>
      </c>
    </row>
    <row r="58" spans="1:8" x14ac:dyDescent="0.25">
      <c r="A58" s="99">
        <v>26634</v>
      </c>
      <c r="B58" t="s">
        <v>4</v>
      </c>
      <c r="C58" t="s">
        <v>140</v>
      </c>
      <c r="D58">
        <v>6965.811119</v>
      </c>
      <c r="E58">
        <v>3.6534321639999998</v>
      </c>
      <c r="G58">
        <v>7.1875</v>
      </c>
      <c r="H58">
        <v>43.514644349999998</v>
      </c>
    </row>
    <row r="59" spans="1:8" x14ac:dyDescent="0.25">
      <c r="A59" s="99">
        <v>26665</v>
      </c>
      <c r="B59" t="s">
        <v>4</v>
      </c>
      <c r="C59" t="s">
        <v>140</v>
      </c>
      <c r="D59">
        <v>7757.8421209999997</v>
      </c>
      <c r="E59">
        <v>4.0688369870000001</v>
      </c>
      <c r="G59">
        <v>11.370262390000001</v>
      </c>
      <c r="H59">
        <v>50.393700789999997</v>
      </c>
    </row>
    <row r="60" spans="1:8" x14ac:dyDescent="0.25">
      <c r="A60" s="99">
        <v>26696</v>
      </c>
      <c r="B60" t="s">
        <v>4</v>
      </c>
      <c r="C60" t="s">
        <v>140</v>
      </c>
      <c r="D60">
        <v>7757.8421209999997</v>
      </c>
      <c r="E60">
        <v>4.0688369870000001</v>
      </c>
      <c r="G60">
        <v>11.370262390000001</v>
      </c>
      <c r="H60">
        <v>50.393700789999997</v>
      </c>
    </row>
    <row r="61" spans="1:8" x14ac:dyDescent="0.25">
      <c r="A61" s="99">
        <v>26724</v>
      </c>
      <c r="B61" t="s">
        <v>4</v>
      </c>
      <c r="C61" t="s">
        <v>140</v>
      </c>
      <c r="D61">
        <v>7757.8421209999997</v>
      </c>
      <c r="E61">
        <v>4.0688369870000001</v>
      </c>
      <c r="G61">
        <v>11.370262390000001</v>
      </c>
      <c r="H61">
        <v>50.393700789999997</v>
      </c>
    </row>
    <row r="62" spans="1:8" x14ac:dyDescent="0.25">
      <c r="A62" s="99">
        <v>26755</v>
      </c>
      <c r="B62" t="s">
        <v>4</v>
      </c>
      <c r="C62" t="s">
        <v>140</v>
      </c>
      <c r="D62">
        <v>8143.7033780000002</v>
      </c>
      <c r="E62">
        <v>4.2712136960000002</v>
      </c>
      <c r="G62">
        <v>4.9738219900000002</v>
      </c>
      <c r="H62">
        <v>44.244604320000001</v>
      </c>
    </row>
    <row r="63" spans="1:8" x14ac:dyDescent="0.25">
      <c r="A63" s="99">
        <v>26785</v>
      </c>
      <c r="B63" t="s">
        <v>4</v>
      </c>
      <c r="C63" t="s">
        <v>140</v>
      </c>
      <c r="D63">
        <v>8143.7033780000002</v>
      </c>
      <c r="E63">
        <v>4.2712136960000002</v>
      </c>
      <c r="G63">
        <v>4.9738219900000002</v>
      </c>
      <c r="H63">
        <v>44.244604320000001</v>
      </c>
    </row>
    <row r="64" spans="1:8" x14ac:dyDescent="0.25">
      <c r="A64" s="99">
        <v>26816</v>
      </c>
      <c r="B64" t="s">
        <v>4</v>
      </c>
      <c r="C64" t="s">
        <v>140</v>
      </c>
      <c r="D64">
        <v>8143.7033780000002</v>
      </c>
      <c r="E64">
        <v>4.2712136960000002</v>
      </c>
      <c r="G64">
        <v>4.9738219900000002</v>
      </c>
      <c r="H64">
        <v>44.244604320000001</v>
      </c>
    </row>
    <row r="65" spans="1:8" x14ac:dyDescent="0.25">
      <c r="A65" s="99">
        <v>26846</v>
      </c>
      <c r="B65" t="s">
        <v>4</v>
      </c>
      <c r="C65" t="s">
        <v>140</v>
      </c>
      <c r="D65">
        <v>8692.0325339999999</v>
      </c>
      <c r="E65">
        <v>4.5588016500000004</v>
      </c>
      <c r="G65">
        <v>6.7331670819999996</v>
      </c>
      <c r="H65">
        <v>33.75</v>
      </c>
    </row>
    <row r="66" spans="1:8" x14ac:dyDescent="0.25">
      <c r="A66" s="99">
        <v>26877</v>
      </c>
      <c r="B66" t="s">
        <v>4</v>
      </c>
      <c r="C66" t="s">
        <v>140</v>
      </c>
      <c r="D66">
        <v>8692.0325339999999</v>
      </c>
      <c r="E66">
        <v>4.5588016500000004</v>
      </c>
      <c r="G66">
        <v>6.7331670819999996</v>
      </c>
      <c r="H66">
        <v>33.75</v>
      </c>
    </row>
    <row r="67" spans="1:8" x14ac:dyDescent="0.25">
      <c r="A67" s="99">
        <v>26908</v>
      </c>
      <c r="B67" t="s">
        <v>4</v>
      </c>
      <c r="C67" t="s">
        <v>140</v>
      </c>
      <c r="D67">
        <v>8692.0325339999999</v>
      </c>
      <c r="E67">
        <v>4.5588016500000004</v>
      </c>
      <c r="G67">
        <v>6.7331670819999996</v>
      </c>
      <c r="H67">
        <v>33.75</v>
      </c>
    </row>
    <row r="68" spans="1:8" x14ac:dyDescent="0.25">
      <c r="A68" s="99">
        <v>26938</v>
      </c>
      <c r="B68" t="s">
        <v>4</v>
      </c>
      <c r="C68" t="s">
        <v>140</v>
      </c>
      <c r="D68">
        <v>8793.5749699999997</v>
      </c>
      <c r="E68">
        <v>4.6120586790000004</v>
      </c>
      <c r="G68">
        <v>1.168224299</v>
      </c>
      <c r="H68">
        <v>26.23906706</v>
      </c>
    </row>
    <row r="69" spans="1:8" x14ac:dyDescent="0.25">
      <c r="A69" s="99">
        <v>26969</v>
      </c>
      <c r="B69" t="s">
        <v>4</v>
      </c>
      <c r="C69" t="s">
        <v>140</v>
      </c>
      <c r="D69">
        <v>8793.5749699999997</v>
      </c>
      <c r="E69">
        <v>4.6120586790000004</v>
      </c>
      <c r="G69">
        <v>1.168224299</v>
      </c>
      <c r="H69">
        <v>26.23906706</v>
      </c>
    </row>
    <row r="70" spans="1:8" x14ac:dyDescent="0.25">
      <c r="A70" s="99">
        <v>26999</v>
      </c>
      <c r="B70" t="s">
        <v>4</v>
      </c>
      <c r="C70" t="s">
        <v>140</v>
      </c>
      <c r="D70">
        <v>8793.5749699999997</v>
      </c>
      <c r="E70">
        <v>4.6120586790000004</v>
      </c>
      <c r="G70">
        <v>1.168224299</v>
      </c>
      <c r="H70">
        <v>26.23906706</v>
      </c>
    </row>
    <row r="71" spans="1:8" x14ac:dyDescent="0.25">
      <c r="A71" s="99">
        <v>27030</v>
      </c>
      <c r="B71" t="s">
        <v>4</v>
      </c>
      <c r="C71" t="s">
        <v>140</v>
      </c>
      <c r="D71">
        <v>8915.4258929999996</v>
      </c>
      <c r="E71">
        <v>4.6759671129999996</v>
      </c>
      <c r="G71">
        <v>1.385681293</v>
      </c>
      <c r="H71">
        <v>14.92146597</v>
      </c>
    </row>
    <row r="72" spans="1:8" x14ac:dyDescent="0.25">
      <c r="A72" s="99">
        <v>27061</v>
      </c>
      <c r="B72" t="s">
        <v>4</v>
      </c>
      <c r="C72" t="s">
        <v>140</v>
      </c>
      <c r="D72">
        <v>8915.4258929999996</v>
      </c>
      <c r="E72">
        <v>4.6759671129999996</v>
      </c>
      <c r="G72">
        <v>1.385681293</v>
      </c>
      <c r="H72">
        <v>14.92146597</v>
      </c>
    </row>
    <row r="73" spans="1:8" x14ac:dyDescent="0.25">
      <c r="A73" s="99">
        <v>27089</v>
      </c>
      <c r="B73" t="s">
        <v>4</v>
      </c>
      <c r="C73" t="s">
        <v>140</v>
      </c>
      <c r="D73">
        <v>8915.4258929999996</v>
      </c>
      <c r="E73">
        <v>4.6759671129999996</v>
      </c>
      <c r="G73">
        <v>1.385681293</v>
      </c>
      <c r="H73">
        <v>14.92146597</v>
      </c>
    </row>
    <row r="74" spans="1:8" x14ac:dyDescent="0.25">
      <c r="A74" s="99">
        <v>27120</v>
      </c>
      <c r="B74" t="s">
        <v>4</v>
      </c>
      <c r="C74" t="s">
        <v>140</v>
      </c>
      <c r="D74">
        <v>8935.7343799999999</v>
      </c>
      <c r="E74">
        <v>4.6866185189999996</v>
      </c>
      <c r="G74">
        <v>0.22779043299999999</v>
      </c>
      <c r="H74">
        <v>9.7256857859999997</v>
      </c>
    </row>
    <row r="75" spans="1:8" x14ac:dyDescent="0.25">
      <c r="A75" s="99">
        <v>27150</v>
      </c>
      <c r="B75" t="s">
        <v>4</v>
      </c>
      <c r="C75" t="s">
        <v>140</v>
      </c>
      <c r="D75">
        <v>8935.7343799999999</v>
      </c>
      <c r="E75">
        <v>4.6866185189999996</v>
      </c>
      <c r="G75">
        <v>0.22779043299999999</v>
      </c>
      <c r="H75">
        <v>9.7256857859999997</v>
      </c>
    </row>
    <row r="76" spans="1:8" x14ac:dyDescent="0.25">
      <c r="A76" s="99">
        <v>27181</v>
      </c>
      <c r="B76" t="s">
        <v>4</v>
      </c>
      <c r="C76" t="s">
        <v>140</v>
      </c>
      <c r="D76">
        <v>8935.7343799999999</v>
      </c>
      <c r="E76">
        <v>4.6866185189999996</v>
      </c>
      <c r="G76">
        <v>0.22779043299999999</v>
      </c>
      <c r="H76">
        <v>9.7256857859999997</v>
      </c>
    </row>
    <row r="77" spans="1:8" x14ac:dyDescent="0.25">
      <c r="A77" s="99">
        <v>27211</v>
      </c>
      <c r="B77" t="s">
        <v>4</v>
      </c>
      <c r="C77" t="s">
        <v>140</v>
      </c>
      <c r="D77">
        <v>9016.9683289999994</v>
      </c>
      <c r="E77">
        <v>4.7292241419999996</v>
      </c>
      <c r="G77">
        <v>0.909090909</v>
      </c>
      <c r="H77">
        <v>3.7383177569999999</v>
      </c>
    </row>
    <row r="78" spans="1:8" x14ac:dyDescent="0.25">
      <c r="A78" s="99">
        <v>27242</v>
      </c>
      <c r="B78" t="s">
        <v>4</v>
      </c>
      <c r="C78" t="s">
        <v>140</v>
      </c>
      <c r="D78">
        <v>9016.9683289999994</v>
      </c>
      <c r="E78">
        <v>4.7292241419999996</v>
      </c>
      <c r="G78">
        <v>0.909090909</v>
      </c>
      <c r="H78">
        <v>3.7383177569999999</v>
      </c>
    </row>
    <row r="79" spans="1:8" x14ac:dyDescent="0.25">
      <c r="A79" s="99">
        <v>27273</v>
      </c>
      <c r="B79" t="s">
        <v>4</v>
      </c>
      <c r="C79" t="s">
        <v>140</v>
      </c>
      <c r="D79">
        <v>9016.9683289999994</v>
      </c>
      <c r="E79">
        <v>4.7292241419999996</v>
      </c>
      <c r="G79">
        <v>0.909090909</v>
      </c>
      <c r="H79">
        <v>3.7383177569999999</v>
      </c>
    </row>
    <row r="80" spans="1:8" x14ac:dyDescent="0.25">
      <c r="A80" s="99">
        <v>27303</v>
      </c>
      <c r="B80" t="s">
        <v>4</v>
      </c>
      <c r="C80" t="s">
        <v>140</v>
      </c>
      <c r="D80">
        <v>9138.8192529999997</v>
      </c>
      <c r="E80">
        <v>4.7931325759999996</v>
      </c>
      <c r="G80">
        <v>1.3513513509999999</v>
      </c>
      <c r="H80">
        <v>3.9260969979999998</v>
      </c>
    </row>
    <row r="81" spans="1:8" x14ac:dyDescent="0.25">
      <c r="A81" s="99">
        <v>27334</v>
      </c>
      <c r="B81" t="s">
        <v>4</v>
      </c>
      <c r="C81" t="s">
        <v>140</v>
      </c>
      <c r="D81">
        <v>9138.8192529999997</v>
      </c>
      <c r="E81">
        <v>4.7931325759999996</v>
      </c>
      <c r="G81">
        <v>1.3513513509999999</v>
      </c>
      <c r="H81">
        <v>3.9260969979999998</v>
      </c>
    </row>
    <row r="82" spans="1:8" x14ac:dyDescent="0.25">
      <c r="A82" s="99">
        <v>27364</v>
      </c>
      <c r="B82" t="s">
        <v>4</v>
      </c>
      <c r="C82" t="s">
        <v>140</v>
      </c>
      <c r="D82">
        <v>9138.8192529999997</v>
      </c>
      <c r="E82">
        <v>4.7931325759999996</v>
      </c>
      <c r="G82">
        <v>1.3513513509999999</v>
      </c>
      <c r="H82">
        <v>3.9260969979999998</v>
      </c>
    </row>
    <row r="83" spans="1:8" x14ac:dyDescent="0.25">
      <c r="A83" s="99">
        <v>27395</v>
      </c>
      <c r="B83" t="s">
        <v>4</v>
      </c>
      <c r="C83" t="s">
        <v>140</v>
      </c>
      <c r="D83">
        <v>9179.4362270000001</v>
      </c>
      <c r="E83">
        <v>4.8144353879999997</v>
      </c>
      <c r="G83">
        <v>0.44444444399999999</v>
      </c>
      <c r="H83">
        <v>2.9612756259999999</v>
      </c>
    </row>
    <row r="84" spans="1:8" x14ac:dyDescent="0.25">
      <c r="A84" s="99">
        <v>27426</v>
      </c>
      <c r="B84" t="s">
        <v>4</v>
      </c>
      <c r="C84" t="s">
        <v>140</v>
      </c>
      <c r="D84">
        <v>9179.4362270000001</v>
      </c>
      <c r="E84">
        <v>4.8144353879999997</v>
      </c>
      <c r="G84">
        <v>0.44444444399999999</v>
      </c>
      <c r="H84">
        <v>2.9612756259999999</v>
      </c>
    </row>
    <row r="85" spans="1:8" x14ac:dyDescent="0.25">
      <c r="A85" s="99">
        <v>27454</v>
      </c>
      <c r="B85" t="s">
        <v>4</v>
      </c>
      <c r="C85" t="s">
        <v>140</v>
      </c>
      <c r="D85">
        <v>9179.4362270000001</v>
      </c>
      <c r="E85">
        <v>4.8144353879999997</v>
      </c>
      <c r="G85">
        <v>0.44444444399999999</v>
      </c>
      <c r="H85">
        <v>2.9612756259999999</v>
      </c>
    </row>
    <row r="86" spans="1:8" x14ac:dyDescent="0.25">
      <c r="A86" s="99">
        <v>27485</v>
      </c>
      <c r="B86" t="s">
        <v>4</v>
      </c>
      <c r="C86" t="s">
        <v>140</v>
      </c>
      <c r="D86">
        <v>9423.1380740000004</v>
      </c>
      <c r="E86">
        <v>4.9422522559999997</v>
      </c>
      <c r="G86">
        <v>2.6548672569999998</v>
      </c>
      <c r="H86">
        <v>5.4545454549999999</v>
      </c>
    </row>
    <row r="87" spans="1:8" x14ac:dyDescent="0.25">
      <c r="A87" s="99">
        <v>27515</v>
      </c>
      <c r="B87" t="s">
        <v>4</v>
      </c>
      <c r="C87" t="s">
        <v>140</v>
      </c>
      <c r="D87">
        <v>9423.1380740000004</v>
      </c>
      <c r="E87">
        <v>4.9422522559999997</v>
      </c>
      <c r="G87">
        <v>2.6548672569999998</v>
      </c>
      <c r="H87">
        <v>5.4545454549999999</v>
      </c>
    </row>
    <row r="88" spans="1:8" x14ac:dyDescent="0.25">
      <c r="A88" s="99">
        <v>27546</v>
      </c>
      <c r="B88" t="s">
        <v>4</v>
      </c>
      <c r="C88" t="s">
        <v>140</v>
      </c>
      <c r="D88">
        <v>9423.1380740000004</v>
      </c>
      <c r="E88">
        <v>4.9422522559999997</v>
      </c>
      <c r="G88">
        <v>2.6548672569999998</v>
      </c>
      <c r="H88">
        <v>5.4545454549999999</v>
      </c>
    </row>
    <row r="89" spans="1:8" x14ac:dyDescent="0.25">
      <c r="A89" s="99">
        <v>27576</v>
      </c>
      <c r="B89" t="s">
        <v>4</v>
      </c>
      <c r="C89" t="s">
        <v>140</v>
      </c>
      <c r="D89">
        <v>9707.4568949999993</v>
      </c>
      <c r="E89">
        <v>5.0913719369999999</v>
      </c>
      <c r="G89">
        <v>3.0172413790000001</v>
      </c>
      <c r="H89">
        <v>7.6576576579999998</v>
      </c>
    </row>
    <row r="90" spans="1:8" x14ac:dyDescent="0.25">
      <c r="A90" s="99">
        <v>27607</v>
      </c>
      <c r="B90" t="s">
        <v>4</v>
      </c>
      <c r="C90" t="s">
        <v>140</v>
      </c>
      <c r="D90">
        <v>9707.4568949999993</v>
      </c>
      <c r="E90">
        <v>5.0913719369999999</v>
      </c>
      <c r="G90">
        <v>3.0172413790000001</v>
      </c>
      <c r="H90">
        <v>7.6576576579999998</v>
      </c>
    </row>
    <row r="91" spans="1:8" x14ac:dyDescent="0.25">
      <c r="A91" s="99">
        <v>27638</v>
      </c>
      <c r="B91" t="s">
        <v>4</v>
      </c>
      <c r="C91" t="s">
        <v>140</v>
      </c>
      <c r="D91">
        <v>9707.4568949999993</v>
      </c>
      <c r="E91">
        <v>5.0913719369999999</v>
      </c>
      <c r="G91">
        <v>3.0172413790000001</v>
      </c>
      <c r="H91">
        <v>7.6576576579999998</v>
      </c>
    </row>
    <row r="92" spans="1:8" x14ac:dyDescent="0.25">
      <c r="A92" s="99">
        <v>27668</v>
      </c>
      <c r="B92" t="s">
        <v>4</v>
      </c>
      <c r="C92" t="s">
        <v>140</v>
      </c>
      <c r="D92">
        <v>9808.9993310000009</v>
      </c>
      <c r="E92">
        <v>5.1446289649999999</v>
      </c>
      <c r="G92">
        <v>1.046025105</v>
      </c>
      <c r="H92">
        <v>7.3333333329999997</v>
      </c>
    </row>
    <row r="93" spans="1:8" x14ac:dyDescent="0.25">
      <c r="A93" s="99">
        <v>27699</v>
      </c>
      <c r="B93" t="s">
        <v>4</v>
      </c>
      <c r="C93" t="s">
        <v>140</v>
      </c>
      <c r="D93">
        <v>9808.9993310000009</v>
      </c>
      <c r="E93">
        <v>5.1446289649999999</v>
      </c>
      <c r="G93">
        <v>1.046025105</v>
      </c>
      <c r="H93">
        <v>7.3333333329999997</v>
      </c>
    </row>
    <row r="94" spans="1:8" x14ac:dyDescent="0.25">
      <c r="A94" s="99">
        <v>27729</v>
      </c>
      <c r="B94" t="s">
        <v>4</v>
      </c>
      <c r="C94" t="s">
        <v>140</v>
      </c>
      <c r="D94">
        <v>9808.9993310000009</v>
      </c>
      <c r="E94">
        <v>5.1446289649999999</v>
      </c>
      <c r="G94">
        <v>1.046025105</v>
      </c>
      <c r="H94">
        <v>7.3333333329999997</v>
      </c>
    </row>
    <row r="95" spans="1:8" x14ac:dyDescent="0.25">
      <c r="A95" s="99">
        <v>27760</v>
      </c>
      <c r="B95" t="s">
        <v>4</v>
      </c>
      <c r="C95" t="s">
        <v>140</v>
      </c>
      <c r="D95">
        <v>10012.084199999999</v>
      </c>
      <c r="E95">
        <v>5.2511430219999999</v>
      </c>
      <c r="G95">
        <v>2.0703933750000001</v>
      </c>
      <c r="H95">
        <v>9.0707964600000004</v>
      </c>
    </row>
    <row r="96" spans="1:8" x14ac:dyDescent="0.25">
      <c r="A96" s="99">
        <v>27791</v>
      </c>
      <c r="B96" t="s">
        <v>4</v>
      </c>
      <c r="C96" t="s">
        <v>140</v>
      </c>
      <c r="D96">
        <v>10012.084199999999</v>
      </c>
      <c r="E96">
        <v>5.2511430219999999</v>
      </c>
      <c r="G96">
        <v>2.0703933750000001</v>
      </c>
      <c r="H96">
        <v>9.0707964600000004</v>
      </c>
    </row>
    <row r="97" spans="1:8" x14ac:dyDescent="0.25">
      <c r="A97" s="99">
        <v>27820</v>
      </c>
      <c r="B97" t="s">
        <v>4</v>
      </c>
      <c r="C97" t="s">
        <v>140</v>
      </c>
      <c r="D97">
        <v>10012.084199999999</v>
      </c>
      <c r="E97">
        <v>5.2511430219999999</v>
      </c>
      <c r="G97">
        <v>2.0703933750000001</v>
      </c>
      <c r="H97">
        <v>9.0707964600000004</v>
      </c>
    </row>
    <row r="98" spans="1:8" x14ac:dyDescent="0.25">
      <c r="A98" s="99">
        <v>27851</v>
      </c>
      <c r="B98" t="s">
        <v>4</v>
      </c>
      <c r="C98" t="s">
        <v>140</v>
      </c>
      <c r="D98">
        <v>10276.09454</v>
      </c>
      <c r="E98">
        <v>5.3896112970000001</v>
      </c>
      <c r="G98">
        <v>2.6369168360000002</v>
      </c>
      <c r="H98">
        <v>9.0517241380000009</v>
      </c>
    </row>
    <row r="99" spans="1:8" x14ac:dyDescent="0.25">
      <c r="A99" s="99">
        <v>27881</v>
      </c>
      <c r="B99" t="s">
        <v>4</v>
      </c>
      <c r="C99" t="s">
        <v>140</v>
      </c>
      <c r="D99">
        <v>10276.09454</v>
      </c>
      <c r="E99">
        <v>5.3896112970000001</v>
      </c>
      <c r="G99">
        <v>2.6369168360000002</v>
      </c>
      <c r="H99">
        <v>9.0517241380000009</v>
      </c>
    </row>
    <row r="100" spans="1:8" x14ac:dyDescent="0.25">
      <c r="A100" s="99">
        <v>27912</v>
      </c>
      <c r="B100" t="s">
        <v>4</v>
      </c>
      <c r="C100" t="s">
        <v>140</v>
      </c>
      <c r="D100">
        <v>10276.09454</v>
      </c>
      <c r="E100">
        <v>5.3896112970000001</v>
      </c>
      <c r="G100">
        <v>2.6369168360000002</v>
      </c>
      <c r="H100">
        <v>9.0517241380000009</v>
      </c>
    </row>
    <row r="101" spans="1:8" x14ac:dyDescent="0.25">
      <c r="A101" s="99">
        <v>27942</v>
      </c>
      <c r="B101" t="s">
        <v>4</v>
      </c>
      <c r="C101" t="s">
        <v>140</v>
      </c>
      <c r="D101">
        <v>10519.79638</v>
      </c>
      <c r="E101">
        <v>5.5174281660000002</v>
      </c>
      <c r="G101">
        <v>2.3715415019999999</v>
      </c>
      <c r="H101">
        <v>8.3682008369999998</v>
      </c>
    </row>
    <row r="102" spans="1:8" x14ac:dyDescent="0.25">
      <c r="A102" s="99">
        <v>27973</v>
      </c>
      <c r="B102" t="s">
        <v>4</v>
      </c>
      <c r="C102" t="s">
        <v>140</v>
      </c>
      <c r="D102">
        <v>10519.79638</v>
      </c>
      <c r="E102">
        <v>5.5174281660000002</v>
      </c>
      <c r="G102">
        <v>2.3715415019999999</v>
      </c>
      <c r="H102">
        <v>8.3682008369999998</v>
      </c>
    </row>
    <row r="103" spans="1:8" x14ac:dyDescent="0.25">
      <c r="A103" s="99">
        <v>28004</v>
      </c>
      <c r="B103" t="s">
        <v>4</v>
      </c>
      <c r="C103" t="s">
        <v>140</v>
      </c>
      <c r="D103">
        <v>10519.79638</v>
      </c>
      <c r="E103">
        <v>5.5174281660000002</v>
      </c>
      <c r="G103">
        <v>2.3715415019999999</v>
      </c>
      <c r="H103">
        <v>8.3682008369999998</v>
      </c>
    </row>
    <row r="104" spans="1:8" x14ac:dyDescent="0.25">
      <c r="A104" s="99">
        <v>28034</v>
      </c>
      <c r="B104" t="s">
        <v>4</v>
      </c>
      <c r="C104" t="s">
        <v>140</v>
      </c>
      <c r="D104">
        <v>10682.264279999999</v>
      </c>
      <c r="E104">
        <v>5.6026394110000002</v>
      </c>
      <c r="G104">
        <v>1.5444015440000001</v>
      </c>
      <c r="H104">
        <v>8.9026915110000004</v>
      </c>
    </row>
    <row r="105" spans="1:8" x14ac:dyDescent="0.25">
      <c r="A105" s="99">
        <v>28065</v>
      </c>
      <c r="B105" t="s">
        <v>4</v>
      </c>
      <c r="C105" t="s">
        <v>140</v>
      </c>
      <c r="D105">
        <v>10682.264279999999</v>
      </c>
      <c r="E105">
        <v>5.6026394110000002</v>
      </c>
      <c r="G105">
        <v>1.5444015440000001</v>
      </c>
      <c r="H105">
        <v>8.9026915110000004</v>
      </c>
    </row>
    <row r="106" spans="1:8" x14ac:dyDescent="0.25">
      <c r="A106" s="99">
        <v>28095</v>
      </c>
      <c r="B106" t="s">
        <v>4</v>
      </c>
      <c r="C106" t="s">
        <v>140</v>
      </c>
      <c r="D106">
        <v>10682.264279999999</v>
      </c>
      <c r="E106">
        <v>5.6026394110000002</v>
      </c>
      <c r="G106">
        <v>1.5444015440000001</v>
      </c>
      <c r="H106">
        <v>8.9026915110000004</v>
      </c>
    </row>
    <row r="107" spans="1:8" x14ac:dyDescent="0.25">
      <c r="A107" s="99">
        <v>28126</v>
      </c>
      <c r="B107" t="s">
        <v>4</v>
      </c>
      <c r="C107" t="s">
        <v>140</v>
      </c>
      <c r="D107">
        <v>10763.498229999999</v>
      </c>
      <c r="E107">
        <v>5.6452450340000002</v>
      </c>
      <c r="G107">
        <v>0.76045627400000004</v>
      </c>
      <c r="H107">
        <v>7.5050709940000004</v>
      </c>
    </row>
    <row r="108" spans="1:8" x14ac:dyDescent="0.25">
      <c r="A108" s="99">
        <v>28157</v>
      </c>
      <c r="B108" t="s">
        <v>4</v>
      </c>
      <c r="C108" t="s">
        <v>140</v>
      </c>
      <c r="D108">
        <v>10763.498229999999</v>
      </c>
      <c r="E108">
        <v>5.6452450340000002</v>
      </c>
      <c r="G108">
        <v>0.76045627400000004</v>
      </c>
      <c r="H108">
        <v>7.5050709940000004</v>
      </c>
    </row>
    <row r="109" spans="1:8" x14ac:dyDescent="0.25">
      <c r="A109" s="99">
        <v>28185</v>
      </c>
      <c r="B109" t="s">
        <v>4</v>
      </c>
      <c r="C109" t="s">
        <v>140</v>
      </c>
      <c r="D109">
        <v>10763.498229999999</v>
      </c>
      <c r="E109">
        <v>5.6452450340000002</v>
      </c>
      <c r="G109">
        <v>0.76045627400000004</v>
      </c>
      <c r="H109">
        <v>7.5050709940000004</v>
      </c>
    </row>
    <row r="110" spans="1:8" x14ac:dyDescent="0.25">
      <c r="A110" s="99">
        <v>28216</v>
      </c>
      <c r="B110" t="s">
        <v>4</v>
      </c>
      <c r="C110" t="s">
        <v>140</v>
      </c>
      <c r="D110">
        <v>10925.966130000001</v>
      </c>
      <c r="E110">
        <v>5.7304562800000003</v>
      </c>
      <c r="G110">
        <v>1.5094339619999999</v>
      </c>
      <c r="H110">
        <v>6.3241106719999998</v>
      </c>
    </row>
    <row r="111" spans="1:8" x14ac:dyDescent="0.25">
      <c r="A111" s="99">
        <v>28246</v>
      </c>
      <c r="B111" t="s">
        <v>4</v>
      </c>
      <c r="C111" t="s">
        <v>140</v>
      </c>
      <c r="D111">
        <v>10925.966130000001</v>
      </c>
      <c r="E111">
        <v>5.7304562800000003</v>
      </c>
      <c r="G111">
        <v>1.5094339619999999</v>
      </c>
      <c r="H111">
        <v>6.3241106719999998</v>
      </c>
    </row>
    <row r="112" spans="1:8" x14ac:dyDescent="0.25">
      <c r="A112" s="99">
        <v>28277</v>
      </c>
      <c r="B112" t="s">
        <v>4</v>
      </c>
      <c r="C112" t="s">
        <v>140</v>
      </c>
      <c r="D112">
        <v>10925.966130000001</v>
      </c>
      <c r="E112">
        <v>5.7304562800000003</v>
      </c>
      <c r="G112">
        <v>1.5094339619999999</v>
      </c>
      <c r="H112">
        <v>6.3241106719999998</v>
      </c>
    </row>
    <row r="113" spans="1:8" x14ac:dyDescent="0.25">
      <c r="A113" s="99">
        <v>28307</v>
      </c>
      <c r="B113" t="s">
        <v>4</v>
      </c>
      <c r="C113" t="s">
        <v>140</v>
      </c>
      <c r="D113">
        <v>11250.90192</v>
      </c>
      <c r="E113">
        <v>5.9008787720000004</v>
      </c>
      <c r="G113">
        <v>2.9739776949999999</v>
      </c>
      <c r="H113">
        <v>6.9498069500000001</v>
      </c>
    </row>
    <row r="114" spans="1:8" x14ac:dyDescent="0.25">
      <c r="A114" s="99">
        <v>28338</v>
      </c>
      <c r="B114" t="s">
        <v>4</v>
      </c>
      <c r="C114" t="s">
        <v>140</v>
      </c>
      <c r="D114">
        <v>11250.90192</v>
      </c>
      <c r="E114">
        <v>5.9008787720000004</v>
      </c>
      <c r="G114">
        <v>2.9739776949999999</v>
      </c>
      <c r="H114">
        <v>6.9498069500000001</v>
      </c>
    </row>
    <row r="115" spans="1:8" x14ac:dyDescent="0.25">
      <c r="A115" s="99">
        <v>28369</v>
      </c>
      <c r="B115" t="s">
        <v>4</v>
      </c>
      <c r="C115" t="s">
        <v>140</v>
      </c>
      <c r="D115">
        <v>11250.90192</v>
      </c>
      <c r="E115">
        <v>5.9008787720000004</v>
      </c>
      <c r="G115">
        <v>2.9739776949999999</v>
      </c>
      <c r="H115">
        <v>6.9498069500000001</v>
      </c>
    </row>
    <row r="116" spans="1:8" x14ac:dyDescent="0.25">
      <c r="A116" s="99">
        <v>28399</v>
      </c>
      <c r="B116" t="s">
        <v>4</v>
      </c>
      <c r="C116" t="s">
        <v>140</v>
      </c>
      <c r="D116">
        <v>11596.146210000001</v>
      </c>
      <c r="E116">
        <v>6.0819526689999996</v>
      </c>
      <c r="G116">
        <v>3.0685920580000001</v>
      </c>
      <c r="H116">
        <v>8.5551330799999992</v>
      </c>
    </row>
    <row r="117" spans="1:8" x14ac:dyDescent="0.25">
      <c r="A117" s="99">
        <v>28430</v>
      </c>
      <c r="B117" t="s">
        <v>4</v>
      </c>
      <c r="C117" t="s">
        <v>140</v>
      </c>
      <c r="D117">
        <v>11596.146210000001</v>
      </c>
      <c r="E117">
        <v>6.0819526689999996</v>
      </c>
      <c r="G117">
        <v>3.0685920580000001</v>
      </c>
      <c r="H117">
        <v>8.5551330799999992</v>
      </c>
    </row>
    <row r="118" spans="1:8" x14ac:dyDescent="0.25">
      <c r="A118" s="99">
        <v>28460</v>
      </c>
      <c r="B118" t="s">
        <v>4</v>
      </c>
      <c r="C118" t="s">
        <v>140</v>
      </c>
      <c r="D118">
        <v>11596.146210000001</v>
      </c>
      <c r="E118">
        <v>6.0819526689999996</v>
      </c>
      <c r="G118">
        <v>3.0685920580000001</v>
      </c>
      <c r="H118">
        <v>8.5551330799999992</v>
      </c>
    </row>
    <row r="119" spans="1:8" x14ac:dyDescent="0.25">
      <c r="A119" s="99">
        <v>28491</v>
      </c>
      <c r="B119" t="s">
        <v>4</v>
      </c>
      <c r="C119" t="s">
        <v>140</v>
      </c>
      <c r="D119">
        <v>11860.15654</v>
      </c>
      <c r="E119">
        <v>6.2204209429999997</v>
      </c>
      <c r="G119">
        <v>2.276707531</v>
      </c>
      <c r="H119">
        <v>10.18867925</v>
      </c>
    </row>
    <row r="120" spans="1:8" x14ac:dyDescent="0.25">
      <c r="A120" s="99">
        <v>28522</v>
      </c>
      <c r="B120" t="s">
        <v>4</v>
      </c>
      <c r="C120" t="s">
        <v>140</v>
      </c>
      <c r="D120">
        <v>11860.15654</v>
      </c>
      <c r="E120">
        <v>6.2204209429999997</v>
      </c>
      <c r="G120">
        <v>2.276707531</v>
      </c>
      <c r="H120">
        <v>10.18867925</v>
      </c>
    </row>
    <row r="121" spans="1:8" x14ac:dyDescent="0.25">
      <c r="A121" s="99">
        <v>28550</v>
      </c>
      <c r="B121" t="s">
        <v>4</v>
      </c>
      <c r="C121" t="s">
        <v>140</v>
      </c>
      <c r="D121">
        <v>11860.15654</v>
      </c>
      <c r="E121">
        <v>6.2204209429999997</v>
      </c>
      <c r="G121">
        <v>2.276707531</v>
      </c>
      <c r="H121">
        <v>10.18867925</v>
      </c>
    </row>
    <row r="122" spans="1:8" x14ac:dyDescent="0.25">
      <c r="A122" s="99">
        <v>28581</v>
      </c>
      <c r="B122" t="s">
        <v>4</v>
      </c>
      <c r="C122" t="s">
        <v>140</v>
      </c>
      <c r="D122">
        <v>12428.794180000001</v>
      </c>
      <c r="E122">
        <v>6.518660304</v>
      </c>
      <c r="G122">
        <v>4.7945205480000004</v>
      </c>
      <c r="H122">
        <v>13.754646839999999</v>
      </c>
    </row>
    <row r="123" spans="1:8" x14ac:dyDescent="0.25">
      <c r="A123" s="99">
        <v>28611</v>
      </c>
      <c r="B123" t="s">
        <v>4</v>
      </c>
      <c r="C123" t="s">
        <v>140</v>
      </c>
      <c r="D123">
        <v>12428.794180000001</v>
      </c>
      <c r="E123">
        <v>6.518660304</v>
      </c>
      <c r="G123">
        <v>4.7945205480000004</v>
      </c>
      <c r="H123">
        <v>13.754646839999999</v>
      </c>
    </row>
    <row r="124" spans="1:8" x14ac:dyDescent="0.25">
      <c r="A124" s="99">
        <v>28642</v>
      </c>
      <c r="B124" t="s">
        <v>4</v>
      </c>
      <c r="C124" t="s">
        <v>140</v>
      </c>
      <c r="D124">
        <v>12428.794180000001</v>
      </c>
      <c r="E124">
        <v>6.518660304</v>
      </c>
      <c r="G124">
        <v>4.7945205480000004</v>
      </c>
      <c r="H124">
        <v>13.754646839999999</v>
      </c>
    </row>
    <row r="125" spans="1:8" x14ac:dyDescent="0.25">
      <c r="A125" s="99">
        <v>28672</v>
      </c>
      <c r="B125" t="s">
        <v>4</v>
      </c>
      <c r="C125" t="s">
        <v>140</v>
      </c>
      <c r="D125">
        <v>13302.05913</v>
      </c>
      <c r="E125">
        <v>6.9766707500000003</v>
      </c>
      <c r="G125">
        <v>7.026143791</v>
      </c>
      <c r="H125">
        <v>18.231046930000002</v>
      </c>
    </row>
    <row r="126" spans="1:8" x14ac:dyDescent="0.25">
      <c r="A126" s="99">
        <v>28703</v>
      </c>
      <c r="B126" t="s">
        <v>4</v>
      </c>
      <c r="C126" t="s">
        <v>140</v>
      </c>
      <c r="D126">
        <v>13302.05913</v>
      </c>
      <c r="E126">
        <v>6.9766707500000003</v>
      </c>
      <c r="G126">
        <v>7.026143791</v>
      </c>
      <c r="H126">
        <v>18.231046930000002</v>
      </c>
    </row>
    <row r="127" spans="1:8" x14ac:dyDescent="0.25">
      <c r="A127" s="99">
        <v>28734</v>
      </c>
      <c r="B127" t="s">
        <v>4</v>
      </c>
      <c r="C127" t="s">
        <v>140</v>
      </c>
      <c r="D127">
        <v>13302.05913</v>
      </c>
      <c r="E127">
        <v>6.9766707500000003</v>
      </c>
      <c r="G127">
        <v>7.026143791</v>
      </c>
      <c r="H127">
        <v>18.231046930000002</v>
      </c>
    </row>
    <row r="128" spans="1:8" x14ac:dyDescent="0.25">
      <c r="A128" s="99">
        <v>28764</v>
      </c>
      <c r="B128" t="s">
        <v>4</v>
      </c>
      <c r="C128" t="s">
        <v>140</v>
      </c>
      <c r="D128">
        <v>14236.24955</v>
      </c>
      <c r="E128">
        <v>7.4666354129999997</v>
      </c>
      <c r="G128">
        <v>7.022900763</v>
      </c>
      <c r="H128">
        <v>22.767075309999999</v>
      </c>
    </row>
    <row r="129" spans="1:8" x14ac:dyDescent="0.25">
      <c r="A129" s="99">
        <v>28795</v>
      </c>
      <c r="B129" t="s">
        <v>4</v>
      </c>
      <c r="C129" t="s">
        <v>140</v>
      </c>
      <c r="D129">
        <v>14236.24955</v>
      </c>
      <c r="E129">
        <v>7.4666354129999997</v>
      </c>
      <c r="G129">
        <v>7.022900763</v>
      </c>
      <c r="H129">
        <v>22.767075309999999</v>
      </c>
    </row>
    <row r="130" spans="1:8" x14ac:dyDescent="0.25">
      <c r="A130" s="99">
        <v>28825</v>
      </c>
      <c r="B130" t="s">
        <v>4</v>
      </c>
      <c r="C130" t="s">
        <v>140</v>
      </c>
      <c r="D130">
        <v>14236.24955</v>
      </c>
      <c r="E130">
        <v>7.4666354129999997</v>
      </c>
      <c r="G130">
        <v>7.022900763</v>
      </c>
      <c r="H130">
        <v>22.767075309999999</v>
      </c>
    </row>
    <row r="131" spans="1:8" x14ac:dyDescent="0.25">
      <c r="A131" s="99">
        <v>28856</v>
      </c>
      <c r="B131" t="s">
        <v>4</v>
      </c>
      <c r="C131" t="s">
        <v>140</v>
      </c>
      <c r="D131">
        <v>14987.663570000001</v>
      </c>
      <c r="E131">
        <v>7.8607374249999999</v>
      </c>
      <c r="G131">
        <v>5.2781740370000003</v>
      </c>
      <c r="H131">
        <v>26.36986301</v>
      </c>
    </row>
    <row r="132" spans="1:8" x14ac:dyDescent="0.25">
      <c r="A132" s="99">
        <v>28887</v>
      </c>
      <c r="B132" t="s">
        <v>4</v>
      </c>
      <c r="C132" t="s">
        <v>140</v>
      </c>
      <c r="D132">
        <v>14987.663570000001</v>
      </c>
      <c r="E132">
        <v>7.8607374249999999</v>
      </c>
      <c r="G132">
        <v>5.2781740370000003</v>
      </c>
      <c r="H132">
        <v>26.36986301</v>
      </c>
    </row>
    <row r="133" spans="1:8" x14ac:dyDescent="0.25">
      <c r="A133" s="99">
        <v>28915</v>
      </c>
      <c r="B133" t="s">
        <v>4</v>
      </c>
      <c r="C133" t="s">
        <v>140</v>
      </c>
      <c r="D133">
        <v>14987.663570000001</v>
      </c>
      <c r="E133">
        <v>7.8607374249999999</v>
      </c>
      <c r="G133">
        <v>5.2781740370000003</v>
      </c>
      <c r="H133">
        <v>26.36986301</v>
      </c>
    </row>
    <row r="134" spans="1:8" x14ac:dyDescent="0.25">
      <c r="A134" s="99">
        <v>28946</v>
      </c>
      <c r="B134" t="s">
        <v>4</v>
      </c>
      <c r="C134" t="s">
        <v>140</v>
      </c>
      <c r="D134">
        <v>16145.24735</v>
      </c>
      <c r="E134">
        <v>8.4678675509999994</v>
      </c>
      <c r="G134">
        <v>7.7235772359999997</v>
      </c>
      <c r="H134">
        <v>29.90196078</v>
      </c>
    </row>
    <row r="135" spans="1:8" x14ac:dyDescent="0.25">
      <c r="A135" s="99">
        <v>28976</v>
      </c>
      <c r="B135" t="s">
        <v>4</v>
      </c>
      <c r="C135" t="s">
        <v>140</v>
      </c>
      <c r="D135">
        <v>16145.24735</v>
      </c>
      <c r="E135">
        <v>8.4678675509999994</v>
      </c>
      <c r="G135">
        <v>7.7235772359999997</v>
      </c>
      <c r="H135">
        <v>29.90196078</v>
      </c>
    </row>
    <row r="136" spans="1:8" x14ac:dyDescent="0.25">
      <c r="A136" s="99">
        <v>29007</v>
      </c>
      <c r="B136" t="s">
        <v>4</v>
      </c>
      <c r="C136" t="s">
        <v>140</v>
      </c>
      <c r="D136">
        <v>16145.24735</v>
      </c>
      <c r="E136">
        <v>8.4678675509999994</v>
      </c>
      <c r="G136">
        <v>7.7235772359999997</v>
      </c>
      <c r="H136">
        <v>29.90196078</v>
      </c>
    </row>
    <row r="137" spans="1:8" x14ac:dyDescent="0.25">
      <c r="A137" s="99">
        <v>29037</v>
      </c>
      <c r="B137" t="s">
        <v>4</v>
      </c>
      <c r="C137" t="s">
        <v>140</v>
      </c>
      <c r="D137">
        <v>17384.065070000001</v>
      </c>
      <c r="E137">
        <v>9.1176033010000008</v>
      </c>
      <c r="G137">
        <v>7.6729559749999998</v>
      </c>
      <c r="H137">
        <v>30.687022899999999</v>
      </c>
    </row>
    <row r="138" spans="1:8" x14ac:dyDescent="0.25">
      <c r="A138" s="99">
        <v>29068</v>
      </c>
      <c r="B138" t="s">
        <v>4</v>
      </c>
      <c r="C138" t="s">
        <v>140</v>
      </c>
      <c r="D138">
        <v>17384.065070000001</v>
      </c>
      <c r="E138">
        <v>9.1176033010000008</v>
      </c>
      <c r="G138">
        <v>7.6729559749999998</v>
      </c>
      <c r="H138">
        <v>30.687022899999999</v>
      </c>
    </row>
    <row r="139" spans="1:8" x14ac:dyDescent="0.25">
      <c r="A139" s="99">
        <v>29099</v>
      </c>
      <c r="B139" t="s">
        <v>4</v>
      </c>
      <c r="C139" t="s">
        <v>140</v>
      </c>
      <c r="D139">
        <v>17384.065070000001</v>
      </c>
      <c r="E139">
        <v>9.1176033010000008</v>
      </c>
      <c r="G139">
        <v>7.6729559749999998</v>
      </c>
      <c r="H139">
        <v>30.687022899999999</v>
      </c>
    </row>
    <row r="140" spans="1:8" x14ac:dyDescent="0.25">
      <c r="A140" s="99">
        <v>29129</v>
      </c>
      <c r="B140" t="s">
        <v>4</v>
      </c>
      <c r="C140" t="s">
        <v>140</v>
      </c>
      <c r="D140">
        <v>18541.648840000002</v>
      </c>
      <c r="E140">
        <v>9.7247334270000003</v>
      </c>
      <c r="G140">
        <v>6.6588785049999997</v>
      </c>
      <c r="H140">
        <v>30.2425107</v>
      </c>
    </row>
    <row r="141" spans="1:8" x14ac:dyDescent="0.25">
      <c r="A141" s="99">
        <v>29160</v>
      </c>
      <c r="B141" t="s">
        <v>4</v>
      </c>
      <c r="C141" t="s">
        <v>140</v>
      </c>
      <c r="D141">
        <v>18541.648840000002</v>
      </c>
      <c r="E141">
        <v>9.7247334270000003</v>
      </c>
      <c r="G141">
        <v>6.6588785049999997</v>
      </c>
      <c r="H141">
        <v>30.2425107</v>
      </c>
    </row>
    <row r="142" spans="1:8" x14ac:dyDescent="0.25">
      <c r="A142" s="99">
        <v>29190</v>
      </c>
      <c r="B142" t="s">
        <v>4</v>
      </c>
      <c r="C142" t="s">
        <v>140</v>
      </c>
      <c r="D142">
        <v>18541.648840000002</v>
      </c>
      <c r="E142">
        <v>9.7247334270000003</v>
      </c>
      <c r="G142">
        <v>6.6588785049999997</v>
      </c>
      <c r="H142">
        <v>30.2425107</v>
      </c>
    </row>
    <row r="143" spans="1:8" x14ac:dyDescent="0.25">
      <c r="A143" s="99">
        <v>29221</v>
      </c>
      <c r="B143" t="s">
        <v>4</v>
      </c>
      <c r="C143" t="s">
        <v>140</v>
      </c>
      <c r="D143">
        <v>19272.754379999998</v>
      </c>
      <c r="E143">
        <v>10.10818403</v>
      </c>
      <c r="G143">
        <v>3.943044907</v>
      </c>
      <c r="H143">
        <v>28.590785910000001</v>
      </c>
    </row>
    <row r="144" spans="1:8" x14ac:dyDescent="0.25">
      <c r="A144" s="99">
        <v>29252</v>
      </c>
      <c r="B144" t="s">
        <v>4</v>
      </c>
      <c r="C144" t="s">
        <v>140</v>
      </c>
      <c r="D144">
        <v>19272.754379999998</v>
      </c>
      <c r="E144">
        <v>10.10818403</v>
      </c>
      <c r="G144">
        <v>3.943044907</v>
      </c>
      <c r="H144">
        <v>28.590785910000001</v>
      </c>
    </row>
    <row r="145" spans="1:8" x14ac:dyDescent="0.25">
      <c r="A145" s="99">
        <v>29281</v>
      </c>
      <c r="B145" t="s">
        <v>4</v>
      </c>
      <c r="C145" t="s">
        <v>140</v>
      </c>
      <c r="D145">
        <v>19272.754379999998</v>
      </c>
      <c r="E145">
        <v>10.10818403</v>
      </c>
      <c r="G145">
        <v>3.943044907</v>
      </c>
      <c r="H145">
        <v>28.590785910000001</v>
      </c>
    </row>
    <row r="146" spans="1:8" x14ac:dyDescent="0.25">
      <c r="A146" s="99">
        <v>29312</v>
      </c>
      <c r="B146" t="s">
        <v>4</v>
      </c>
      <c r="C146" t="s">
        <v>140</v>
      </c>
      <c r="D146">
        <v>20044.476890000002</v>
      </c>
      <c r="E146">
        <v>10.512937450000001</v>
      </c>
      <c r="G146">
        <v>4.0042149629999999</v>
      </c>
      <c r="H146">
        <v>24.150943399999999</v>
      </c>
    </row>
    <row r="147" spans="1:8" x14ac:dyDescent="0.25">
      <c r="A147" s="99">
        <v>29342</v>
      </c>
      <c r="B147" t="s">
        <v>4</v>
      </c>
      <c r="C147" t="s">
        <v>140</v>
      </c>
      <c r="D147">
        <v>20044.476890000002</v>
      </c>
      <c r="E147">
        <v>10.512937450000001</v>
      </c>
      <c r="G147">
        <v>4.0042149629999999</v>
      </c>
      <c r="H147">
        <v>24.150943399999999</v>
      </c>
    </row>
    <row r="148" spans="1:8" x14ac:dyDescent="0.25">
      <c r="A148" s="99">
        <v>29373</v>
      </c>
      <c r="B148" t="s">
        <v>4</v>
      </c>
      <c r="C148" t="s">
        <v>140</v>
      </c>
      <c r="D148">
        <v>20044.476890000002</v>
      </c>
      <c r="E148">
        <v>10.512937450000001</v>
      </c>
      <c r="G148">
        <v>4.0042149629999999</v>
      </c>
      <c r="H148">
        <v>24.150943399999999</v>
      </c>
    </row>
    <row r="149" spans="1:8" x14ac:dyDescent="0.25">
      <c r="A149" s="99">
        <v>29403</v>
      </c>
      <c r="B149" t="s">
        <v>4</v>
      </c>
      <c r="C149" t="s">
        <v>140</v>
      </c>
      <c r="D149">
        <v>20856.81638</v>
      </c>
      <c r="E149">
        <v>10.938993679999999</v>
      </c>
      <c r="G149">
        <v>4.0526849040000004</v>
      </c>
      <c r="H149">
        <v>19.976635510000001</v>
      </c>
    </row>
    <row r="150" spans="1:8" x14ac:dyDescent="0.25">
      <c r="A150" s="99">
        <v>29434</v>
      </c>
      <c r="B150" t="s">
        <v>4</v>
      </c>
      <c r="C150" t="s">
        <v>140</v>
      </c>
      <c r="D150">
        <v>20856.81638</v>
      </c>
      <c r="E150">
        <v>10.938993679999999</v>
      </c>
      <c r="G150">
        <v>4.0526849040000004</v>
      </c>
      <c r="H150">
        <v>19.976635510000001</v>
      </c>
    </row>
    <row r="151" spans="1:8" x14ac:dyDescent="0.25">
      <c r="A151" s="99">
        <v>29465</v>
      </c>
      <c r="B151" t="s">
        <v>4</v>
      </c>
      <c r="C151" t="s">
        <v>140</v>
      </c>
      <c r="D151">
        <v>20856.81638</v>
      </c>
      <c r="E151">
        <v>10.938993679999999</v>
      </c>
      <c r="G151">
        <v>4.0526849040000004</v>
      </c>
      <c r="H151">
        <v>19.976635510000001</v>
      </c>
    </row>
    <row r="152" spans="1:8" x14ac:dyDescent="0.25">
      <c r="A152" s="99">
        <v>29495</v>
      </c>
      <c r="B152" t="s">
        <v>4</v>
      </c>
      <c r="C152" t="s">
        <v>140</v>
      </c>
      <c r="D152">
        <v>20897.433359999999</v>
      </c>
      <c r="E152">
        <v>10.960296489999999</v>
      </c>
      <c r="G152">
        <v>0.19474196699999999</v>
      </c>
      <c r="H152">
        <v>12.705366919999999</v>
      </c>
    </row>
    <row r="153" spans="1:8" x14ac:dyDescent="0.25">
      <c r="A153" s="99">
        <v>29526</v>
      </c>
      <c r="B153" t="s">
        <v>4</v>
      </c>
      <c r="C153" t="s">
        <v>140</v>
      </c>
      <c r="D153">
        <v>20897.433359999999</v>
      </c>
      <c r="E153">
        <v>10.960296489999999</v>
      </c>
      <c r="G153">
        <v>0.19474196699999999</v>
      </c>
      <c r="H153">
        <v>12.705366919999999</v>
      </c>
    </row>
    <row r="154" spans="1:8" x14ac:dyDescent="0.25">
      <c r="A154" s="99">
        <v>29556</v>
      </c>
      <c r="B154" t="s">
        <v>4</v>
      </c>
      <c r="C154" t="s">
        <v>140</v>
      </c>
      <c r="D154">
        <v>20897.433359999999</v>
      </c>
      <c r="E154">
        <v>10.960296489999999</v>
      </c>
      <c r="G154">
        <v>0.19474196699999999</v>
      </c>
      <c r="H154">
        <v>12.705366919999999</v>
      </c>
    </row>
    <row r="155" spans="1:8" x14ac:dyDescent="0.25">
      <c r="A155" s="99">
        <v>29587</v>
      </c>
      <c r="B155" t="s">
        <v>4</v>
      </c>
      <c r="C155" t="s">
        <v>140</v>
      </c>
      <c r="D155">
        <v>20938.050329999998</v>
      </c>
      <c r="E155">
        <v>10.981599299999999</v>
      </c>
      <c r="G155">
        <v>0.19436345999999999</v>
      </c>
      <c r="H155">
        <v>8.6406743939999995</v>
      </c>
    </row>
    <row r="156" spans="1:8" x14ac:dyDescent="0.25">
      <c r="A156" s="99">
        <v>29618</v>
      </c>
      <c r="B156" t="s">
        <v>4</v>
      </c>
      <c r="C156" t="s">
        <v>140</v>
      </c>
      <c r="D156">
        <v>20938.050329999998</v>
      </c>
      <c r="E156">
        <v>10.981599299999999</v>
      </c>
      <c r="G156">
        <v>0.19436345999999999</v>
      </c>
      <c r="H156">
        <v>8.6406743939999995</v>
      </c>
    </row>
    <row r="157" spans="1:8" x14ac:dyDescent="0.25">
      <c r="A157" s="99">
        <v>29646</v>
      </c>
      <c r="B157" t="s">
        <v>4</v>
      </c>
      <c r="C157" t="s">
        <v>140</v>
      </c>
      <c r="D157">
        <v>20938.050329999998</v>
      </c>
      <c r="E157">
        <v>10.981599299999999</v>
      </c>
      <c r="G157">
        <v>0.19436345999999999</v>
      </c>
      <c r="H157">
        <v>8.6406743939999995</v>
      </c>
    </row>
    <row r="158" spans="1:8" x14ac:dyDescent="0.25">
      <c r="A158" s="99">
        <v>29677</v>
      </c>
      <c r="B158" t="s">
        <v>4</v>
      </c>
      <c r="C158" t="s">
        <v>140</v>
      </c>
      <c r="D158">
        <v>21506.687969999999</v>
      </c>
      <c r="E158">
        <v>11.279838659999999</v>
      </c>
      <c r="G158">
        <v>2.7158098929999999</v>
      </c>
      <c r="H158">
        <v>7.2948328269999996</v>
      </c>
    </row>
    <row r="159" spans="1:8" x14ac:dyDescent="0.25">
      <c r="A159" s="99">
        <v>29707</v>
      </c>
      <c r="B159" t="s">
        <v>4</v>
      </c>
      <c r="C159" t="s">
        <v>140</v>
      </c>
      <c r="D159">
        <v>21506.687969999999</v>
      </c>
      <c r="E159">
        <v>11.279838659999999</v>
      </c>
      <c r="G159">
        <v>2.7158098929999999</v>
      </c>
      <c r="H159">
        <v>7.2948328269999996</v>
      </c>
    </row>
    <row r="160" spans="1:8" x14ac:dyDescent="0.25">
      <c r="A160" s="99">
        <v>29738</v>
      </c>
      <c r="B160" t="s">
        <v>4</v>
      </c>
      <c r="C160" t="s">
        <v>140</v>
      </c>
      <c r="D160">
        <v>21506.687969999999</v>
      </c>
      <c r="E160">
        <v>11.279838659999999</v>
      </c>
      <c r="G160">
        <v>2.7158098929999999</v>
      </c>
      <c r="H160">
        <v>7.2948328269999996</v>
      </c>
    </row>
    <row r="161" spans="1:8" x14ac:dyDescent="0.25">
      <c r="A161" s="99">
        <v>29768</v>
      </c>
      <c r="B161" t="s">
        <v>4</v>
      </c>
      <c r="C161" t="s">
        <v>140</v>
      </c>
      <c r="D161">
        <v>21851.932260000001</v>
      </c>
      <c r="E161">
        <v>11.460912560000001</v>
      </c>
      <c r="G161">
        <v>1.605288008</v>
      </c>
      <c r="H161">
        <v>4.7711781889999996</v>
      </c>
    </row>
    <row r="162" spans="1:8" x14ac:dyDescent="0.25">
      <c r="A162" s="99">
        <v>29799</v>
      </c>
      <c r="B162" t="s">
        <v>4</v>
      </c>
      <c r="C162" t="s">
        <v>140</v>
      </c>
      <c r="D162">
        <v>21851.932260000001</v>
      </c>
      <c r="E162">
        <v>11.460912560000001</v>
      </c>
      <c r="G162">
        <v>1.605288008</v>
      </c>
      <c r="H162">
        <v>4.7711781889999996</v>
      </c>
    </row>
    <row r="163" spans="1:8" x14ac:dyDescent="0.25">
      <c r="A163" s="99">
        <v>29830</v>
      </c>
      <c r="B163" t="s">
        <v>4</v>
      </c>
      <c r="C163" t="s">
        <v>140</v>
      </c>
      <c r="D163">
        <v>21851.932260000001</v>
      </c>
      <c r="E163">
        <v>11.460912560000001</v>
      </c>
      <c r="G163">
        <v>1.605288008</v>
      </c>
      <c r="H163">
        <v>4.7711781889999996</v>
      </c>
    </row>
    <row r="164" spans="1:8" x14ac:dyDescent="0.25">
      <c r="A164" s="99">
        <v>29860</v>
      </c>
      <c r="B164" t="s">
        <v>4</v>
      </c>
      <c r="C164" t="s">
        <v>140</v>
      </c>
      <c r="D164">
        <v>21425.454030000001</v>
      </c>
      <c r="E164">
        <v>11.23723304</v>
      </c>
      <c r="G164">
        <v>-1.9516728619999999</v>
      </c>
      <c r="H164">
        <v>2.5267249760000001</v>
      </c>
    </row>
    <row r="165" spans="1:8" x14ac:dyDescent="0.25">
      <c r="A165" s="99">
        <v>29891</v>
      </c>
      <c r="B165" t="s">
        <v>4</v>
      </c>
      <c r="C165" t="s">
        <v>140</v>
      </c>
      <c r="D165">
        <v>21425.454030000001</v>
      </c>
      <c r="E165">
        <v>11.23723304</v>
      </c>
      <c r="G165">
        <v>-1.9516728619999999</v>
      </c>
      <c r="H165">
        <v>2.5267249760000001</v>
      </c>
    </row>
    <row r="166" spans="1:8" x14ac:dyDescent="0.25">
      <c r="A166" s="99">
        <v>29921</v>
      </c>
      <c r="B166" t="s">
        <v>4</v>
      </c>
      <c r="C166" t="s">
        <v>140</v>
      </c>
      <c r="D166">
        <v>21425.454030000001</v>
      </c>
      <c r="E166">
        <v>11.23723304</v>
      </c>
      <c r="G166">
        <v>-1.9516728619999999</v>
      </c>
      <c r="H166">
        <v>2.5267249760000001</v>
      </c>
    </row>
    <row r="167" spans="1:8" x14ac:dyDescent="0.25">
      <c r="A167" s="99">
        <v>29952</v>
      </c>
      <c r="B167" t="s">
        <v>4</v>
      </c>
      <c r="C167" t="s">
        <v>140</v>
      </c>
      <c r="D167">
        <v>20897.433359999999</v>
      </c>
      <c r="E167">
        <v>10.960296489999999</v>
      </c>
      <c r="G167">
        <v>-2.4644549759999999</v>
      </c>
      <c r="H167">
        <v>-0.19398642099999999</v>
      </c>
    </row>
    <row r="168" spans="1:8" x14ac:dyDescent="0.25">
      <c r="A168" s="99">
        <v>29983</v>
      </c>
      <c r="B168" t="s">
        <v>4</v>
      </c>
      <c r="C168" t="s">
        <v>140</v>
      </c>
      <c r="D168">
        <v>20897.433359999999</v>
      </c>
      <c r="E168">
        <v>10.960296489999999</v>
      </c>
      <c r="G168">
        <v>-2.4644549759999999</v>
      </c>
      <c r="H168">
        <v>-0.19398642099999999</v>
      </c>
    </row>
    <row r="169" spans="1:8" x14ac:dyDescent="0.25">
      <c r="A169" s="99">
        <v>30011</v>
      </c>
      <c r="B169" t="s">
        <v>4</v>
      </c>
      <c r="C169" t="s">
        <v>140</v>
      </c>
      <c r="D169">
        <v>20897.433359999999</v>
      </c>
      <c r="E169">
        <v>10.960296489999999</v>
      </c>
      <c r="G169">
        <v>-2.4644549759999999</v>
      </c>
      <c r="H169">
        <v>-0.19398642099999999</v>
      </c>
    </row>
    <row r="170" spans="1:8" x14ac:dyDescent="0.25">
      <c r="A170" s="99">
        <v>30042</v>
      </c>
      <c r="B170" t="s">
        <v>4</v>
      </c>
      <c r="C170" t="s">
        <v>140</v>
      </c>
      <c r="D170">
        <v>21811.315279999999</v>
      </c>
      <c r="E170">
        <v>11.439609750000001</v>
      </c>
      <c r="G170">
        <v>4.3731778429999997</v>
      </c>
      <c r="H170">
        <v>1.416430595</v>
      </c>
    </row>
    <row r="171" spans="1:8" x14ac:dyDescent="0.25">
      <c r="A171" s="99">
        <v>30072</v>
      </c>
      <c r="B171" t="s">
        <v>4</v>
      </c>
      <c r="C171" t="s">
        <v>140</v>
      </c>
      <c r="D171">
        <v>21811.315279999999</v>
      </c>
      <c r="E171">
        <v>11.439609750000001</v>
      </c>
      <c r="G171">
        <v>4.3731778429999997</v>
      </c>
      <c r="H171">
        <v>1.416430595</v>
      </c>
    </row>
    <row r="172" spans="1:8" x14ac:dyDescent="0.25">
      <c r="A172" s="99">
        <v>30103</v>
      </c>
      <c r="B172" t="s">
        <v>4</v>
      </c>
      <c r="C172" t="s">
        <v>140</v>
      </c>
      <c r="D172">
        <v>21811.315279999999</v>
      </c>
      <c r="E172">
        <v>11.439609750000001</v>
      </c>
      <c r="G172">
        <v>4.3731778429999997</v>
      </c>
      <c r="H172">
        <v>1.416430595</v>
      </c>
    </row>
    <row r="173" spans="1:8" x14ac:dyDescent="0.25">
      <c r="A173" s="99">
        <v>30133</v>
      </c>
      <c r="B173" t="s">
        <v>4</v>
      </c>
      <c r="C173" t="s">
        <v>140</v>
      </c>
      <c r="D173">
        <v>22359.64444</v>
      </c>
      <c r="E173">
        <v>11.7271977</v>
      </c>
      <c r="G173">
        <v>2.5139664800000001</v>
      </c>
      <c r="H173">
        <v>2.3234200739999999</v>
      </c>
    </row>
    <row r="174" spans="1:8" x14ac:dyDescent="0.25">
      <c r="A174" s="99">
        <v>30164</v>
      </c>
      <c r="B174" t="s">
        <v>4</v>
      </c>
      <c r="C174" t="s">
        <v>140</v>
      </c>
      <c r="D174">
        <v>22359.64444</v>
      </c>
      <c r="E174">
        <v>11.7271977</v>
      </c>
      <c r="G174">
        <v>2.5139664800000001</v>
      </c>
      <c r="H174">
        <v>2.3234200739999999</v>
      </c>
    </row>
    <row r="175" spans="1:8" x14ac:dyDescent="0.25">
      <c r="A175" s="99">
        <v>30195</v>
      </c>
      <c r="B175" t="s">
        <v>4</v>
      </c>
      <c r="C175" t="s">
        <v>140</v>
      </c>
      <c r="D175">
        <v>22359.64444</v>
      </c>
      <c r="E175">
        <v>11.7271977</v>
      </c>
      <c r="G175">
        <v>2.5139664800000001</v>
      </c>
      <c r="H175">
        <v>2.3234200739999999</v>
      </c>
    </row>
    <row r="176" spans="1:8" x14ac:dyDescent="0.25">
      <c r="A176" s="99">
        <v>30225</v>
      </c>
      <c r="B176" t="s">
        <v>4</v>
      </c>
      <c r="C176" t="s">
        <v>140</v>
      </c>
      <c r="D176">
        <v>22684.58023</v>
      </c>
      <c r="E176">
        <v>11.89762019</v>
      </c>
      <c r="G176">
        <v>1.4532243419999999</v>
      </c>
      <c r="H176">
        <v>5.876777251</v>
      </c>
    </row>
    <row r="177" spans="1:8" x14ac:dyDescent="0.25">
      <c r="A177" s="99">
        <v>30256</v>
      </c>
      <c r="B177" t="s">
        <v>4</v>
      </c>
      <c r="C177" t="s">
        <v>140</v>
      </c>
      <c r="D177">
        <v>22684.58023</v>
      </c>
      <c r="E177">
        <v>11.89762019</v>
      </c>
      <c r="G177">
        <v>1.4532243419999999</v>
      </c>
      <c r="H177">
        <v>5.876777251</v>
      </c>
    </row>
    <row r="178" spans="1:8" x14ac:dyDescent="0.25">
      <c r="A178" s="99">
        <v>30286</v>
      </c>
      <c r="B178" t="s">
        <v>4</v>
      </c>
      <c r="C178" t="s">
        <v>140</v>
      </c>
      <c r="D178">
        <v>22684.58023</v>
      </c>
      <c r="E178">
        <v>11.89762019</v>
      </c>
      <c r="G178">
        <v>1.4532243419999999</v>
      </c>
      <c r="H178">
        <v>5.876777251</v>
      </c>
    </row>
    <row r="179" spans="1:8" x14ac:dyDescent="0.25">
      <c r="A179" s="99">
        <v>30317</v>
      </c>
      <c r="B179" t="s">
        <v>4</v>
      </c>
      <c r="C179" t="s">
        <v>140</v>
      </c>
      <c r="D179">
        <v>23354.760310000001</v>
      </c>
      <c r="E179">
        <v>12.249116580000001</v>
      </c>
      <c r="G179">
        <v>2.9543419869999998</v>
      </c>
      <c r="H179">
        <v>11.75898931</v>
      </c>
    </row>
    <row r="180" spans="1:8" x14ac:dyDescent="0.25">
      <c r="A180" s="99">
        <v>30348</v>
      </c>
      <c r="B180" t="s">
        <v>4</v>
      </c>
      <c r="C180" t="s">
        <v>140</v>
      </c>
      <c r="D180">
        <v>23354.760310000001</v>
      </c>
      <c r="E180">
        <v>12.249116580000001</v>
      </c>
      <c r="G180">
        <v>2.9543419869999998</v>
      </c>
      <c r="H180">
        <v>11.75898931</v>
      </c>
    </row>
    <row r="181" spans="1:8" x14ac:dyDescent="0.25">
      <c r="A181" s="99">
        <v>30376</v>
      </c>
      <c r="B181" t="s">
        <v>4</v>
      </c>
      <c r="C181" t="s">
        <v>140</v>
      </c>
      <c r="D181">
        <v>23354.760310000001</v>
      </c>
      <c r="E181">
        <v>12.249116580000001</v>
      </c>
      <c r="G181">
        <v>2.9543419869999998</v>
      </c>
      <c r="H181">
        <v>11.75898931</v>
      </c>
    </row>
    <row r="182" spans="1:8" x14ac:dyDescent="0.25">
      <c r="A182" s="99">
        <v>30407</v>
      </c>
      <c r="B182" t="s">
        <v>4</v>
      </c>
      <c r="C182" t="s">
        <v>140</v>
      </c>
      <c r="D182">
        <v>24167.0998</v>
      </c>
      <c r="E182">
        <v>12.675172809999999</v>
      </c>
      <c r="G182">
        <v>3.4782608700000002</v>
      </c>
      <c r="H182">
        <v>10.80074488</v>
      </c>
    </row>
    <row r="183" spans="1:8" x14ac:dyDescent="0.25">
      <c r="A183" s="99">
        <v>30437</v>
      </c>
      <c r="B183" t="s">
        <v>4</v>
      </c>
      <c r="C183" t="s">
        <v>140</v>
      </c>
      <c r="D183">
        <v>24167.0998</v>
      </c>
      <c r="E183">
        <v>12.675172809999999</v>
      </c>
      <c r="G183">
        <v>3.4782608700000002</v>
      </c>
      <c r="H183">
        <v>10.80074488</v>
      </c>
    </row>
    <row r="184" spans="1:8" x14ac:dyDescent="0.25">
      <c r="A184" s="99">
        <v>30468</v>
      </c>
      <c r="B184" t="s">
        <v>4</v>
      </c>
      <c r="C184" t="s">
        <v>140</v>
      </c>
      <c r="D184">
        <v>24167.0998</v>
      </c>
      <c r="E184">
        <v>12.675172809999999</v>
      </c>
      <c r="G184">
        <v>3.4782608700000002</v>
      </c>
      <c r="H184">
        <v>10.80074488</v>
      </c>
    </row>
    <row r="185" spans="1:8" x14ac:dyDescent="0.25">
      <c r="A185" s="99">
        <v>30498</v>
      </c>
      <c r="B185" t="s">
        <v>4</v>
      </c>
      <c r="C185" t="s">
        <v>140</v>
      </c>
      <c r="D185">
        <v>25182.524160000001</v>
      </c>
      <c r="E185">
        <v>13.2077431</v>
      </c>
      <c r="G185">
        <v>4.2016806720000002</v>
      </c>
      <c r="H185">
        <v>12.62488647</v>
      </c>
    </row>
    <row r="186" spans="1:8" x14ac:dyDescent="0.25">
      <c r="A186" s="99">
        <v>30529</v>
      </c>
      <c r="B186" t="s">
        <v>4</v>
      </c>
      <c r="C186" t="s">
        <v>140</v>
      </c>
      <c r="D186">
        <v>25182.524160000001</v>
      </c>
      <c r="E186">
        <v>13.2077431</v>
      </c>
      <c r="G186">
        <v>4.2016806720000002</v>
      </c>
      <c r="H186">
        <v>12.62488647</v>
      </c>
    </row>
    <row r="187" spans="1:8" x14ac:dyDescent="0.25">
      <c r="A187" s="99">
        <v>30560</v>
      </c>
      <c r="B187" t="s">
        <v>4</v>
      </c>
      <c r="C187" t="s">
        <v>140</v>
      </c>
      <c r="D187">
        <v>25182.524160000001</v>
      </c>
      <c r="E187">
        <v>13.2077431</v>
      </c>
      <c r="G187">
        <v>4.2016806720000002</v>
      </c>
      <c r="H187">
        <v>12.62488647</v>
      </c>
    </row>
    <row r="188" spans="1:8" x14ac:dyDescent="0.25">
      <c r="A188" s="99">
        <v>30590</v>
      </c>
      <c r="B188" t="s">
        <v>4</v>
      </c>
      <c r="C188" t="s">
        <v>140</v>
      </c>
      <c r="D188">
        <v>25385.609039999999</v>
      </c>
      <c r="E188">
        <v>13.31425716</v>
      </c>
      <c r="G188">
        <v>0.80645161300000001</v>
      </c>
      <c r="H188">
        <v>11.906893459999999</v>
      </c>
    </row>
    <row r="189" spans="1:8" x14ac:dyDescent="0.25">
      <c r="A189" s="99">
        <v>30621</v>
      </c>
      <c r="B189" t="s">
        <v>4</v>
      </c>
      <c r="C189" t="s">
        <v>140</v>
      </c>
      <c r="D189">
        <v>25385.609039999999</v>
      </c>
      <c r="E189">
        <v>13.31425716</v>
      </c>
      <c r="G189">
        <v>0.80645161300000001</v>
      </c>
      <c r="H189">
        <v>11.906893459999999</v>
      </c>
    </row>
    <row r="190" spans="1:8" x14ac:dyDescent="0.25">
      <c r="A190" s="99">
        <v>30651</v>
      </c>
      <c r="B190" t="s">
        <v>4</v>
      </c>
      <c r="C190" t="s">
        <v>140</v>
      </c>
      <c r="D190">
        <v>25385.609039999999</v>
      </c>
      <c r="E190">
        <v>13.31425716</v>
      </c>
      <c r="G190">
        <v>0.80645161300000001</v>
      </c>
      <c r="H190">
        <v>11.906893459999999</v>
      </c>
    </row>
    <row r="191" spans="1:8" x14ac:dyDescent="0.25">
      <c r="A191" s="99">
        <v>30682</v>
      </c>
      <c r="B191" t="s">
        <v>4</v>
      </c>
      <c r="C191" t="s">
        <v>140</v>
      </c>
      <c r="D191">
        <v>25588.693910000002</v>
      </c>
      <c r="E191">
        <v>13.42077121</v>
      </c>
      <c r="G191">
        <v>0.8</v>
      </c>
      <c r="H191">
        <v>9.5652173909999991</v>
      </c>
    </row>
    <row r="192" spans="1:8" x14ac:dyDescent="0.25">
      <c r="A192" s="99">
        <v>30713</v>
      </c>
      <c r="B192" t="s">
        <v>4</v>
      </c>
      <c r="C192" t="s">
        <v>140</v>
      </c>
      <c r="D192">
        <v>25588.693910000002</v>
      </c>
      <c r="E192">
        <v>13.42077121</v>
      </c>
      <c r="G192">
        <v>0.8</v>
      </c>
      <c r="H192">
        <v>9.5652173909999991</v>
      </c>
    </row>
    <row r="193" spans="1:8" x14ac:dyDescent="0.25">
      <c r="A193" s="99">
        <v>30742</v>
      </c>
      <c r="B193" t="s">
        <v>4</v>
      </c>
      <c r="C193" t="s">
        <v>140</v>
      </c>
      <c r="D193">
        <v>25588.693910000002</v>
      </c>
      <c r="E193">
        <v>13.42077121</v>
      </c>
      <c r="G193">
        <v>0.8</v>
      </c>
      <c r="H193">
        <v>9.5652173909999991</v>
      </c>
    </row>
    <row r="194" spans="1:8" x14ac:dyDescent="0.25">
      <c r="A194" s="99">
        <v>30773</v>
      </c>
      <c r="B194" t="s">
        <v>4</v>
      </c>
      <c r="C194" t="s">
        <v>140</v>
      </c>
      <c r="D194">
        <v>26401.0334</v>
      </c>
      <c r="E194">
        <v>13.84682744</v>
      </c>
      <c r="G194">
        <v>3.1746031750000001</v>
      </c>
      <c r="H194">
        <v>9.2436974789999997</v>
      </c>
    </row>
    <row r="195" spans="1:8" x14ac:dyDescent="0.25">
      <c r="A195" s="99">
        <v>30803</v>
      </c>
      <c r="B195" t="s">
        <v>4</v>
      </c>
      <c r="C195" t="s">
        <v>140</v>
      </c>
      <c r="D195">
        <v>26401.0334</v>
      </c>
      <c r="E195">
        <v>13.84682744</v>
      </c>
      <c r="G195">
        <v>3.1746031750000001</v>
      </c>
      <c r="H195">
        <v>9.2436974789999997</v>
      </c>
    </row>
    <row r="196" spans="1:8" x14ac:dyDescent="0.25">
      <c r="A196" s="99">
        <v>30834</v>
      </c>
      <c r="B196" t="s">
        <v>4</v>
      </c>
      <c r="C196" t="s">
        <v>140</v>
      </c>
      <c r="D196">
        <v>26401.0334</v>
      </c>
      <c r="E196">
        <v>13.84682744</v>
      </c>
      <c r="G196">
        <v>3.1746031750000001</v>
      </c>
      <c r="H196">
        <v>9.2436974789999997</v>
      </c>
    </row>
    <row r="197" spans="1:8" x14ac:dyDescent="0.25">
      <c r="A197" s="99">
        <v>30864</v>
      </c>
      <c r="B197" t="s">
        <v>4</v>
      </c>
      <c r="C197" t="s">
        <v>140</v>
      </c>
      <c r="D197">
        <v>27416.457760000001</v>
      </c>
      <c r="E197">
        <v>14.379397730000001</v>
      </c>
      <c r="G197">
        <v>3.846153846</v>
      </c>
      <c r="H197">
        <v>8.8709677419999995</v>
      </c>
    </row>
    <row r="198" spans="1:8" x14ac:dyDescent="0.25">
      <c r="A198" s="99">
        <v>30895</v>
      </c>
      <c r="B198" t="s">
        <v>4</v>
      </c>
      <c r="C198" t="s">
        <v>140</v>
      </c>
      <c r="D198">
        <v>27416.457760000001</v>
      </c>
      <c r="E198">
        <v>14.379397730000001</v>
      </c>
      <c r="G198">
        <v>3.846153846</v>
      </c>
      <c r="H198">
        <v>8.8709677419999995</v>
      </c>
    </row>
    <row r="199" spans="1:8" x14ac:dyDescent="0.25">
      <c r="A199" s="99">
        <v>30926</v>
      </c>
      <c r="B199" t="s">
        <v>4</v>
      </c>
      <c r="C199" t="s">
        <v>140</v>
      </c>
      <c r="D199">
        <v>27416.457760000001</v>
      </c>
      <c r="E199">
        <v>14.379397730000001</v>
      </c>
      <c r="G199">
        <v>3.846153846</v>
      </c>
      <c r="H199">
        <v>8.8709677419999995</v>
      </c>
    </row>
    <row r="200" spans="1:8" x14ac:dyDescent="0.25">
      <c r="A200" s="99">
        <v>30956</v>
      </c>
      <c r="B200" t="s">
        <v>4</v>
      </c>
      <c r="C200" t="s">
        <v>140</v>
      </c>
      <c r="D200">
        <v>27822.627499999999</v>
      </c>
      <c r="E200">
        <v>14.592425840000001</v>
      </c>
      <c r="G200">
        <v>1.4814814810000001</v>
      </c>
      <c r="H200">
        <v>9.6</v>
      </c>
    </row>
    <row r="201" spans="1:8" x14ac:dyDescent="0.25">
      <c r="A201" s="99">
        <v>30987</v>
      </c>
      <c r="B201" t="s">
        <v>4</v>
      </c>
      <c r="C201" t="s">
        <v>140</v>
      </c>
      <c r="D201">
        <v>27822.627499999999</v>
      </c>
      <c r="E201">
        <v>14.592425840000001</v>
      </c>
      <c r="G201">
        <v>1.4814814810000001</v>
      </c>
      <c r="H201">
        <v>9.6</v>
      </c>
    </row>
    <row r="202" spans="1:8" x14ac:dyDescent="0.25">
      <c r="A202" s="99">
        <v>31017</v>
      </c>
      <c r="B202" t="s">
        <v>4</v>
      </c>
      <c r="C202" t="s">
        <v>140</v>
      </c>
      <c r="D202">
        <v>27822.627499999999</v>
      </c>
      <c r="E202">
        <v>14.592425840000001</v>
      </c>
      <c r="G202">
        <v>1.4814814810000001</v>
      </c>
      <c r="H202">
        <v>9.6</v>
      </c>
    </row>
    <row r="203" spans="1:8" x14ac:dyDescent="0.25">
      <c r="A203" s="99">
        <v>31048</v>
      </c>
      <c r="B203" t="s">
        <v>4</v>
      </c>
      <c r="C203" t="s">
        <v>140</v>
      </c>
      <c r="D203">
        <v>27822.627499999999</v>
      </c>
      <c r="E203">
        <v>14.592425840000001</v>
      </c>
      <c r="G203">
        <v>0</v>
      </c>
      <c r="H203">
        <v>8.7301587299999994</v>
      </c>
    </row>
    <row r="204" spans="1:8" x14ac:dyDescent="0.25">
      <c r="A204" s="99">
        <v>31079</v>
      </c>
      <c r="B204" t="s">
        <v>4</v>
      </c>
      <c r="C204" t="s">
        <v>140</v>
      </c>
      <c r="D204">
        <v>27822.627499999999</v>
      </c>
      <c r="E204">
        <v>14.592425840000001</v>
      </c>
      <c r="G204">
        <v>0</v>
      </c>
      <c r="H204">
        <v>8.7301587299999994</v>
      </c>
    </row>
    <row r="205" spans="1:8" x14ac:dyDescent="0.25">
      <c r="A205" s="99">
        <v>31107</v>
      </c>
      <c r="B205" t="s">
        <v>4</v>
      </c>
      <c r="C205" t="s">
        <v>140</v>
      </c>
      <c r="D205">
        <v>27822.627499999999</v>
      </c>
      <c r="E205">
        <v>14.592425840000001</v>
      </c>
      <c r="G205">
        <v>0</v>
      </c>
      <c r="H205">
        <v>8.7301587299999994</v>
      </c>
    </row>
    <row r="206" spans="1:8" x14ac:dyDescent="0.25">
      <c r="A206" s="99">
        <v>31138</v>
      </c>
      <c r="B206" t="s">
        <v>4</v>
      </c>
      <c r="C206" t="s">
        <v>140</v>
      </c>
      <c r="D206">
        <v>28838.05186</v>
      </c>
      <c r="E206">
        <v>15.12499613</v>
      </c>
      <c r="G206">
        <v>3.6496350359999998</v>
      </c>
      <c r="H206">
        <v>9.230769231</v>
      </c>
    </row>
    <row r="207" spans="1:8" x14ac:dyDescent="0.25">
      <c r="A207" s="99">
        <v>31168</v>
      </c>
      <c r="B207" t="s">
        <v>4</v>
      </c>
      <c r="C207" t="s">
        <v>140</v>
      </c>
      <c r="D207">
        <v>28838.05186</v>
      </c>
      <c r="E207">
        <v>15.12499613</v>
      </c>
      <c r="G207">
        <v>3.6496350359999998</v>
      </c>
      <c r="H207">
        <v>9.230769231</v>
      </c>
    </row>
    <row r="208" spans="1:8" x14ac:dyDescent="0.25">
      <c r="A208" s="99">
        <v>31199</v>
      </c>
      <c r="B208" t="s">
        <v>4</v>
      </c>
      <c r="C208" t="s">
        <v>140</v>
      </c>
      <c r="D208">
        <v>28838.05186</v>
      </c>
      <c r="E208">
        <v>15.12499613</v>
      </c>
      <c r="G208">
        <v>3.6496350359999998</v>
      </c>
      <c r="H208">
        <v>9.230769231</v>
      </c>
    </row>
    <row r="209" spans="1:8" x14ac:dyDescent="0.25">
      <c r="A209" s="99">
        <v>31229</v>
      </c>
      <c r="B209" t="s">
        <v>4</v>
      </c>
      <c r="C209" t="s">
        <v>140</v>
      </c>
      <c r="D209">
        <v>29447.306479999999</v>
      </c>
      <c r="E209">
        <v>15.4445383</v>
      </c>
      <c r="G209">
        <v>2.1126760560000002</v>
      </c>
      <c r="H209">
        <v>7.407407407</v>
      </c>
    </row>
    <row r="210" spans="1:8" x14ac:dyDescent="0.25">
      <c r="A210" s="99">
        <v>31260</v>
      </c>
      <c r="B210" t="s">
        <v>4</v>
      </c>
      <c r="C210" t="s">
        <v>140</v>
      </c>
      <c r="D210">
        <v>29447.306479999999</v>
      </c>
      <c r="E210">
        <v>15.4445383</v>
      </c>
      <c r="G210">
        <v>2.1126760560000002</v>
      </c>
      <c r="H210">
        <v>7.407407407</v>
      </c>
    </row>
    <row r="211" spans="1:8" x14ac:dyDescent="0.25">
      <c r="A211" s="99">
        <v>31291</v>
      </c>
      <c r="B211" t="s">
        <v>4</v>
      </c>
      <c r="C211" t="s">
        <v>140</v>
      </c>
      <c r="D211">
        <v>29447.306479999999</v>
      </c>
      <c r="E211">
        <v>15.4445383</v>
      </c>
      <c r="G211">
        <v>2.1126760560000002</v>
      </c>
      <c r="H211">
        <v>7.407407407</v>
      </c>
    </row>
    <row r="212" spans="1:8" x14ac:dyDescent="0.25">
      <c r="A212" s="99">
        <v>31321</v>
      </c>
      <c r="B212" t="s">
        <v>4</v>
      </c>
      <c r="C212" t="s">
        <v>140</v>
      </c>
      <c r="D212">
        <v>30462.73084</v>
      </c>
      <c r="E212">
        <v>15.97710859</v>
      </c>
      <c r="G212">
        <v>3.448275862</v>
      </c>
      <c r="H212">
        <v>9.4890510950000007</v>
      </c>
    </row>
    <row r="213" spans="1:8" x14ac:dyDescent="0.25">
      <c r="A213" s="99">
        <v>31352</v>
      </c>
      <c r="B213" t="s">
        <v>4</v>
      </c>
      <c r="C213" t="s">
        <v>140</v>
      </c>
      <c r="D213">
        <v>30462.73084</v>
      </c>
      <c r="E213">
        <v>15.97710859</v>
      </c>
      <c r="G213">
        <v>3.448275862</v>
      </c>
      <c r="H213">
        <v>9.4890510950000007</v>
      </c>
    </row>
    <row r="214" spans="1:8" x14ac:dyDescent="0.25">
      <c r="A214" s="99">
        <v>31382</v>
      </c>
      <c r="B214" t="s">
        <v>4</v>
      </c>
      <c r="C214" t="s">
        <v>140</v>
      </c>
      <c r="D214">
        <v>30462.73084</v>
      </c>
      <c r="E214">
        <v>15.97710859</v>
      </c>
      <c r="G214">
        <v>3.45</v>
      </c>
      <c r="H214">
        <v>9.4890510950000007</v>
      </c>
    </row>
    <row r="215" spans="1:8" x14ac:dyDescent="0.25">
      <c r="A215" s="99">
        <v>31413</v>
      </c>
      <c r="B215" t="s">
        <v>4</v>
      </c>
      <c r="C215" t="s">
        <v>140</v>
      </c>
      <c r="D215">
        <v>31071.98546</v>
      </c>
      <c r="E215">
        <v>16.296650759999999</v>
      </c>
      <c r="G215">
        <v>2</v>
      </c>
      <c r="H215">
        <v>11.678832119999999</v>
      </c>
    </row>
    <row r="216" spans="1:8" x14ac:dyDescent="0.25">
      <c r="A216" s="99">
        <v>31444</v>
      </c>
      <c r="B216" t="s">
        <v>4</v>
      </c>
      <c r="C216" t="s">
        <v>140</v>
      </c>
      <c r="D216">
        <v>31071.98546</v>
      </c>
      <c r="E216">
        <v>16.296650759999999</v>
      </c>
      <c r="G216">
        <v>2</v>
      </c>
      <c r="H216">
        <v>11.678832119999999</v>
      </c>
    </row>
    <row r="217" spans="1:8" x14ac:dyDescent="0.25">
      <c r="A217" s="99">
        <v>31472</v>
      </c>
      <c r="B217" t="s">
        <v>4</v>
      </c>
      <c r="C217" t="s">
        <v>140</v>
      </c>
      <c r="D217">
        <v>31071.98546</v>
      </c>
      <c r="E217">
        <v>16.296650759999999</v>
      </c>
      <c r="G217">
        <v>2</v>
      </c>
      <c r="H217">
        <v>11.678832119999999</v>
      </c>
    </row>
    <row r="218" spans="1:8" x14ac:dyDescent="0.25">
      <c r="A218" s="99">
        <v>31503</v>
      </c>
      <c r="B218" t="s">
        <v>4</v>
      </c>
      <c r="C218" t="s">
        <v>140</v>
      </c>
      <c r="D218">
        <v>32493.579559999998</v>
      </c>
      <c r="E218">
        <v>17.042249160000001</v>
      </c>
      <c r="G218">
        <v>4.575163399</v>
      </c>
      <c r="H218">
        <v>12.676056340000001</v>
      </c>
    </row>
    <row r="219" spans="1:8" x14ac:dyDescent="0.25">
      <c r="A219" s="99">
        <v>31533</v>
      </c>
      <c r="B219" t="s">
        <v>4</v>
      </c>
      <c r="C219" t="s">
        <v>140</v>
      </c>
      <c r="D219">
        <v>32493.579559999998</v>
      </c>
      <c r="E219">
        <v>17.042249160000001</v>
      </c>
      <c r="G219">
        <v>4.575163399</v>
      </c>
      <c r="H219">
        <v>12.676056340000001</v>
      </c>
    </row>
    <row r="220" spans="1:8" x14ac:dyDescent="0.25">
      <c r="A220" s="99">
        <v>31564</v>
      </c>
      <c r="B220" t="s">
        <v>4</v>
      </c>
      <c r="C220" t="s">
        <v>140</v>
      </c>
      <c r="D220">
        <v>32493.579559999998</v>
      </c>
      <c r="E220">
        <v>17.042249160000001</v>
      </c>
      <c r="G220">
        <v>4.575163399</v>
      </c>
      <c r="H220">
        <v>12.676056340000001</v>
      </c>
    </row>
    <row r="221" spans="1:8" x14ac:dyDescent="0.25">
      <c r="A221" s="99">
        <v>31594</v>
      </c>
      <c r="B221" t="s">
        <v>4</v>
      </c>
      <c r="C221" t="s">
        <v>140</v>
      </c>
      <c r="D221">
        <v>33915.173669999996</v>
      </c>
      <c r="E221">
        <v>17.787847559999999</v>
      </c>
      <c r="G221">
        <v>4.375</v>
      </c>
      <c r="H221">
        <v>15.17241379</v>
      </c>
    </row>
    <row r="222" spans="1:8" x14ac:dyDescent="0.25">
      <c r="A222" s="99">
        <v>31625</v>
      </c>
      <c r="B222" t="s">
        <v>4</v>
      </c>
      <c r="C222" t="s">
        <v>140</v>
      </c>
      <c r="D222">
        <v>33915.173669999996</v>
      </c>
      <c r="E222">
        <v>17.787847559999999</v>
      </c>
      <c r="G222">
        <v>4.375</v>
      </c>
      <c r="H222">
        <v>15.17241379</v>
      </c>
    </row>
    <row r="223" spans="1:8" x14ac:dyDescent="0.25">
      <c r="A223" s="99">
        <v>31656</v>
      </c>
      <c r="B223" t="s">
        <v>4</v>
      </c>
      <c r="C223" t="s">
        <v>140</v>
      </c>
      <c r="D223">
        <v>33915.173669999996</v>
      </c>
      <c r="E223">
        <v>17.787847559999999</v>
      </c>
      <c r="G223">
        <v>4.375</v>
      </c>
      <c r="H223">
        <v>15.17241379</v>
      </c>
    </row>
    <row r="224" spans="1:8" x14ac:dyDescent="0.25">
      <c r="A224" s="99">
        <v>31686</v>
      </c>
      <c r="B224" t="s">
        <v>4</v>
      </c>
      <c r="C224" t="s">
        <v>140</v>
      </c>
      <c r="D224">
        <v>34930.598030000001</v>
      </c>
      <c r="E224">
        <v>18.320417849999998</v>
      </c>
      <c r="G224">
        <v>2.9940119759999999</v>
      </c>
      <c r="H224">
        <v>14.66666667</v>
      </c>
    </row>
    <row r="225" spans="1:8" x14ac:dyDescent="0.25">
      <c r="A225" s="99">
        <v>31717</v>
      </c>
      <c r="B225" t="s">
        <v>4</v>
      </c>
      <c r="C225" t="s">
        <v>140</v>
      </c>
      <c r="D225">
        <v>34930.598030000001</v>
      </c>
      <c r="E225">
        <v>18.320417849999998</v>
      </c>
      <c r="G225">
        <v>2.9940119759999999</v>
      </c>
      <c r="H225">
        <v>14.66666667</v>
      </c>
    </row>
    <row r="226" spans="1:8" x14ac:dyDescent="0.25">
      <c r="A226" s="99">
        <v>31747</v>
      </c>
      <c r="B226" t="s">
        <v>4</v>
      </c>
      <c r="C226" t="s">
        <v>140</v>
      </c>
      <c r="D226">
        <v>34930.598030000001</v>
      </c>
      <c r="E226">
        <v>18.320417849999998</v>
      </c>
      <c r="G226">
        <v>2.9940119759999999</v>
      </c>
      <c r="H226">
        <v>14.66666667</v>
      </c>
    </row>
    <row r="227" spans="1:8" x14ac:dyDescent="0.25">
      <c r="A227" s="99">
        <v>31778</v>
      </c>
      <c r="B227" t="s">
        <v>4</v>
      </c>
      <c r="C227" t="s">
        <v>140</v>
      </c>
      <c r="D227">
        <v>35946.022389999998</v>
      </c>
      <c r="E227">
        <v>18.85298813</v>
      </c>
      <c r="G227">
        <v>2.9069767440000001</v>
      </c>
      <c r="H227">
        <v>15.686274510000001</v>
      </c>
    </row>
    <row r="228" spans="1:8" x14ac:dyDescent="0.25">
      <c r="A228" s="99">
        <v>31809</v>
      </c>
      <c r="B228" t="s">
        <v>4</v>
      </c>
      <c r="C228" t="s">
        <v>140</v>
      </c>
      <c r="D228">
        <v>35946.022389999998</v>
      </c>
      <c r="E228">
        <v>18.85298813</v>
      </c>
      <c r="G228">
        <v>2.9069767440000001</v>
      </c>
      <c r="H228">
        <v>15.686274510000001</v>
      </c>
    </row>
    <row r="229" spans="1:8" x14ac:dyDescent="0.25">
      <c r="A229" s="99">
        <v>31837</v>
      </c>
      <c r="B229" t="s">
        <v>4</v>
      </c>
      <c r="C229" t="s">
        <v>140</v>
      </c>
      <c r="D229">
        <v>35946.022389999998</v>
      </c>
      <c r="E229">
        <v>18.85298813</v>
      </c>
      <c r="G229">
        <v>2.9069767440000001</v>
      </c>
      <c r="H229">
        <v>15.686274510000001</v>
      </c>
    </row>
    <row r="230" spans="1:8" x14ac:dyDescent="0.25">
      <c r="A230" s="99">
        <v>31868</v>
      </c>
      <c r="B230" t="s">
        <v>4</v>
      </c>
      <c r="C230" t="s">
        <v>140</v>
      </c>
      <c r="D230">
        <v>37570.701370000002</v>
      </c>
      <c r="E230">
        <v>19.705100590000001</v>
      </c>
      <c r="G230">
        <v>4.519774011</v>
      </c>
      <c r="H230">
        <v>15.625</v>
      </c>
    </row>
    <row r="231" spans="1:8" x14ac:dyDescent="0.25">
      <c r="A231" s="99">
        <v>31898</v>
      </c>
      <c r="B231" t="s">
        <v>4</v>
      </c>
      <c r="C231" t="s">
        <v>140</v>
      </c>
      <c r="D231">
        <v>37570.701370000002</v>
      </c>
      <c r="E231">
        <v>19.705100590000001</v>
      </c>
      <c r="G231">
        <v>4.519774011</v>
      </c>
      <c r="H231">
        <v>15.625</v>
      </c>
    </row>
    <row r="232" spans="1:8" x14ac:dyDescent="0.25">
      <c r="A232" s="99">
        <v>31929</v>
      </c>
      <c r="B232" t="s">
        <v>4</v>
      </c>
      <c r="C232" t="s">
        <v>140</v>
      </c>
      <c r="D232">
        <v>37570.701370000002</v>
      </c>
      <c r="E232">
        <v>19.705100590000001</v>
      </c>
      <c r="G232">
        <v>4.519774011</v>
      </c>
      <c r="H232">
        <v>15.625</v>
      </c>
    </row>
    <row r="233" spans="1:8" x14ac:dyDescent="0.25">
      <c r="A233" s="99">
        <v>31959</v>
      </c>
      <c r="B233" t="s">
        <v>4</v>
      </c>
      <c r="C233" t="s">
        <v>140</v>
      </c>
      <c r="D233">
        <v>39398.465219999998</v>
      </c>
      <c r="E233">
        <v>20.66372711</v>
      </c>
      <c r="G233">
        <v>4.8648648650000004</v>
      </c>
      <c r="H233">
        <v>16.167664670000001</v>
      </c>
    </row>
    <row r="234" spans="1:8" x14ac:dyDescent="0.25">
      <c r="A234" s="99">
        <v>31990</v>
      </c>
      <c r="B234" t="s">
        <v>4</v>
      </c>
      <c r="C234" t="s">
        <v>140</v>
      </c>
      <c r="D234">
        <v>39398.465219999998</v>
      </c>
      <c r="E234">
        <v>20.66372711</v>
      </c>
      <c r="G234">
        <v>4.8648648650000004</v>
      </c>
      <c r="H234">
        <v>16.167664670000001</v>
      </c>
    </row>
    <row r="235" spans="1:8" x14ac:dyDescent="0.25">
      <c r="A235" s="99">
        <v>32021</v>
      </c>
      <c r="B235" t="s">
        <v>4</v>
      </c>
      <c r="C235" t="s">
        <v>140</v>
      </c>
      <c r="D235">
        <v>39398.465219999998</v>
      </c>
      <c r="E235">
        <v>20.66372711</v>
      </c>
      <c r="G235">
        <v>4.8648648650000004</v>
      </c>
      <c r="H235">
        <v>16.167664670000001</v>
      </c>
    </row>
    <row r="236" spans="1:8" x14ac:dyDescent="0.25">
      <c r="A236" s="99">
        <v>32051</v>
      </c>
      <c r="B236" t="s">
        <v>4</v>
      </c>
      <c r="C236" t="s">
        <v>140</v>
      </c>
      <c r="D236">
        <v>41731.767119999997</v>
      </c>
      <c r="E236">
        <v>21.887498470000001</v>
      </c>
      <c r="G236">
        <v>5.9223167209999996</v>
      </c>
      <c r="H236">
        <v>19.470520019999999</v>
      </c>
    </row>
    <row r="237" spans="1:8" x14ac:dyDescent="0.25">
      <c r="A237" s="99">
        <v>32082</v>
      </c>
      <c r="B237" t="s">
        <v>4</v>
      </c>
      <c r="C237" t="s">
        <v>140</v>
      </c>
      <c r="D237">
        <v>41731.767119999997</v>
      </c>
      <c r="E237">
        <v>21.887498470000001</v>
      </c>
      <c r="G237">
        <v>5.9223167209999996</v>
      </c>
      <c r="H237">
        <v>19.470520019999999</v>
      </c>
    </row>
    <row r="238" spans="1:8" x14ac:dyDescent="0.25">
      <c r="A238" s="99">
        <v>32112</v>
      </c>
      <c r="B238" t="s">
        <v>4</v>
      </c>
      <c r="C238" t="s">
        <v>140</v>
      </c>
      <c r="D238">
        <v>41731.767119999997</v>
      </c>
      <c r="E238">
        <v>21.887498470000001</v>
      </c>
      <c r="G238">
        <v>5.9223167209999996</v>
      </c>
      <c r="H238">
        <v>19.470520019999999</v>
      </c>
    </row>
    <row r="239" spans="1:8" x14ac:dyDescent="0.25">
      <c r="A239" s="99">
        <v>32143</v>
      </c>
      <c r="B239" t="s">
        <v>4</v>
      </c>
      <c r="C239" t="s">
        <v>140</v>
      </c>
      <c r="D239">
        <v>43482.750350000002</v>
      </c>
      <c r="E239">
        <v>22.805855050000002</v>
      </c>
      <c r="G239">
        <v>4.1958041960000001</v>
      </c>
      <c r="H239">
        <v>20.966792590000001</v>
      </c>
    </row>
    <row r="240" spans="1:8" x14ac:dyDescent="0.25">
      <c r="A240" s="99">
        <v>32174</v>
      </c>
      <c r="B240" t="s">
        <v>4</v>
      </c>
      <c r="C240" t="s">
        <v>140</v>
      </c>
      <c r="D240">
        <v>43482.750350000002</v>
      </c>
      <c r="E240">
        <v>22.805855050000002</v>
      </c>
      <c r="G240">
        <v>4.1958041960000001</v>
      </c>
      <c r="H240">
        <v>20.966792590000001</v>
      </c>
    </row>
    <row r="241" spans="1:8" x14ac:dyDescent="0.25">
      <c r="A241" s="99">
        <v>32203</v>
      </c>
      <c r="B241" t="s">
        <v>4</v>
      </c>
      <c r="C241" t="s">
        <v>140</v>
      </c>
      <c r="D241">
        <v>43482.750350000002</v>
      </c>
      <c r="E241">
        <v>22.805855050000002</v>
      </c>
      <c r="G241">
        <v>4.1958041960000001</v>
      </c>
      <c r="H241">
        <v>20.966792590000001</v>
      </c>
    </row>
    <row r="242" spans="1:8" x14ac:dyDescent="0.25">
      <c r="A242" s="99">
        <v>32234</v>
      </c>
      <c r="B242" t="s">
        <v>4</v>
      </c>
      <c r="C242" t="s">
        <v>140</v>
      </c>
      <c r="D242">
        <v>46109.225209999997</v>
      </c>
      <c r="E242">
        <v>24.18338992</v>
      </c>
      <c r="G242">
        <v>6.0402684559999997</v>
      </c>
      <c r="H242">
        <v>22.726548940000001</v>
      </c>
    </row>
    <row r="243" spans="1:8" x14ac:dyDescent="0.25">
      <c r="A243" s="99">
        <v>32264</v>
      </c>
      <c r="B243" t="s">
        <v>4</v>
      </c>
      <c r="C243" t="s">
        <v>140</v>
      </c>
      <c r="D243">
        <v>46109.225209999997</v>
      </c>
      <c r="E243">
        <v>24.18338992</v>
      </c>
      <c r="G243">
        <v>6.0402684559999997</v>
      </c>
      <c r="H243">
        <v>22.726548940000001</v>
      </c>
    </row>
    <row r="244" spans="1:8" x14ac:dyDescent="0.25">
      <c r="A244" s="99">
        <v>32295</v>
      </c>
      <c r="B244" t="s">
        <v>4</v>
      </c>
      <c r="C244" t="s">
        <v>140</v>
      </c>
      <c r="D244">
        <v>46109.225209999997</v>
      </c>
      <c r="E244">
        <v>24.18338992</v>
      </c>
      <c r="G244">
        <v>6.0402684559999997</v>
      </c>
      <c r="H244">
        <v>22.726548940000001</v>
      </c>
    </row>
    <row r="245" spans="1:8" x14ac:dyDescent="0.25">
      <c r="A245" s="99">
        <v>32325</v>
      </c>
      <c r="B245" t="s">
        <v>4</v>
      </c>
      <c r="C245" t="s">
        <v>140</v>
      </c>
      <c r="D245">
        <v>52237.666530000002</v>
      </c>
      <c r="E245">
        <v>27.39763795</v>
      </c>
      <c r="G245">
        <v>13.29113924</v>
      </c>
      <c r="H245">
        <v>32.588074779999999</v>
      </c>
    </row>
    <row r="246" spans="1:8" x14ac:dyDescent="0.25">
      <c r="A246" s="99">
        <v>32356</v>
      </c>
      <c r="B246" t="s">
        <v>4</v>
      </c>
      <c r="C246" t="s">
        <v>140</v>
      </c>
      <c r="D246">
        <v>52237.666530000002</v>
      </c>
      <c r="E246">
        <v>27.39763795</v>
      </c>
      <c r="G246">
        <v>13.29113924</v>
      </c>
      <c r="H246">
        <v>32.588074779999999</v>
      </c>
    </row>
    <row r="247" spans="1:8" x14ac:dyDescent="0.25">
      <c r="A247" s="99">
        <v>32387</v>
      </c>
      <c r="B247" t="s">
        <v>4</v>
      </c>
      <c r="C247" t="s">
        <v>140</v>
      </c>
      <c r="D247">
        <v>52237.666530000002</v>
      </c>
      <c r="E247">
        <v>27.39763795</v>
      </c>
      <c r="G247">
        <v>13.29113924</v>
      </c>
      <c r="H247">
        <v>32.588074779999999</v>
      </c>
    </row>
    <row r="248" spans="1:8" x14ac:dyDescent="0.25">
      <c r="A248" s="99">
        <v>32417</v>
      </c>
      <c r="B248" t="s">
        <v>4</v>
      </c>
      <c r="C248" t="s">
        <v>140</v>
      </c>
      <c r="D248">
        <v>55447.802459999999</v>
      </c>
      <c r="E248">
        <v>29.08129168</v>
      </c>
      <c r="G248">
        <v>6.145251397</v>
      </c>
      <c r="H248">
        <v>32.867132869999999</v>
      </c>
    </row>
    <row r="249" spans="1:8" x14ac:dyDescent="0.25">
      <c r="A249" s="99">
        <v>32448</v>
      </c>
      <c r="B249" t="s">
        <v>4</v>
      </c>
      <c r="C249" t="s">
        <v>140</v>
      </c>
      <c r="D249">
        <v>55447.802459999999</v>
      </c>
      <c r="E249">
        <v>29.08129168</v>
      </c>
      <c r="G249">
        <v>6.145251397</v>
      </c>
      <c r="H249">
        <v>32.867132869999999</v>
      </c>
    </row>
    <row r="250" spans="1:8" x14ac:dyDescent="0.25">
      <c r="A250" s="99">
        <v>32478</v>
      </c>
      <c r="B250" t="s">
        <v>4</v>
      </c>
      <c r="C250" t="s">
        <v>140</v>
      </c>
      <c r="D250">
        <v>55447.802459999999</v>
      </c>
      <c r="E250">
        <v>29.08129168</v>
      </c>
      <c r="G250">
        <v>6.145251397</v>
      </c>
      <c r="H250">
        <v>32.867132869999999</v>
      </c>
    </row>
    <row r="251" spans="1:8" x14ac:dyDescent="0.25">
      <c r="A251" s="99">
        <v>32509</v>
      </c>
      <c r="B251" t="s">
        <v>4</v>
      </c>
      <c r="C251" t="s">
        <v>140</v>
      </c>
      <c r="D251">
        <v>56615.124620000002</v>
      </c>
      <c r="E251">
        <v>29.693529399999999</v>
      </c>
      <c r="G251">
        <v>2.1052631580000001</v>
      </c>
      <c r="H251">
        <v>30.201342279999999</v>
      </c>
    </row>
    <row r="252" spans="1:8" x14ac:dyDescent="0.25">
      <c r="A252" s="99">
        <v>32540</v>
      </c>
      <c r="B252" t="s">
        <v>4</v>
      </c>
      <c r="C252" t="s">
        <v>140</v>
      </c>
      <c r="D252">
        <v>56615.124620000002</v>
      </c>
      <c r="E252">
        <v>29.693529399999999</v>
      </c>
      <c r="G252">
        <v>2.1052631580000001</v>
      </c>
      <c r="H252">
        <v>30.201342279999999</v>
      </c>
    </row>
    <row r="253" spans="1:8" x14ac:dyDescent="0.25">
      <c r="A253" s="99">
        <v>32568</v>
      </c>
      <c r="B253" t="s">
        <v>4</v>
      </c>
      <c r="C253" t="s">
        <v>140</v>
      </c>
      <c r="D253">
        <v>56615.124620000002</v>
      </c>
      <c r="E253">
        <v>29.693529399999999</v>
      </c>
      <c r="G253">
        <v>2.1052631580000001</v>
      </c>
      <c r="H253">
        <v>30.201342279999999</v>
      </c>
    </row>
    <row r="254" spans="1:8" x14ac:dyDescent="0.25">
      <c r="A254" s="99">
        <v>32599</v>
      </c>
      <c r="B254" t="s">
        <v>4</v>
      </c>
      <c r="C254" t="s">
        <v>140</v>
      </c>
      <c r="D254">
        <v>58657.938390000003</v>
      </c>
      <c r="E254">
        <v>30.764945409999999</v>
      </c>
      <c r="G254">
        <v>3.6082474229999999</v>
      </c>
      <c r="H254">
        <v>27.21518987</v>
      </c>
    </row>
    <row r="255" spans="1:8" x14ac:dyDescent="0.25">
      <c r="A255" s="99">
        <v>32629</v>
      </c>
      <c r="B255" t="s">
        <v>4</v>
      </c>
      <c r="C255" t="s">
        <v>140</v>
      </c>
      <c r="D255">
        <v>58657.938390000003</v>
      </c>
      <c r="E255">
        <v>30.764945409999999</v>
      </c>
      <c r="G255">
        <v>3.6082474229999999</v>
      </c>
      <c r="H255">
        <v>27.21518987</v>
      </c>
    </row>
    <row r="256" spans="1:8" x14ac:dyDescent="0.25">
      <c r="A256" s="99">
        <v>32660</v>
      </c>
      <c r="B256" t="s">
        <v>4</v>
      </c>
      <c r="C256" t="s">
        <v>140</v>
      </c>
      <c r="D256">
        <v>58657.938390000003</v>
      </c>
      <c r="E256">
        <v>30.764945409999999</v>
      </c>
      <c r="G256">
        <v>3.6082474229999999</v>
      </c>
      <c r="H256">
        <v>27.21518987</v>
      </c>
    </row>
    <row r="257" spans="1:8" x14ac:dyDescent="0.25">
      <c r="A257" s="99">
        <v>32690</v>
      </c>
      <c r="B257" t="s">
        <v>4</v>
      </c>
      <c r="C257" t="s">
        <v>140</v>
      </c>
      <c r="D257">
        <v>60700.75217</v>
      </c>
      <c r="E257">
        <v>31.836361409999999</v>
      </c>
      <c r="G257">
        <v>3.4825870650000001</v>
      </c>
      <c r="H257">
        <v>16.201117320000002</v>
      </c>
    </row>
    <row r="258" spans="1:8" x14ac:dyDescent="0.25">
      <c r="A258" s="99">
        <v>32721</v>
      </c>
      <c r="B258" t="s">
        <v>4</v>
      </c>
      <c r="C258" t="s">
        <v>140</v>
      </c>
      <c r="D258">
        <v>60700.75217</v>
      </c>
      <c r="E258">
        <v>31.836361409999999</v>
      </c>
      <c r="G258">
        <v>3.4825870650000001</v>
      </c>
      <c r="H258">
        <v>16.201117320000002</v>
      </c>
    </row>
    <row r="259" spans="1:8" x14ac:dyDescent="0.25">
      <c r="A259" s="99">
        <v>32752</v>
      </c>
      <c r="B259" t="s">
        <v>4</v>
      </c>
      <c r="C259" t="s">
        <v>140</v>
      </c>
      <c r="D259">
        <v>60700.75217</v>
      </c>
      <c r="E259">
        <v>31.836361409999999</v>
      </c>
      <c r="G259">
        <v>3.4825870650000001</v>
      </c>
      <c r="H259">
        <v>16.201117320000002</v>
      </c>
    </row>
    <row r="260" spans="1:8" x14ac:dyDescent="0.25">
      <c r="A260" s="99">
        <v>32782</v>
      </c>
      <c r="B260" t="s">
        <v>4</v>
      </c>
      <c r="C260" t="s">
        <v>140</v>
      </c>
      <c r="D260">
        <v>59533.430009999996</v>
      </c>
      <c r="E260">
        <v>31.224123689999999</v>
      </c>
      <c r="G260">
        <v>-1.923076923</v>
      </c>
      <c r="H260">
        <v>7.3684210529999996</v>
      </c>
    </row>
    <row r="261" spans="1:8" x14ac:dyDescent="0.25">
      <c r="A261" s="99">
        <v>32813</v>
      </c>
      <c r="B261" t="s">
        <v>4</v>
      </c>
      <c r="C261" t="s">
        <v>140</v>
      </c>
      <c r="D261">
        <v>59533.430009999996</v>
      </c>
      <c r="E261">
        <v>31.224123689999999</v>
      </c>
      <c r="G261">
        <v>-1.923076923</v>
      </c>
      <c r="H261">
        <v>7.3684210529999996</v>
      </c>
    </row>
    <row r="262" spans="1:8" x14ac:dyDescent="0.25">
      <c r="A262" s="99">
        <v>32843</v>
      </c>
      <c r="B262" t="s">
        <v>4</v>
      </c>
      <c r="C262" t="s">
        <v>140</v>
      </c>
      <c r="D262">
        <v>59533.430009999996</v>
      </c>
      <c r="E262">
        <v>31.224123689999999</v>
      </c>
      <c r="G262">
        <v>-1.923076923</v>
      </c>
      <c r="H262">
        <v>7.3684210529999996</v>
      </c>
    </row>
    <row r="263" spans="1:8" x14ac:dyDescent="0.25">
      <c r="A263" s="99">
        <v>32874</v>
      </c>
      <c r="B263" t="s">
        <v>4</v>
      </c>
      <c r="C263" t="s">
        <v>140</v>
      </c>
      <c r="D263">
        <v>58249.72479</v>
      </c>
      <c r="E263">
        <v>30.550845330000001</v>
      </c>
      <c r="G263">
        <v>-2.1562762690000001</v>
      </c>
      <c r="H263">
        <v>2.8872146449999998</v>
      </c>
    </row>
    <row r="264" spans="1:8" x14ac:dyDescent="0.25">
      <c r="A264" s="99">
        <v>32905</v>
      </c>
      <c r="B264" t="s">
        <v>4</v>
      </c>
      <c r="C264" t="s">
        <v>140</v>
      </c>
      <c r="D264">
        <v>58249.72479</v>
      </c>
      <c r="E264">
        <v>30.550845330000001</v>
      </c>
      <c r="G264">
        <v>-2.1562762690000001</v>
      </c>
      <c r="H264">
        <v>2.8872146449999998</v>
      </c>
    </row>
    <row r="265" spans="1:8" x14ac:dyDescent="0.25">
      <c r="A265" s="99">
        <v>32933</v>
      </c>
      <c r="B265" t="s">
        <v>4</v>
      </c>
      <c r="C265" t="s">
        <v>140</v>
      </c>
      <c r="D265">
        <v>58249.72479</v>
      </c>
      <c r="E265">
        <v>30.550845330000001</v>
      </c>
      <c r="G265">
        <v>-2.1562762690000001</v>
      </c>
      <c r="H265">
        <v>2.8872146449999998</v>
      </c>
    </row>
    <row r="266" spans="1:8" x14ac:dyDescent="0.25">
      <c r="A266" s="99">
        <v>32964</v>
      </c>
      <c r="B266" t="s">
        <v>4</v>
      </c>
      <c r="C266" t="s">
        <v>140</v>
      </c>
      <c r="D266">
        <v>57726.00099</v>
      </c>
      <c r="E266">
        <v>30.2761624</v>
      </c>
      <c r="G266">
        <v>-0.89910089900000001</v>
      </c>
      <c r="H266">
        <v>-1.5887660400000001</v>
      </c>
    </row>
    <row r="267" spans="1:8" x14ac:dyDescent="0.25">
      <c r="A267" s="99">
        <v>32994</v>
      </c>
      <c r="B267" t="s">
        <v>4</v>
      </c>
      <c r="C267" t="s">
        <v>140</v>
      </c>
      <c r="D267">
        <v>57726.00099</v>
      </c>
      <c r="E267">
        <v>30.2761624</v>
      </c>
      <c r="G267">
        <v>-0.89910089900000001</v>
      </c>
      <c r="H267">
        <v>-1.5887660400000001</v>
      </c>
    </row>
    <row r="268" spans="1:8" x14ac:dyDescent="0.25">
      <c r="A268" s="99">
        <v>33025</v>
      </c>
      <c r="B268" t="s">
        <v>4</v>
      </c>
      <c r="C268" t="s">
        <v>140</v>
      </c>
      <c r="D268">
        <v>57726.00099</v>
      </c>
      <c r="E268">
        <v>30.2761624</v>
      </c>
      <c r="G268">
        <v>-0.89910089900000001</v>
      </c>
      <c r="H268">
        <v>-1.5887660400000001</v>
      </c>
    </row>
    <row r="269" spans="1:8" x14ac:dyDescent="0.25">
      <c r="A269" s="99">
        <v>33055</v>
      </c>
      <c r="B269" t="s">
        <v>4</v>
      </c>
      <c r="C269" t="s">
        <v>140</v>
      </c>
      <c r="D269">
        <v>58773.44859</v>
      </c>
      <c r="E269">
        <v>30.825528250000001</v>
      </c>
      <c r="G269">
        <v>1.814516129</v>
      </c>
      <c r="H269">
        <v>-3.1750901140000001</v>
      </c>
    </row>
    <row r="270" spans="1:8" x14ac:dyDescent="0.25">
      <c r="A270" s="99">
        <v>33086</v>
      </c>
      <c r="B270" t="s">
        <v>4</v>
      </c>
      <c r="C270" t="s">
        <v>140</v>
      </c>
      <c r="D270">
        <v>58773.44859</v>
      </c>
      <c r="E270">
        <v>30.825528250000001</v>
      </c>
      <c r="G270">
        <v>1.814516129</v>
      </c>
      <c r="H270">
        <v>-3.1750901140000001</v>
      </c>
    </row>
    <row r="271" spans="1:8" x14ac:dyDescent="0.25">
      <c r="A271" s="99">
        <v>33117</v>
      </c>
      <c r="B271" t="s">
        <v>4</v>
      </c>
      <c r="C271" t="s">
        <v>140</v>
      </c>
      <c r="D271">
        <v>58773.44859</v>
      </c>
      <c r="E271">
        <v>30.825528250000001</v>
      </c>
      <c r="G271">
        <v>1.814516129</v>
      </c>
      <c r="H271">
        <v>-3.1750901140000001</v>
      </c>
    </row>
    <row r="272" spans="1:8" x14ac:dyDescent="0.25">
      <c r="A272" s="99">
        <v>33147</v>
      </c>
      <c r="B272" t="s">
        <v>4</v>
      </c>
      <c r="C272" t="s">
        <v>140</v>
      </c>
      <c r="D272">
        <v>57900.57559</v>
      </c>
      <c r="E272">
        <v>30.367723380000001</v>
      </c>
      <c r="G272">
        <v>-1.4851485149999999</v>
      </c>
      <c r="H272">
        <v>-2.742752136</v>
      </c>
    </row>
    <row r="273" spans="1:8" x14ac:dyDescent="0.25">
      <c r="A273" s="99">
        <v>33178</v>
      </c>
      <c r="B273" t="s">
        <v>4</v>
      </c>
      <c r="C273" t="s">
        <v>140</v>
      </c>
      <c r="D273">
        <v>57900.57559</v>
      </c>
      <c r="E273">
        <v>30.367723380000001</v>
      </c>
      <c r="G273">
        <v>-1.4851485149999999</v>
      </c>
      <c r="H273">
        <v>-2.742752136</v>
      </c>
    </row>
    <row r="274" spans="1:8" x14ac:dyDescent="0.25">
      <c r="A274" s="99">
        <v>33208</v>
      </c>
      <c r="B274" t="s">
        <v>4</v>
      </c>
      <c r="C274" t="s">
        <v>140</v>
      </c>
      <c r="D274">
        <v>57900.57559</v>
      </c>
      <c r="E274">
        <v>30.367723380000001</v>
      </c>
      <c r="G274">
        <v>-1.4851485149999999</v>
      </c>
      <c r="H274">
        <v>-2.742752136</v>
      </c>
    </row>
    <row r="275" spans="1:8" x14ac:dyDescent="0.25">
      <c r="A275" s="99">
        <v>33239</v>
      </c>
      <c r="B275" t="s">
        <v>4</v>
      </c>
      <c r="C275" t="s">
        <v>140</v>
      </c>
      <c r="D275">
        <v>57085.894119999997</v>
      </c>
      <c r="E275">
        <v>29.940438830000002</v>
      </c>
      <c r="G275">
        <v>-1.4070351759999999</v>
      </c>
      <c r="H275">
        <v>-1.9980019979999999</v>
      </c>
    </row>
    <row r="276" spans="1:8" x14ac:dyDescent="0.25">
      <c r="A276" s="99">
        <v>33270</v>
      </c>
      <c r="B276" t="s">
        <v>4</v>
      </c>
      <c r="C276" t="s">
        <v>140</v>
      </c>
      <c r="D276">
        <v>57085.894119999997</v>
      </c>
      <c r="E276">
        <v>29.940438830000002</v>
      </c>
      <c r="G276">
        <v>-1.4070351759999999</v>
      </c>
      <c r="H276">
        <v>-1.9980019979999999</v>
      </c>
    </row>
    <row r="277" spans="1:8" x14ac:dyDescent="0.25">
      <c r="A277" s="99">
        <v>33298</v>
      </c>
      <c r="B277" t="s">
        <v>4</v>
      </c>
      <c r="C277" t="s">
        <v>140</v>
      </c>
      <c r="D277">
        <v>57085.894119999997</v>
      </c>
      <c r="E277">
        <v>29.940438830000002</v>
      </c>
      <c r="G277">
        <v>-1.4070351759999999</v>
      </c>
      <c r="H277">
        <v>-1.9980019979999999</v>
      </c>
    </row>
    <row r="278" spans="1:8" x14ac:dyDescent="0.25">
      <c r="A278" s="99">
        <v>33329</v>
      </c>
      <c r="B278" t="s">
        <v>4</v>
      </c>
      <c r="C278" t="s">
        <v>140</v>
      </c>
      <c r="D278">
        <v>56853.127990000001</v>
      </c>
      <c r="E278">
        <v>29.81835753</v>
      </c>
      <c r="G278">
        <v>-0.40774719700000001</v>
      </c>
      <c r="H278">
        <v>-1.512096774</v>
      </c>
    </row>
    <row r="279" spans="1:8" x14ac:dyDescent="0.25">
      <c r="A279" s="99">
        <v>33359</v>
      </c>
      <c r="B279" t="s">
        <v>4</v>
      </c>
      <c r="C279" t="s">
        <v>140</v>
      </c>
      <c r="D279">
        <v>56853.127990000001</v>
      </c>
      <c r="E279">
        <v>29.81835753</v>
      </c>
      <c r="G279">
        <v>-0.40774719700000001</v>
      </c>
      <c r="H279">
        <v>-1.512096774</v>
      </c>
    </row>
    <row r="280" spans="1:8" x14ac:dyDescent="0.25">
      <c r="A280" s="99">
        <v>33390</v>
      </c>
      <c r="B280" t="s">
        <v>4</v>
      </c>
      <c r="C280" t="s">
        <v>140</v>
      </c>
      <c r="D280">
        <v>56853.127990000001</v>
      </c>
      <c r="E280">
        <v>29.81835753</v>
      </c>
      <c r="G280">
        <v>-0.40774719700000001</v>
      </c>
      <c r="H280">
        <v>-1.512096774</v>
      </c>
    </row>
    <row r="281" spans="1:8" x14ac:dyDescent="0.25">
      <c r="A281" s="99">
        <v>33420</v>
      </c>
      <c r="B281" t="s">
        <v>4</v>
      </c>
      <c r="C281" t="s">
        <v>140</v>
      </c>
      <c r="D281">
        <v>57958.767119999997</v>
      </c>
      <c r="E281">
        <v>30.398243699999998</v>
      </c>
      <c r="G281">
        <v>1.944728762</v>
      </c>
      <c r="H281">
        <v>-1.386138614</v>
      </c>
    </row>
    <row r="282" spans="1:8" x14ac:dyDescent="0.25">
      <c r="A282" s="99">
        <v>33451</v>
      </c>
      <c r="B282" t="s">
        <v>4</v>
      </c>
      <c r="C282" t="s">
        <v>140</v>
      </c>
      <c r="D282">
        <v>57958.767119999997</v>
      </c>
      <c r="E282">
        <v>30.398243699999998</v>
      </c>
      <c r="G282">
        <v>1.944728762</v>
      </c>
      <c r="H282">
        <v>-1.386138614</v>
      </c>
    </row>
    <row r="283" spans="1:8" x14ac:dyDescent="0.25">
      <c r="A283" s="99">
        <v>33482</v>
      </c>
      <c r="B283" t="s">
        <v>4</v>
      </c>
      <c r="C283" t="s">
        <v>140</v>
      </c>
      <c r="D283">
        <v>57958.767119999997</v>
      </c>
      <c r="E283">
        <v>30.398243699999998</v>
      </c>
      <c r="G283">
        <v>1.944728762</v>
      </c>
      <c r="H283">
        <v>-1.386138614</v>
      </c>
    </row>
    <row r="284" spans="1:8" x14ac:dyDescent="0.25">
      <c r="A284" s="99">
        <v>33512</v>
      </c>
      <c r="B284" t="s">
        <v>4</v>
      </c>
      <c r="C284" t="s">
        <v>140</v>
      </c>
      <c r="D284">
        <v>57435.043319999997</v>
      </c>
      <c r="E284">
        <v>30.123560779999998</v>
      </c>
      <c r="G284">
        <v>-0.90361445799999995</v>
      </c>
      <c r="H284">
        <v>-0.80402010099999999</v>
      </c>
    </row>
    <row r="285" spans="1:8" x14ac:dyDescent="0.25">
      <c r="A285" s="99">
        <v>33543</v>
      </c>
      <c r="B285" t="s">
        <v>4</v>
      </c>
      <c r="C285" t="s">
        <v>140</v>
      </c>
      <c r="D285">
        <v>57435.043319999997</v>
      </c>
      <c r="E285">
        <v>30.123560779999998</v>
      </c>
      <c r="G285">
        <v>-0.90361445799999995</v>
      </c>
      <c r="H285">
        <v>-0.80402010099999999</v>
      </c>
    </row>
    <row r="286" spans="1:8" x14ac:dyDescent="0.25">
      <c r="A286" s="99">
        <v>33573</v>
      </c>
      <c r="B286" t="s">
        <v>4</v>
      </c>
      <c r="C286" t="s">
        <v>140</v>
      </c>
      <c r="D286">
        <v>57435.043319999997</v>
      </c>
      <c r="E286">
        <v>30.123560779999998</v>
      </c>
      <c r="G286">
        <v>-0.90361445799999995</v>
      </c>
      <c r="H286">
        <v>-0.80402010099999999</v>
      </c>
    </row>
    <row r="287" spans="1:8" x14ac:dyDescent="0.25">
      <c r="A287" s="99">
        <v>33604</v>
      </c>
      <c r="B287" t="s">
        <v>4</v>
      </c>
      <c r="C287" t="s">
        <v>140</v>
      </c>
      <c r="D287">
        <v>56503.978790000001</v>
      </c>
      <c r="E287">
        <v>29.63523558</v>
      </c>
      <c r="G287">
        <v>-1.621073961</v>
      </c>
      <c r="H287">
        <v>-1.0193679920000001</v>
      </c>
    </row>
    <row r="288" spans="1:8" x14ac:dyDescent="0.25">
      <c r="A288" s="99">
        <v>33635</v>
      </c>
      <c r="B288" t="s">
        <v>4</v>
      </c>
      <c r="C288" t="s">
        <v>140</v>
      </c>
      <c r="D288">
        <v>56503.978790000001</v>
      </c>
      <c r="E288">
        <v>29.63523558</v>
      </c>
      <c r="G288">
        <v>-1.621073961</v>
      </c>
      <c r="H288">
        <v>-1.0193679920000001</v>
      </c>
    </row>
    <row r="289" spans="1:8" x14ac:dyDescent="0.25">
      <c r="A289" s="99">
        <v>33664</v>
      </c>
      <c r="B289" t="s">
        <v>4</v>
      </c>
      <c r="C289" t="s">
        <v>140</v>
      </c>
      <c r="D289">
        <v>56503.978790000001</v>
      </c>
      <c r="E289">
        <v>29.63523558</v>
      </c>
      <c r="G289">
        <v>-1.621073961</v>
      </c>
      <c r="H289">
        <v>-1.0193679920000001</v>
      </c>
    </row>
    <row r="290" spans="1:8" x14ac:dyDescent="0.25">
      <c r="A290" s="99">
        <v>33695</v>
      </c>
      <c r="B290" t="s">
        <v>4</v>
      </c>
      <c r="C290" t="s">
        <v>140</v>
      </c>
      <c r="D290">
        <v>55165.573530000001</v>
      </c>
      <c r="E290">
        <v>28.933268099999999</v>
      </c>
      <c r="G290">
        <v>-2.3686920699999998</v>
      </c>
      <c r="H290">
        <v>-2.968270215</v>
      </c>
    </row>
    <row r="291" spans="1:8" x14ac:dyDescent="0.25">
      <c r="A291" s="99">
        <v>33725</v>
      </c>
      <c r="B291" t="s">
        <v>4</v>
      </c>
      <c r="C291" t="s">
        <v>140</v>
      </c>
      <c r="D291">
        <v>55165.573530000001</v>
      </c>
      <c r="E291">
        <v>28.933268099999999</v>
      </c>
      <c r="G291">
        <v>-2.3686920699999998</v>
      </c>
      <c r="H291">
        <v>-2.968270215</v>
      </c>
    </row>
    <row r="292" spans="1:8" x14ac:dyDescent="0.25">
      <c r="A292" s="99">
        <v>33756</v>
      </c>
      <c r="B292" t="s">
        <v>4</v>
      </c>
      <c r="C292" t="s">
        <v>140</v>
      </c>
      <c r="D292">
        <v>55165.573530000001</v>
      </c>
      <c r="E292">
        <v>28.933268099999999</v>
      </c>
      <c r="G292">
        <v>-2.3686920699999998</v>
      </c>
      <c r="H292">
        <v>-2.968270215</v>
      </c>
    </row>
    <row r="293" spans="1:8" x14ac:dyDescent="0.25">
      <c r="A293" s="99">
        <v>33786</v>
      </c>
      <c r="B293" t="s">
        <v>4</v>
      </c>
      <c r="C293" t="s">
        <v>140</v>
      </c>
      <c r="D293">
        <v>55328.303829999997</v>
      </c>
      <c r="E293">
        <v>29.01861697</v>
      </c>
      <c r="G293">
        <v>0.294985251</v>
      </c>
      <c r="H293">
        <v>-4.5385080139999996</v>
      </c>
    </row>
    <row r="294" spans="1:8" x14ac:dyDescent="0.25">
      <c r="A294" s="99">
        <v>33817</v>
      </c>
      <c r="B294" t="s">
        <v>4</v>
      </c>
      <c r="C294" t="s">
        <v>140</v>
      </c>
      <c r="D294">
        <v>55328.303829999997</v>
      </c>
      <c r="E294">
        <v>29.01861697</v>
      </c>
      <c r="G294">
        <v>0.294985251</v>
      </c>
      <c r="H294">
        <v>-4.5385080139999996</v>
      </c>
    </row>
    <row r="295" spans="1:8" x14ac:dyDescent="0.25">
      <c r="A295" s="99">
        <v>33848</v>
      </c>
      <c r="B295" t="s">
        <v>4</v>
      </c>
      <c r="C295" t="s">
        <v>140</v>
      </c>
      <c r="D295">
        <v>55328.303829999997</v>
      </c>
      <c r="E295">
        <v>29.01861697</v>
      </c>
      <c r="G295">
        <v>0.294985251</v>
      </c>
      <c r="H295">
        <v>-4.5385080139999996</v>
      </c>
    </row>
    <row r="296" spans="1:8" x14ac:dyDescent="0.25">
      <c r="A296" s="99">
        <v>33878</v>
      </c>
      <c r="B296" t="s">
        <v>4</v>
      </c>
      <c r="C296" t="s">
        <v>140</v>
      </c>
      <c r="D296">
        <v>53212.809860000001</v>
      </c>
      <c r="E296">
        <v>27.909081619999998</v>
      </c>
      <c r="G296">
        <v>-3.8235294120000001</v>
      </c>
      <c r="H296">
        <v>-7.3513193640000001</v>
      </c>
    </row>
    <row r="297" spans="1:8" x14ac:dyDescent="0.25">
      <c r="A297" s="99">
        <v>33909</v>
      </c>
      <c r="B297" t="s">
        <v>4</v>
      </c>
      <c r="C297" t="s">
        <v>140</v>
      </c>
      <c r="D297">
        <v>53212.809860000001</v>
      </c>
      <c r="E297">
        <v>27.909081619999998</v>
      </c>
      <c r="G297">
        <v>-3.8235294120000001</v>
      </c>
      <c r="H297">
        <v>-7.3513193640000001</v>
      </c>
    </row>
    <row r="298" spans="1:8" x14ac:dyDescent="0.25">
      <c r="A298" s="99">
        <v>33939</v>
      </c>
      <c r="B298" t="s">
        <v>4</v>
      </c>
      <c r="C298" t="s">
        <v>140</v>
      </c>
      <c r="D298">
        <v>53212.809860000001</v>
      </c>
      <c r="E298">
        <v>27.909081619999998</v>
      </c>
      <c r="G298">
        <v>-3.8235294120000001</v>
      </c>
      <c r="H298">
        <v>-7.3513193640000001</v>
      </c>
    </row>
    <row r="299" spans="1:8" x14ac:dyDescent="0.25">
      <c r="A299" s="99">
        <v>33970</v>
      </c>
      <c r="B299" t="s">
        <v>4</v>
      </c>
      <c r="C299" t="s">
        <v>140</v>
      </c>
      <c r="D299">
        <v>53484.027040000001</v>
      </c>
      <c r="E299">
        <v>28.05132974</v>
      </c>
      <c r="G299">
        <v>0.50968399600000003</v>
      </c>
      <c r="H299">
        <v>-5.3446709739999996</v>
      </c>
    </row>
    <row r="300" spans="1:8" x14ac:dyDescent="0.25">
      <c r="A300" s="99">
        <v>34001</v>
      </c>
      <c r="B300" t="s">
        <v>4</v>
      </c>
      <c r="C300" t="s">
        <v>140</v>
      </c>
      <c r="D300">
        <v>53484.027040000001</v>
      </c>
      <c r="E300">
        <v>28.05132974</v>
      </c>
      <c r="G300">
        <v>0.50968399600000003</v>
      </c>
      <c r="H300">
        <v>-5.3446709739999996</v>
      </c>
    </row>
    <row r="301" spans="1:8" x14ac:dyDescent="0.25">
      <c r="A301" s="99">
        <v>34029</v>
      </c>
      <c r="B301" t="s">
        <v>4</v>
      </c>
      <c r="C301" t="s">
        <v>140</v>
      </c>
      <c r="D301">
        <v>53484.027040000001</v>
      </c>
      <c r="E301">
        <v>28.05132974</v>
      </c>
      <c r="G301">
        <v>0.50968399600000003</v>
      </c>
      <c r="H301">
        <v>-5.3446709739999996</v>
      </c>
    </row>
    <row r="302" spans="1:8" x14ac:dyDescent="0.25">
      <c r="A302" s="99">
        <v>34060</v>
      </c>
      <c r="B302" t="s">
        <v>4</v>
      </c>
      <c r="C302" t="s">
        <v>140</v>
      </c>
      <c r="D302">
        <v>53917.974520000003</v>
      </c>
      <c r="E302">
        <v>28.278926739999999</v>
      </c>
      <c r="G302">
        <v>0.81135902599999998</v>
      </c>
      <c r="H302">
        <v>-2.261553589</v>
      </c>
    </row>
    <row r="303" spans="1:8" x14ac:dyDescent="0.25">
      <c r="A303" s="99">
        <v>34090</v>
      </c>
      <c r="B303" t="s">
        <v>4</v>
      </c>
      <c r="C303" t="s">
        <v>140</v>
      </c>
      <c r="D303">
        <v>53917.974520000003</v>
      </c>
      <c r="E303">
        <v>28.278926739999999</v>
      </c>
      <c r="G303">
        <v>0.81135902599999998</v>
      </c>
      <c r="H303">
        <v>-2.261553589</v>
      </c>
    </row>
    <row r="304" spans="1:8" x14ac:dyDescent="0.25">
      <c r="A304" s="99">
        <v>34121</v>
      </c>
      <c r="B304" t="s">
        <v>4</v>
      </c>
      <c r="C304" t="s">
        <v>140</v>
      </c>
      <c r="D304">
        <v>53917.974520000003</v>
      </c>
      <c r="E304">
        <v>28.278926739999999</v>
      </c>
      <c r="G304">
        <v>0.81135902599999998</v>
      </c>
      <c r="H304">
        <v>-2.261553589</v>
      </c>
    </row>
    <row r="305" spans="1:8" x14ac:dyDescent="0.25">
      <c r="A305" s="99">
        <v>34151</v>
      </c>
      <c r="B305" t="s">
        <v>4</v>
      </c>
      <c r="C305" t="s">
        <v>140</v>
      </c>
      <c r="D305">
        <v>55057.086660000001</v>
      </c>
      <c r="E305">
        <v>28.876368849999999</v>
      </c>
      <c r="G305">
        <v>2.1126760560000002</v>
      </c>
      <c r="H305">
        <v>-0.49019607799999998</v>
      </c>
    </row>
    <row r="306" spans="1:8" x14ac:dyDescent="0.25">
      <c r="A306" s="99">
        <v>34182</v>
      </c>
      <c r="B306" t="s">
        <v>4</v>
      </c>
      <c r="C306" t="s">
        <v>140</v>
      </c>
      <c r="D306">
        <v>55057.086660000001</v>
      </c>
      <c r="E306">
        <v>28.876368849999999</v>
      </c>
      <c r="G306">
        <v>2.1126760560000002</v>
      </c>
      <c r="H306">
        <v>-0.49019607799999998</v>
      </c>
    </row>
    <row r="307" spans="1:8" x14ac:dyDescent="0.25">
      <c r="A307" s="99">
        <v>34213</v>
      </c>
      <c r="B307" t="s">
        <v>4</v>
      </c>
      <c r="C307" t="s">
        <v>140</v>
      </c>
      <c r="D307">
        <v>55057.086660000001</v>
      </c>
      <c r="E307">
        <v>28.876368849999999</v>
      </c>
      <c r="G307">
        <v>2.1126760560000002</v>
      </c>
      <c r="H307">
        <v>-0.49019607799999998</v>
      </c>
    </row>
    <row r="308" spans="1:8" x14ac:dyDescent="0.25">
      <c r="A308" s="99">
        <v>34243</v>
      </c>
      <c r="B308" t="s">
        <v>4</v>
      </c>
      <c r="C308" t="s">
        <v>140</v>
      </c>
      <c r="D308">
        <v>54026.461389999997</v>
      </c>
      <c r="E308">
        <v>28.33582599</v>
      </c>
      <c r="G308">
        <v>-1.8719211819999999</v>
      </c>
      <c r="H308">
        <v>1.529051988</v>
      </c>
    </row>
    <row r="309" spans="1:8" x14ac:dyDescent="0.25">
      <c r="A309" s="99">
        <v>34274</v>
      </c>
      <c r="B309" t="s">
        <v>4</v>
      </c>
      <c r="C309" t="s">
        <v>140</v>
      </c>
      <c r="D309">
        <v>54026.461389999997</v>
      </c>
      <c r="E309">
        <v>28.33582599</v>
      </c>
      <c r="G309">
        <v>-1.8719211819999999</v>
      </c>
      <c r="H309">
        <v>1.529051988</v>
      </c>
    </row>
    <row r="310" spans="1:8" x14ac:dyDescent="0.25">
      <c r="A310" s="99">
        <v>34304</v>
      </c>
      <c r="B310" t="s">
        <v>4</v>
      </c>
      <c r="C310" t="s">
        <v>140</v>
      </c>
      <c r="D310">
        <v>54026.461389999997</v>
      </c>
      <c r="E310">
        <v>28.33582599</v>
      </c>
      <c r="G310">
        <v>-1.8719211819999999</v>
      </c>
      <c r="H310">
        <v>1.529051988</v>
      </c>
    </row>
    <row r="311" spans="1:8" x14ac:dyDescent="0.25">
      <c r="A311" s="99">
        <v>34335</v>
      </c>
      <c r="B311" t="s">
        <v>4</v>
      </c>
      <c r="C311" t="s">
        <v>140</v>
      </c>
      <c r="D311">
        <v>54623.139170000002</v>
      </c>
      <c r="E311">
        <v>28.64877186</v>
      </c>
      <c r="G311">
        <v>1.104417671</v>
      </c>
      <c r="H311">
        <v>2.1298174439999999</v>
      </c>
    </row>
    <row r="312" spans="1:8" x14ac:dyDescent="0.25">
      <c r="A312" s="99">
        <v>34366</v>
      </c>
      <c r="B312" t="s">
        <v>4</v>
      </c>
      <c r="C312" t="s">
        <v>140</v>
      </c>
      <c r="D312">
        <v>54623.139170000002</v>
      </c>
      <c r="E312">
        <v>28.64877186</v>
      </c>
      <c r="G312">
        <v>1.104417671</v>
      </c>
      <c r="H312">
        <v>2.1298174439999999</v>
      </c>
    </row>
    <row r="313" spans="1:8" x14ac:dyDescent="0.25">
      <c r="A313" s="99">
        <v>34394</v>
      </c>
      <c r="B313" t="s">
        <v>4</v>
      </c>
      <c r="C313" t="s">
        <v>140</v>
      </c>
      <c r="D313">
        <v>54623.139170000002</v>
      </c>
      <c r="E313">
        <v>28.64877186</v>
      </c>
      <c r="G313">
        <v>1.104417671</v>
      </c>
      <c r="H313">
        <v>2.1298174439999999</v>
      </c>
    </row>
    <row r="314" spans="1:8" x14ac:dyDescent="0.25">
      <c r="A314" s="99">
        <v>34425</v>
      </c>
      <c r="B314" t="s">
        <v>4</v>
      </c>
      <c r="C314" t="s">
        <v>140</v>
      </c>
      <c r="D314">
        <v>55382.547270000003</v>
      </c>
      <c r="E314">
        <v>29.047066600000001</v>
      </c>
      <c r="G314">
        <v>1.390268123</v>
      </c>
      <c r="H314">
        <v>2.7162977869999998</v>
      </c>
    </row>
    <row r="315" spans="1:8" x14ac:dyDescent="0.25">
      <c r="A315" s="99">
        <v>34455</v>
      </c>
      <c r="B315" t="s">
        <v>4</v>
      </c>
      <c r="C315" t="s">
        <v>140</v>
      </c>
      <c r="D315">
        <v>55382.547270000003</v>
      </c>
      <c r="E315">
        <v>29.047066600000001</v>
      </c>
      <c r="G315">
        <v>1.390268123</v>
      </c>
      <c r="H315">
        <v>2.7162977869999998</v>
      </c>
    </row>
    <row r="316" spans="1:8" x14ac:dyDescent="0.25">
      <c r="A316" s="99">
        <v>34486</v>
      </c>
      <c r="B316" t="s">
        <v>4</v>
      </c>
      <c r="C316" t="s">
        <v>140</v>
      </c>
      <c r="D316">
        <v>55382.547270000003</v>
      </c>
      <c r="E316">
        <v>29.047066600000001</v>
      </c>
      <c r="G316">
        <v>1.390268123</v>
      </c>
      <c r="H316">
        <v>2.7162977869999998</v>
      </c>
    </row>
    <row r="317" spans="1:8" x14ac:dyDescent="0.25">
      <c r="A317" s="99">
        <v>34516</v>
      </c>
      <c r="B317" t="s">
        <v>4</v>
      </c>
      <c r="C317" t="s">
        <v>140</v>
      </c>
      <c r="D317">
        <v>56304.685660000003</v>
      </c>
      <c r="E317">
        <v>29.530710209999999</v>
      </c>
      <c r="G317">
        <v>1.66503428</v>
      </c>
      <c r="H317">
        <v>2.2660098519999998</v>
      </c>
    </row>
    <row r="318" spans="1:8" x14ac:dyDescent="0.25">
      <c r="A318" s="99">
        <v>34547</v>
      </c>
      <c r="B318" t="s">
        <v>4</v>
      </c>
      <c r="C318" t="s">
        <v>140</v>
      </c>
      <c r="D318">
        <v>56304.685660000003</v>
      </c>
      <c r="E318">
        <v>29.530710209999999</v>
      </c>
      <c r="G318">
        <v>1.66503428</v>
      </c>
      <c r="H318">
        <v>2.2660098519999998</v>
      </c>
    </row>
    <row r="319" spans="1:8" x14ac:dyDescent="0.25">
      <c r="A319" s="99">
        <v>34578</v>
      </c>
      <c r="B319" t="s">
        <v>4</v>
      </c>
      <c r="C319" t="s">
        <v>140</v>
      </c>
      <c r="D319">
        <v>56304.685660000003</v>
      </c>
      <c r="E319">
        <v>29.530710209999999</v>
      </c>
      <c r="G319">
        <v>1.66503428</v>
      </c>
      <c r="H319">
        <v>2.2660098519999998</v>
      </c>
    </row>
    <row r="320" spans="1:8" x14ac:dyDescent="0.25">
      <c r="A320" s="99">
        <v>34608</v>
      </c>
      <c r="B320" t="s">
        <v>4</v>
      </c>
      <c r="C320" t="s">
        <v>140</v>
      </c>
      <c r="D320">
        <v>55924.981619999999</v>
      </c>
      <c r="E320">
        <v>29.33156284</v>
      </c>
      <c r="G320">
        <v>-0.67437379600000003</v>
      </c>
      <c r="H320">
        <v>3.514056225</v>
      </c>
    </row>
    <row r="321" spans="1:8" x14ac:dyDescent="0.25">
      <c r="A321" s="99">
        <v>34639</v>
      </c>
      <c r="B321" t="s">
        <v>4</v>
      </c>
      <c r="C321" t="s">
        <v>140</v>
      </c>
      <c r="D321">
        <v>55924.981619999999</v>
      </c>
      <c r="E321">
        <v>29.33156284</v>
      </c>
      <c r="G321">
        <v>-0.67437379600000003</v>
      </c>
      <c r="H321">
        <v>3.514056225</v>
      </c>
    </row>
    <row r="322" spans="1:8" x14ac:dyDescent="0.25">
      <c r="A322" s="99">
        <v>34669</v>
      </c>
      <c r="B322" t="s">
        <v>4</v>
      </c>
      <c r="C322" t="s">
        <v>140</v>
      </c>
      <c r="D322">
        <v>55924.981619999999</v>
      </c>
      <c r="E322">
        <v>29.33156284</v>
      </c>
      <c r="G322">
        <v>-0.67437379600000003</v>
      </c>
      <c r="H322">
        <v>3.514056225</v>
      </c>
    </row>
    <row r="323" spans="1:8" x14ac:dyDescent="0.25">
      <c r="A323" s="99">
        <v>34700</v>
      </c>
      <c r="B323" t="s">
        <v>4</v>
      </c>
      <c r="C323" t="s">
        <v>140</v>
      </c>
      <c r="D323">
        <v>55436.790699999998</v>
      </c>
      <c r="E323">
        <v>29.075516220000001</v>
      </c>
      <c r="G323">
        <v>-0.87293889400000002</v>
      </c>
      <c r="H323">
        <v>1.489572989</v>
      </c>
    </row>
    <row r="324" spans="1:8" x14ac:dyDescent="0.25">
      <c r="A324" s="99">
        <v>34731</v>
      </c>
      <c r="B324" t="s">
        <v>4</v>
      </c>
      <c r="C324" t="s">
        <v>140</v>
      </c>
      <c r="D324">
        <v>55436.790699999998</v>
      </c>
      <c r="E324">
        <v>29.075516220000001</v>
      </c>
      <c r="G324">
        <v>-0.87293889400000002</v>
      </c>
      <c r="H324">
        <v>1.489572989</v>
      </c>
    </row>
    <row r="325" spans="1:8" x14ac:dyDescent="0.25">
      <c r="A325" s="99">
        <v>34759</v>
      </c>
      <c r="B325" t="s">
        <v>4</v>
      </c>
      <c r="C325" t="s">
        <v>140</v>
      </c>
      <c r="D325">
        <v>55436.790699999998</v>
      </c>
      <c r="E325">
        <v>29.075516220000001</v>
      </c>
      <c r="G325">
        <v>-0.87293889400000002</v>
      </c>
      <c r="H325">
        <v>1.489572989</v>
      </c>
    </row>
    <row r="326" spans="1:8" x14ac:dyDescent="0.25">
      <c r="A326" s="99">
        <v>34790</v>
      </c>
      <c r="B326" t="s">
        <v>4</v>
      </c>
      <c r="C326" t="s">
        <v>140</v>
      </c>
      <c r="D326">
        <v>56033.468489999999</v>
      </c>
      <c r="E326">
        <v>29.388462090000001</v>
      </c>
      <c r="G326">
        <v>1.0763209389999999</v>
      </c>
      <c r="H326">
        <v>1.1753183149999999</v>
      </c>
    </row>
    <row r="327" spans="1:8" x14ac:dyDescent="0.25">
      <c r="A327" s="99">
        <v>34820</v>
      </c>
      <c r="B327" t="s">
        <v>4</v>
      </c>
      <c r="C327" t="s">
        <v>140</v>
      </c>
      <c r="D327">
        <v>56033.468489999999</v>
      </c>
      <c r="E327">
        <v>29.388462090000001</v>
      </c>
      <c r="G327">
        <v>1.0763209389999999</v>
      </c>
      <c r="H327">
        <v>1.1753183149999999</v>
      </c>
    </row>
    <row r="328" spans="1:8" x14ac:dyDescent="0.25">
      <c r="A328" s="99">
        <v>34851</v>
      </c>
      <c r="B328" t="s">
        <v>4</v>
      </c>
      <c r="C328" t="s">
        <v>140</v>
      </c>
      <c r="D328">
        <v>56033.468489999999</v>
      </c>
      <c r="E328">
        <v>29.388462090000001</v>
      </c>
      <c r="G328">
        <v>1.0763209389999999</v>
      </c>
      <c r="H328">
        <v>1.1753183149999999</v>
      </c>
    </row>
    <row r="329" spans="1:8" x14ac:dyDescent="0.25">
      <c r="A329" s="99">
        <v>34881</v>
      </c>
      <c r="B329" t="s">
        <v>4</v>
      </c>
      <c r="C329" t="s">
        <v>140</v>
      </c>
      <c r="D329">
        <v>56521.659399999997</v>
      </c>
      <c r="E329">
        <v>29.64450871</v>
      </c>
      <c r="G329">
        <v>0.87124879</v>
      </c>
      <c r="H329">
        <v>0.38535645499999999</v>
      </c>
    </row>
    <row r="330" spans="1:8" x14ac:dyDescent="0.25">
      <c r="A330" s="99">
        <v>34912</v>
      </c>
      <c r="B330" t="s">
        <v>4</v>
      </c>
      <c r="C330" t="s">
        <v>140</v>
      </c>
      <c r="D330">
        <v>56521.659399999997</v>
      </c>
      <c r="E330">
        <v>29.64450871</v>
      </c>
      <c r="G330">
        <v>0.87124879</v>
      </c>
      <c r="H330">
        <v>0.38535645499999999</v>
      </c>
    </row>
    <row r="331" spans="1:8" x14ac:dyDescent="0.25">
      <c r="A331" s="99">
        <v>34943</v>
      </c>
      <c r="B331" t="s">
        <v>4</v>
      </c>
      <c r="C331" t="s">
        <v>140</v>
      </c>
      <c r="D331">
        <v>56521.659399999997</v>
      </c>
      <c r="E331">
        <v>29.64450871</v>
      </c>
      <c r="G331">
        <v>0.87124879</v>
      </c>
      <c r="H331">
        <v>0.38535645499999999</v>
      </c>
    </row>
    <row r="332" spans="1:8" x14ac:dyDescent="0.25">
      <c r="A332" s="99">
        <v>34973</v>
      </c>
      <c r="B332" t="s">
        <v>4</v>
      </c>
      <c r="C332" t="s">
        <v>140</v>
      </c>
      <c r="D332">
        <v>55762.25131</v>
      </c>
      <c r="E332">
        <v>29.246213969999999</v>
      </c>
      <c r="G332">
        <v>-1.3435700580000001</v>
      </c>
      <c r="H332">
        <v>-0.29097963100000002</v>
      </c>
    </row>
    <row r="333" spans="1:8" x14ac:dyDescent="0.25">
      <c r="A333" s="99">
        <v>35004</v>
      </c>
      <c r="B333" t="s">
        <v>4</v>
      </c>
      <c r="C333" t="s">
        <v>140</v>
      </c>
      <c r="D333">
        <v>55762.25131</v>
      </c>
      <c r="E333">
        <v>29.246213969999999</v>
      </c>
      <c r="G333">
        <v>-1.3435700580000001</v>
      </c>
      <c r="H333">
        <v>-0.29097963100000002</v>
      </c>
    </row>
    <row r="334" spans="1:8" x14ac:dyDescent="0.25">
      <c r="A334" s="99">
        <v>35034</v>
      </c>
      <c r="B334" t="s">
        <v>4</v>
      </c>
      <c r="C334" t="s">
        <v>140</v>
      </c>
      <c r="D334">
        <v>55762.25131</v>
      </c>
      <c r="E334">
        <v>29.246213969999999</v>
      </c>
      <c r="G334">
        <v>-1.3435700580000001</v>
      </c>
      <c r="H334">
        <v>-0.29097963100000002</v>
      </c>
    </row>
    <row r="335" spans="1:8" x14ac:dyDescent="0.25">
      <c r="A335" s="99">
        <v>35065</v>
      </c>
      <c r="B335" t="s">
        <v>4</v>
      </c>
      <c r="C335" t="s">
        <v>140</v>
      </c>
      <c r="D335">
        <v>56575.902840000002</v>
      </c>
      <c r="E335">
        <v>29.672958340000001</v>
      </c>
      <c r="G335">
        <v>1.4591439690000001</v>
      </c>
      <c r="H335">
        <v>2.0547945209999998</v>
      </c>
    </row>
    <row r="336" spans="1:8" x14ac:dyDescent="0.25">
      <c r="A336" s="99">
        <v>35096</v>
      </c>
      <c r="B336" t="s">
        <v>4</v>
      </c>
      <c r="C336" t="s">
        <v>140</v>
      </c>
      <c r="D336">
        <v>56575.902840000002</v>
      </c>
      <c r="E336">
        <v>29.672958340000001</v>
      </c>
      <c r="G336">
        <v>1.4591439690000001</v>
      </c>
      <c r="H336">
        <v>2.0547945209999998</v>
      </c>
    </row>
    <row r="337" spans="1:8" x14ac:dyDescent="0.25">
      <c r="A337" s="99">
        <v>35125</v>
      </c>
      <c r="B337" t="s">
        <v>4</v>
      </c>
      <c r="C337" t="s">
        <v>140</v>
      </c>
      <c r="D337">
        <v>56575.902840000002</v>
      </c>
      <c r="E337">
        <v>29.672958340000001</v>
      </c>
      <c r="G337">
        <v>1.4591439690000001</v>
      </c>
      <c r="H337">
        <v>2.0547945209999998</v>
      </c>
    </row>
    <row r="338" spans="1:8" x14ac:dyDescent="0.25">
      <c r="A338" s="99">
        <v>35156</v>
      </c>
      <c r="B338" t="s">
        <v>4</v>
      </c>
      <c r="C338" t="s">
        <v>140</v>
      </c>
      <c r="D338">
        <v>56630.146269999997</v>
      </c>
      <c r="E338">
        <v>29.701407960000001</v>
      </c>
      <c r="G338">
        <v>9.5877276999999997E-2</v>
      </c>
      <c r="H338">
        <v>1.0648596319999999</v>
      </c>
    </row>
    <row r="339" spans="1:8" x14ac:dyDescent="0.25">
      <c r="A339" s="99">
        <v>35186</v>
      </c>
      <c r="B339" t="s">
        <v>4</v>
      </c>
      <c r="C339" t="s">
        <v>140</v>
      </c>
      <c r="D339">
        <v>56630.146269999997</v>
      </c>
      <c r="E339">
        <v>29.701407960000001</v>
      </c>
      <c r="G339">
        <v>9.5877276999999997E-2</v>
      </c>
      <c r="H339">
        <v>1.0648596319999999</v>
      </c>
    </row>
    <row r="340" spans="1:8" x14ac:dyDescent="0.25">
      <c r="A340" s="99">
        <v>35217</v>
      </c>
      <c r="B340" t="s">
        <v>4</v>
      </c>
      <c r="C340" t="s">
        <v>140</v>
      </c>
      <c r="D340">
        <v>56630.146269999997</v>
      </c>
      <c r="E340">
        <v>29.701407960000001</v>
      </c>
      <c r="G340">
        <v>9.5877276999999997E-2</v>
      </c>
      <c r="H340">
        <v>1.0648596319999999</v>
      </c>
    </row>
    <row r="341" spans="1:8" x14ac:dyDescent="0.25">
      <c r="A341" s="99">
        <v>35247</v>
      </c>
      <c r="B341" t="s">
        <v>4</v>
      </c>
      <c r="C341" t="s">
        <v>140</v>
      </c>
      <c r="D341">
        <v>58854.127110000001</v>
      </c>
      <c r="E341">
        <v>30.867842570000001</v>
      </c>
      <c r="G341">
        <v>3.927203065</v>
      </c>
      <c r="H341">
        <v>4.1266794630000003</v>
      </c>
    </row>
    <row r="342" spans="1:8" x14ac:dyDescent="0.25">
      <c r="A342" s="99">
        <v>35278</v>
      </c>
      <c r="B342" t="s">
        <v>4</v>
      </c>
      <c r="C342" t="s">
        <v>140</v>
      </c>
      <c r="D342">
        <v>58854.127110000001</v>
      </c>
      <c r="E342">
        <v>30.867842570000001</v>
      </c>
      <c r="G342">
        <v>3.927203065</v>
      </c>
      <c r="H342">
        <v>4.1266794630000003</v>
      </c>
    </row>
    <row r="343" spans="1:8" x14ac:dyDescent="0.25">
      <c r="A343" s="99">
        <v>35309</v>
      </c>
      <c r="B343" t="s">
        <v>4</v>
      </c>
      <c r="C343" t="s">
        <v>140</v>
      </c>
      <c r="D343">
        <v>58854.127110000001</v>
      </c>
      <c r="E343">
        <v>30.867842570000001</v>
      </c>
      <c r="G343">
        <v>3.927203065</v>
      </c>
      <c r="H343">
        <v>4.1266794630000003</v>
      </c>
    </row>
    <row r="344" spans="1:8" x14ac:dyDescent="0.25">
      <c r="A344" s="99">
        <v>35339</v>
      </c>
      <c r="B344" t="s">
        <v>4</v>
      </c>
      <c r="C344" t="s">
        <v>140</v>
      </c>
      <c r="D344">
        <v>59884.752379999998</v>
      </c>
      <c r="E344">
        <v>31.408385429999999</v>
      </c>
      <c r="G344">
        <v>1.7511520739999999</v>
      </c>
      <c r="H344">
        <v>7.3929961090000003</v>
      </c>
    </row>
    <row r="345" spans="1:8" x14ac:dyDescent="0.25">
      <c r="A345" s="99">
        <v>35370</v>
      </c>
      <c r="B345" t="s">
        <v>4</v>
      </c>
      <c r="C345" t="s">
        <v>140</v>
      </c>
      <c r="D345">
        <v>59884.752379999998</v>
      </c>
      <c r="E345">
        <v>31.408385429999999</v>
      </c>
      <c r="G345">
        <v>1.7511520739999999</v>
      </c>
      <c r="H345">
        <v>7.3929961090000003</v>
      </c>
    </row>
    <row r="346" spans="1:8" x14ac:dyDescent="0.25">
      <c r="A346" s="99">
        <v>35400</v>
      </c>
      <c r="B346" t="s">
        <v>4</v>
      </c>
      <c r="C346" t="s">
        <v>140</v>
      </c>
      <c r="D346">
        <v>59884.752379999998</v>
      </c>
      <c r="E346">
        <v>31.408385429999999</v>
      </c>
      <c r="G346">
        <v>1.7511520739999999</v>
      </c>
      <c r="H346">
        <v>7.3929961090000003</v>
      </c>
    </row>
    <row r="347" spans="1:8" x14ac:dyDescent="0.25">
      <c r="A347" s="99">
        <v>35431</v>
      </c>
      <c r="B347" t="s">
        <v>4</v>
      </c>
      <c r="C347" t="s">
        <v>140</v>
      </c>
      <c r="D347">
        <v>60698.403910000001</v>
      </c>
      <c r="E347">
        <v>31.835129800000001</v>
      </c>
      <c r="G347">
        <v>1.358695652</v>
      </c>
      <c r="H347">
        <v>7.2866730579999999</v>
      </c>
    </row>
    <row r="348" spans="1:8" x14ac:dyDescent="0.25">
      <c r="A348" s="99">
        <v>35462</v>
      </c>
      <c r="B348" t="s">
        <v>4</v>
      </c>
      <c r="C348" t="s">
        <v>140</v>
      </c>
      <c r="D348">
        <v>60698.403910000001</v>
      </c>
      <c r="E348">
        <v>31.835129800000001</v>
      </c>
      <c r="G348">
        <v>1.358695652</v>
      </c>
      <c r="H348">
        <v>7.2866730579999999</v>
      </c>
    </row>
    <row r="349" spans="1:8" x14ac:dyDescent="0.25">
      <c r="A349" s="99">
        <v>35490</v>
      </c>
      <c r="B349" t="s">
        <v>4</v>
      </c>
      <c r="C349" t="s">
        <v>140</v>
      </c>
      <c r="D349">
        <v>60698.403910000001</v>
      </c>
      <c r="E349">
        <v>31.835129800000001</v>
      </c>
      <c r="G349">
        <v>1.358695652</v>
      </c>
      <c r="H349">
        <v>7.2866730579999999</v>
      </c>
    </row>
    <row r="350" spans="1:8" x14ac:dyDescent="0.25">
      <c r="A350" s="99">
        <v>35521</v>
      </c>
      <c r="B350" t="s">
        <v>4</v>
      </c>
      <c r="C350" t="s">
        <v>140</v>
      </c>
      <c r="D350">
        <v>61946.002919999999</v>
      </c>
      <c r="E350">
        <v>32.489471160000001</v>
      </c>
      <c r="G350">
        <v>2.0554066130000002</v>
      </c>
      <c r="H350">
        <v>9.38697318</v>
      </c>
    </row>
    <row r="351" spans="1:8" x14ac:dyDescent="0.25">
      <c r="A351" s="99">
        <v>35551</v>
      </c>
      <c r="B351" t="s">
        <v>4</v>
      </c>
      <c r="C351" t="s">
        <v>140</v>
      </c>
      <c r="D351">
        <v>61946.002919999999</v>
      </c>
      <c r="E351">
        <v>32.489471160000001</v>
      </c>
      <c r="G351">
        <v>2.0554066130000002</v>
      </c>
      <c r="H351">
        <v>9.38697318</v>
      </c>
    </row>
    <row r="352" spans="1:8" x14ac:dyDescent="0.25">
      <c r="A352" s="99">
        <v>35582</v>
      </c>
      <c r="B352" t="s">
        <v>4</v>
      </c>
      <c r="C352" t="s">
        <v>140</v>
      </c>
      <c r="D352">
        <v>61946.002919999999</v>
      </c>
      <c r="E352">
        <v>32.489471160000001</v>
      </c>
      <c r="G352">
        <v>2.0554066130000002</v>
      </c>
      <c r="H352">
        <v>9.38697318</v>
      </c>
    </row>
    <row r="353" spans="1:8" x14ac:dyDescent="0.25">
      <c r="A353" s="99">
        <v>35612</v>
      </c>
      <c r="B353" t="s">
        <v>4</v>
      </c>
      <c r="C353" t="s">
        <v>140</v>
      </c>
      <c r="D353">
        <v>65092.122150000003</v>
      </c>
      <c r="E353">
        <v>34.139549379999998</v>
      </c>
      <c r="G353">
        <v>5.0788091069999997</v>
      </c>
      <c r="H353">
        <v>10.59907834</v>
      </c>
    </row>
    <row r="354" spans="1:8" x14ac:dyDescent="0.25">
      <c r="A354" s="99">
        <v>35643</v>
      </c>
      <c r="B354" t="s">
        <v>4</v>
      </c>
      <c r="C354" t="s">
        <v>140</v>
      </c>
      <c r="D354">
        <v>65092.122150000003</v>
      </c>
      <c r="E354">
        <v>34.139549379999998</v>
      </c>
      <c r="G354">
        <v>5.0788091069999997</v>
      </c>
      <c r="H354">
        <v>10.59907834</v>
      </c>
    </row>
    <row r="355" spans="1:8" x14ac:dyDescent="0.25">
      <c r="A355" s="99">
        <v>35674</v>
      </c>
      <c r="B355" t="s">
        <v>4</v>
      </c>
      <c r="C355" t="s">
        <v>140</v>
      </c>
      <c r="D355">
        <v>65092.122150000003</v>
      </c>
      <c r="E355">
        <v>34.139549379999998</v>
      </c>
      <c r="G355">
        <v>5.0788091069999997</v>
      </c>
      <c r="H355">
        <v>10.59907834</v>
      </c>
    </row>
    <row r="356" spans="1:8" x14ac:dyDescent="0.25">
      <c r="A356" s="99">
        <v>35704</v>
      </c>
      <c r="B356" t="s">
        <v>4</v>
      </c>
      <c r="C356" t="s">
        <v>140</v>
      </c>
      <c r="D356">
        <v>64603.931239999998</v>
      </c>
      <c r="E356">
        <v>33.883502759999999</v>
      </c>
      <c r="G356">
        <v>-0.75</v>
      </c>
      <c r="H356">
        <v>7.8804347830000001</v>
      </c>
    </row>
    <row r="357" spans="1:8" x14ac:dyDescent="0.25">
      <c r="A357" s="99">
        <v>35735</v>
      </c>
      <c r="B357" t="s">
        <v>4</v>
      </c>
      <c r="C357" t="s">
        <v>140</v>
      </c>
      <c r="D357">
        <v>64603.931239999998</v>
      </c>
      <c r="E357">
        <v>33.883502759999999</v>
      </c>
      <c r="G357">
        <v>-0.75</v>
      </c>
      <c r="H357">
        <v>7.8804347830000001</v>
      </c>
    </row>
    <row r="358" spans="1:8" x14ac:dyDescent="0.25">
      <c r="A358" s="99">
        <v>35765</v>
      </c>
      <c r="B358" t="s">
        <v>4</v>
      </c>
      <c r="C358" t="s">
        <v>140</v>
      </c>
      <c r="D358">
        <v>64603.931239999998</v>
      </c>
      <c r="E358">
        <v>33.883502759999999</v>
      </c>
      <c r="G358">
        <v>-0.75</v>
      </c>
      <c r="H358">
        <v>7.8804347830000001</v>
      </c>
    </row>
    <row r="359" spans="1:8" x14ac:dyDescent="0.25">
      <c r="A359" s="99">
        <v>35796</v>
      </c>
      <c r="B359" t="s">
        <v>4</v>
      </c>
      <c r="C359" t="s">
        <v>140</v>
      </c>
      <c r="D359">
        <v>66231.234289999993</v>
      </c>
      <c r="E359">
        <v>34.736991500000002</v>
      </c>
      <c r="G359">
        <v>2.5188916880000001</v>
      </c>
      <c r="H359">
        <v>9.1152815010000001</v>
      </c>
    </row>
    <row r="360" spans="1:8" x14ac:dyDescent="0.25">
      <c r="A360" s="99">
        <v>35827</v>
      </c>
      <c r="B360" t="s">
        <v>4</v>
      </c>
      <c r="C360" t="s">
        <v>140</v>
      </c>
      <c r="D360">
        <v>66231.234289999993</v>
      </c>
      <c r="E360">
        <v>34.736991500000002</v>
      </c>
      <c r="G360">
        <v>2.5188916880000001</v>
      </c>
      <c r="H360">
        <v>9.1152815010000001</v>
      </c>
    </row>
    <row r="361" spans="1:8" x14ac:dyDescent="0.25">
      <c r="A361" s="99">
        <v>35855</v>
      </c>
      <c r="B361" t="s">
        <v>4</v>
      </c>
      <c r="C361" t="s">
        <v>140</v>
      </c>
      <c r="D361">
        <v>66231.234289999993</v>
      </c>
      <c r="E361">
        <v>34.736991500000002</v>
      </c>
      <c r="G361">
        <v>2.5188916880000001</v>
      </c>
      <c r="H361">
        <v>9.1152815010000001</v>
      </c>
    </row>
    <row r="362" spans="1:8" x14ac:dyDescent="0.25">
      <c r="A362" s="99">
        <v>35886</v>
      </c>
      <c r="B362" t="s">
        <v>4</v>
      </c>
      <c r="C362" t="s">
        <v>140</v>
      </c>
      <c r="D362">
        <v>69757.057579999993</v>
      </c>
      <c r="E362">
        <v>36.586217089999998</v>
      </c>
      <c r="G362">
        <v>5.3235053240000001</v>
      </c>
      <c r="H362">
        <v>12.609457089999999</v>
      </c>
    </row>
    <row r="363" spans="1:8" x14ac:dyDescent="0.25">
      <c r="A363" s="99">
        <v>35916</v>
      </c>
      <c r="B363" t="s">
        <v>4</v>
      </c>
      <c r="C363" t="s">
        <v>140</v>
      </c>
      <c r="D363">
        <v>69757.057579999993</v>
      </c>
      <c r="E363">
        <v>36.586217089999998</v>
      </c>
      <c r="G363">
        <v>5.3235053240000001</v>
      </c>
      <c r="H363">
        <v>12.609457089999999</v>
      </c>
    </row>
    <row r="364" spans="1:8" x14ac:dyDescent="0.25">
      <c r="A364" s="99">
        <v>35947</v>
      </c>
      <c r="B364" t="s">
        <v>4</v>
      </c>
      <c r="C364" t="s">
        <v>140</v>
      </c>
      <c r="D364">
        <v>69757.057579999993</v>
      </c>
      <c r="E364">
        <v>36.586217089999998</v>
      </c>
      <c r="G364">
        <v>5.3235053240000001</v>
      </c>
      <c r="H364">
        <v>12.609457089999999</v>
      </c>
    </row>
    <row r="365" spans="1:8" x14ac:dyDescent="0.25">
      <c r="A365" s="99">
        <v>35977</v>
      </c>
      <c r="B365" t="s">
        <v>4</v>
      </c>
      <c r="C365" t="s">
        <v>140</v>
      </c>
      <c r="D365">
        <v>72794.689939999997</v>
      </c>
      <c r="E365">
        <v>38.179396060000002</v>
      </c>
      <c r="G365">
        <v>4.3545878690000004</v>
      </c>
      <c r="H365">
        <v>11.83333333</v>
      </c>
    </row>
    <row r="366" spans="1:8" x14ac:dyDescent="0.25">
      <c r="A366" s="99">
        <v>36008</v>
      </c>
      <c r="B366" t="s">
        <v>4</v>
      </c>
      <c r="C366" t="s">
        <v>140</v>
      </c>
      <c r="D366">
        <v>72794.689939999997</v>
      </c>
      <c r="E366">
        <v>38.179396060000002</v>
      </c>
      <c r="G366">
        <v>4.3545878690000004</v>
      </c>
      <c r="H366">
        <v>11.83333333</v>
      </c>
    </row>
    <row r="367" spans="1:8" x14ac:dyDescent="0.25">
      <c r="A367" s="99">
        <v>36039</v>
      </c>
      <c r="B367" t="s">
        <v>4</v>
      </c>
      <c r="C367" t="s">
        <v>140</v>
      </c>
      <c r="D367">
        <v>72794.689939999997</v>
      </c>
      <c r="E367">
        <v>38.179396060000002</v>
      </c>
      <c r="G367">
        <v>4.3545878690000004</v>
      </c>
      <c r="H367">
        <v>11.83333333</v>
      </c>
    </row>
    <row r="368" spans="1:8" x14ac:dyDescent="0.25">
      <c r="A368" s="99">
        <v>36069</v>
      </c>
      <c r="B368" t="s">
        <v>4</v>
      </c>
      <c r="C368" t="s">
        <v>140</v>
      </c>
      <c r="D368">
        <v>72469.229330000002</v>
      </c>
      <c r="E368">
        <v>38.00869831</v>
      </c>
      <c r="G368">
        <v>-0.44709388999999999</v>
      </c>
      <c r="H368">
        <v>12.17464316</v>
      </c>
    </row>
    <row r="369" spans="1:8" x14ac:dyDescent="0.25">
      <c r="A369" s="99">
        <v>36100</v>
      </c>
      <c r="B369" t="s">
        <v>4</v>
      </c>
      <c r="C369" t="s">
        <v>140</v>
      </c>
      <c r="D369">
        <v>72469.229330000002</v>
      </c>
      <c r="E369">
        <v>38.00869831</v>
      </c>
      <c r="G369">
        <v>-0.44709388999999999</v>
      </c>
      <c r="H369">
        <v>12.17464316</v>
      </c>
    </row>
    <row r="370" spans="1:8" x14ac:dyDescent="0.25">
      <c r="A370" s="99">
        <v>36130</v>
      </c>
      <c r="B370" t="s">
        <v>4</v>
      </c>
      <c r="C370" t="s">
        <v>140</v>
      </c>
      <c r="D370">
        <v>72469.229330000002</v>
      </c>
      <c r="E370">
        <v>38.00869831</v>
      </c>
      <c r="G370">
        <v>-0.44709388999999999</v>
      </c>
      <c r="H370">
        <v>12.17464316</v>
      </c>
    </row>
    <row r="371" spans="1:8" x14ac:dyDescent="0.25">
      <c r="A371" s="99">
        <v>36161</v>
      </c>
      <c r="B371" t="s">
        <v>4</v>
      </c>
      <c r="C371" t="s">
        <v>140</v>
      </c>
      <c r="D371">
        <v>72903.176810000004</v>
      </c>
      <c r="E371">
        <v>38.236295310000003</v>
      </c>
      <c r="G371">
        <v>0.59880239499999999</v>
      </c>
      <c r="H371">
        <v>10.073710070000001</v>
      </c>
    </row>
    <row r="372" spans="1:8" x14ac:dyDescent="0.25">
      <c r="A372" s="99">
        <v>36192</v>
      </c>
      <c r="B372" t="s">
        <v>4</v>
      </c>
      <c r="C372" t="s">
        <v>140</v>
      </c>
      <c r="D372">
        <v>72903.176810000004</v>
      </c>
      <c r="E372">
        <v>38.236295310000003</v>
      </c>
      <c r="G372">
        <v>0.59880239499999999</v>
      </c>
      <c r="H372">
        <v>10.073710070000001</v>
      </c>
    </row>
    <row r="373" spans="1:8" x14ac:dyDescent="0.25">
      <c r="A373" s="99">
        <v>36220</v>
      </c>
      <c r="B373" t="s">
        <v>4</v>
      </c>
      <c r="C373" t="s">
        <v>140</v>
      </c>
      <c r="D373">
        <v>72903.176810000004</v>
      </c>
      <c r="E373">
        <v>38.236295310000003</v>
      </c>
      <c r="G373">
        <v>0.59880239499999999</v>
      </c>
      <c r="H373">
        <v>10.073710070000001</v>
      </c>
    </row>
    <row r="374" spans="1:8" x14ac:dyDescent="0.25">
      <c r="A374" s="99">
        <v>36251</v>
      </c>
      <c r="B374" t="s">
        <v>4</v>
      </c>
      <c r="C374" t="s">
        <v>140</v>
      </c>
      <c r="D374">
        <v>75995.052609999999</v>
      </c>
      <c r="E374">
        <v>39.857923900000003</v>
      </c>
      <c r="G374">
        <v>4.2410714289999998</v>
      </c>
      <c r="H374">
        <v>8.9424572320000006</v>
      </c>
    </row>
    <row r="375" spans="1:8" x14ac:dyDescent="0.25">
      <c r="A375" s="99">
        <v>36281</v>
      </c>
      <c r="B375" t="s">
        <v>4</v>
      </c>
      <c r="C375" t="s">
        <v>140</v>
      </c>
      <c r="D375">
        <v>75995.052609999999</v>
      </c>
      <c r="E375">
        <v>39.857923900000003</v>
      </c>
      <c r="G375">
        <v>4.2410714289999998</v>
      </c>
      <c r="H375">
        <v>8.9424572320000006</v>
      </c>
    </row>
    <row r="376" spans="1:8" x14ac:dyDescent="0.25">
      <c r="A376" s="99">
        <v>36312</v>
      </c>
      <c r="B376" t="s">
        <v>4</v>
      </c>
      <c r="C376" t="s">
        <v>140</v>
      </c>
      <c r="D376">
        <v>75995.052609999999</v>
      </c>
      <c r="E376">
        <v>39.857923900000003</v>
      </c>
      <c r="G376">
        <v>4.2410714289999998</v>
      </c>
      <c r="H376">
        <v>8.9424572320000006</v>
      </c>
    </row>
    <row r="377" spans="1:8" x14ac:dyDescent="0.25">
      <c r="A377" s="99">
        <v>36342</v>
      </c>
      <c r="B377" t="s">
        <v>4</v>
      </c>
      <c r="C377" t="s">
        <v>140</v>
      </c>
      <c r="D377">
        <v>80443.014299999995</v>
      </c>
      <c r="E377">
        <v>42.190793110000001</v>
      </c>
      <c r="G377">
        <v>5.8529621699999996</v>
      </c>
      <c r="H377">
        <v>10.50670641</v>
      </c>
    </row>
    <row r="378" spans="1:8" x14ac:dyDescent="0.25">
      <c r="A378" s="99">
        <v>36373</v>
      </c>
      <c r="B378" t="s">
        <v>4</v>
      </c>
      <c r="C378" t="s">
        <v>140</v>
      </c>
      <c r="D378">
        <v>80443.014299999995</v>
      </c>
      <c r="E378">
        <v>42.190793110000001</v>
      </c>
      <c r="G378">
        <v>5.8529621699999996</v>
      </c>
      <c r="H378">
        <v>10.50670641</v>
      </c>
    </row>
    <row r="379" spans="1:8" x14ac:dyDescent="0.25">
      <c r="A379" s="99">
        <v>36404</v>
      </c>
      <c r="B379" t="s">
        <v>4</v>
      </c>
      <c r="C379" t="s">
        <v>140</v>
      </c>
      <c r="D379">
        <v>80443.014299999995</v>
      </c>
      <c r="E379">
        <v>42.190793110000001</v>
      </c>
      <c r="G379">
        <v>5.8529621699999996</v>
      </c>
      <c r="H379">
        <v>10.50670641</v>
      </c>
    </row>
    <row r="380" spans="1:8" x14ac:dyDescent="0.25">
      <c r="A380" s="99">
        <v>36434</v>
      </c>
      <c r="B380" t="s">
        <v>4</v>
      </c>
      <c r="C380" t="s">
        <v>140</v>
      </c>
      <c r="D380">
        <v>82504.26483</v>
      </c>
      <c r="E380">
        <v>43.271878839999999</v>
      </c>
      <c r="G380">
        <v>2.5623735669999999</v>
      </c>
      <c r="H380">
        <v>13.847305390000001</v>
      </c>
    </row>
    <row r="381" spans="1:8" x14ac:dyDescent="0.25">
      <c r="A381" s="99">
        <v>36465</v>
      </c>
      <c r="B381" t="s">
        <v>4</v>
      </c>
      <c r="C381" t="s">
        <v>140</v>
      </c>
      <c r="D381">
        <v>82504.26483</v>
      </c>
      <c r="E381">
        <v>43.271878839999999</v>
      </c>
      <c r="G381">
        <v>2.5623735669999999</v>
      </c>
      <c r="H381">
        <v>13.847305390000001</v>
      </c>
    </row>
    <row r="382" spans="1:8" x14ac:dyDescent="0.25">
      <c r="A382" s="99">
        <v>36495</v>
      </c>
      <c r="B382" t="s">
        <v>4</v>
      </c>
      <c r="C382" t="s">
        <v>140</v>
      </c>
      <c r="D382">
        <v>82504.26483</v>
      </c>
      <c r="E382">
        <v>43.271878839999999</v>
      </c>
      <c r="G382">
        <v>2.5623735669999999</v>
      </c>
      <c r="H382">
        <v>13.847305390000001</v>
      </c>
    </row>
    <row r="383" spans="1:8" x14ac:dyDescent="0.25">
      <c r="A383" s="99">
        <v>36526</v>
      </c>
      <c r="B383" t="s">
        <v>4</v>
      </c>
      <c r="C383" t="s">
        <v>140</v>
      </c>
      <c r="D383">
        <v>84619.758799999996</v>
      </c>
      <c r="E383">
        <v>44.381414200000002</v>
      </c>
      <c r="G383">
        <v>2.5641025640000001</v>
      </c>
      <c r="H383">
        <v>16.071428569999998</v>
      </c>
    </row>
    <row r="384" spans="1:8" x14ac:dyDescent="0.25">
      <c r="A384" s="99">
        <v>36557</v>
      </c>
      <c r="B384" t="s">
        <v>4</v>
      </c>
      <c r="C384" t="s">
        <v>140</v>
      </c>
      <c r="D384">
        <v>84619.758799999996</v>
      </c>
      <c r="E384">
        <v>44.381414200000002</v>
      </c>
      <c r="G384">
        <v>2.5641025640000001</v>
      </c>
      <c r="H384">
        <v>16.071428569999998</v>
      </c>
    </row>
    <row r="385" spans="1:8" x14ac:dyDescent="0.25">
      <c r="A385" s="99">
        <v>36586</v>
      </c>
      <c r="B385" t="s">
        <v>4</v>
      </c>
      <c r="C385" t="s">
        <v>140</v>
      </c>
      <c r="D385">
        <v>84619.758799999996</v>
      </c>
      <c r="E385">
        <v>44.381414200000002</v>
      </c>
      <c r="G385">
        <v>2.5641025640000001</v>
      </c>
      <c r="H385">
        <v>16.071428569999998</v>
      </c>
    </row>
    <row r="386" spans="1:8" x14ac:dyDescent="0.25">
      <c r="A386" s="99">
        <v>36617</v>
      </c>
      <c r="B386" t="s">
        <v>4</v>
      </c>
      <c r="C386" t="s">
        <v>140</v>
      </c>
      <c r="D386">
        <v>89230.450790000003</v>
      </c>
      <c r="E386">
        <v>46.799632279999997</v>
      </c>
      <c r="G386">
        <v>5.4487179489999997</v>
      </c>
      <c r="H386">
        <v>17.416131329999999</v>
      </c>
    </row>
    <row r="387" spans="1:8" x14ac:dyDescent="0.25">
      <c r="A387" s="99">
        <v>36647</v>
      </c>
      <c r="B387" t="s">
        <v>4</v>
      </c>
      <c r="C387" t="s">
        <v>140</v>
      </c>
      <c r="D387">
        <v>89230.450790000003</v>
      </c>
      <c r="E387">
        <v>46.799632279999997</v>
      </c>
      <c r="G387">
        <v>5.4487179489999997</v>
      </c>
      <c r="H387">
        <v>17.416131329999999</v>
      </c>
    </row>
    <row r="388" spans="1:8" x14ac:dyDescent="0.25">
      <c r="A388" s="99">
        <v>36678</v>
      </c>
      <c r="B388" t="s">
        <v>4</v>
      </c>
      <c r="C388" t="s">
        <v>140</v>
      </c>
      <c r="D388">
        <v>89230.450790000003</v>
      </c>
      <c r="E388">
        <v>46.799632279999997</v>
      </c>
      <c r="G388">
        <v>5.4487179489999997</v>
      </c>
      <c r="H388">
        <v>17.416131329999999</v>
      </c>
    </row>
    <row r="389" spans="1:8" x14ac:dyDescent="0.25">
      <c r="A389" s="99">
        <v>36708</v>
      </c>
      <c r="B389" t="s">
        <v>4</v>
      </c>
      <c r="C389" t="s">
        <v>140</v>
      </c>
      <c r="D389">
        <v>90911.997279999996</v>
      </c>
      <c r="E389">
        <v>47.681570639999997</v>
      </c>
      <c r="G389">
        <v>1.88449848</v>
      </c>
      <c r="H389">
        <v>13.01416049</v>
      </c>
    </row>
    <row r="390" spans="1:8" x14ac:dyDescent="0.25">
      <c r="A390" s="99">
        <v>36739</v>
      </c>
      <c r="B390" t="s">
        <v>4</v>
      </c>
      <c r="C390" t="s">
        <v>140</v>
      </c>
      <c r="D390">
        <v>90911.997279999996</v>
      </c>
      <c r="E390">
        <v>47.681570639999997</v>
      </c>
      <c r="G390">
        <v>1.88449848</v>
      </c>
      <c r="H390">
        <v>13.01416049</v>
      </c>
    </row>
    <row r="391" spans="1:8" x14ac:dyDescent="0.25">
      <c r="A391" s="99">
        <v>36770</v>
      </c>
      <c r="B391" t="s">
        <v>4</v>
      </c>
      <c r="C391" t="s">
        <v>140</v>
      </c>
      <c r="D391">
        <v>90911.997279999996</v>
      </c>
      <c r="E391">
        <v>47.681570639999997</v>
      </c>
      <c r="G391">
        <v>1.88449848</v>
      </c>
      <c r="H391">
        <v>13.01416049</v>
      </c>
    </row>
    <row r="392" spans="1:8" x14ac:dyDescent="0.25">
      <c r="A392" s="99">
        <v>36800</v>
      </c>
      <c r="B392" t="s">
        <v>4</v>
      </c>
      <c r="C392" t="s">
        <v>140</v>
      </c>
      <c r="D392">
        <v>93624.169030000005</v>
      </c>
      <c r="E392">
        <v>49.104051859999998</v>
      </c>
      <c r="G392">
        <v>2.983293556</v>
      </c>
      <c r="H392">
        <v>13.477975020000001</v>
      </c>
    </row>
    <row r="393" spans="1:8" x14ac:dyDescent="0.25">
      <c r="A393" s="99">
        <v>36831</v>
      </c>
      <c r="B393" t="s">
        <v>4</v>
      </c>
      <c r="C393" t="s">
        <v>140</v>
      </c>
      <c r="D393">
        <v>93624.169030000005</v>
      </c>
      <c r="E393">
        <v>49.104051859999998</v>
      </c>
      <c r="G393">
        <v>2.983293556</v>
      </c>
      <c r="H393">
        <v>13.477975020000001</v>
      </c>
    </row>
    <row r="394" spans="1:8" x14ac:dyDescent="0.25">
      <c r="A394" s="99">
        <v>36861</v>
      </c>
      <c r="B394" t="s">
        <v>4</v>
      </c>
      <c r="C394" t="s">
        <v>140</v>
      </c>
      <c r="D394">
        <v>93624.169030000005</v>
      </c>
      <c r="E394">
        <v>49.104051859999998</v>
      </c>
      <c r="G394">
        <v>2.983293556</v>
      </c>
      <c r="H394">
        <v>13.477975020000001</v>
      </c>
    </row>
    <row r="395" spans="1:8" x14ac:dyDescent="0.25">
      <c r="A395" s="99">
        <v>36892</v>
      </c>
      <c r="B395" t="s">
        <v>4</v>
      </c>
      <c r="C395" t="s">
        <v>140</v>
      </c>
      <c r="D395">
        <v>93135.97812</v>
      </c>
      <c r="E395">
        <v>48.848005239999999</v>
      </c>
      <c r="G395">
        <v>-0.52143684800000001</v>
      </c>
      <c r="H395">
        <v>10.06410256</v>
      </c>
    </row>
    <row r="396" spans="1:8" x14ac:dyDescent="0.25">
      <c r="A396" s="99">
        <v>36923</v>
      </c>
      <c r="B396" t="s">
        <v>4</v>
      </c>
      <c r="C396" t="s">
        <v>140</v>
      </c>
      <c r="D396">
        <v>93135.97812</v>
      </c>
      <c r="E396">
        <v>48.848005239999999</v>
      </c>
      <c r="G396">
        <v>-0.52143684800000001</v>
      </c>
      <c r="H396">
        <v>10.06410256</v>
      </c>
    </row>
    <row r="397" spans="1:8" x14ac:dyDescent="0.25">
      <c r="A397" s="99">
        <v>36951</v>
      </c>
      <c r="B397" t="s">
        <v>4</v>
      </c>
      <c r="C397" t="s">
        <v>140</v>
      </c>
      <c r="D397">
        <v>93135.97812</v>
      </c>
      <c r="E397">
        <v>48.848005239999999</v>
      </c>
      <c r="G397">
        <v>-0.52143684800000001</v>
      </c>
      <c r="H397">
        <v>10.06410256</v>
      </c>
    </row>
    <row r="398" spans="1:8" x14ac:dyDescent="0.25">
      <c r="A398" s="99">
        <v>36982</v>
      </c>
      <c r="B398" t="s">
        <v>4</v>
      </c>
      <c r="C398" t="s">
        <v>140</v>
      </c>
      <c r="D398">
        <v>96499.071089999998</v>
      </c>
      <c r="E398">
        <v>50.611881959999998</v>
      </c>
      <c r="G398">
        <v>3.61094933</v>
      </c>
      <c r="H398">
        <v>8.1458966569999998</v>
      </c>
    </row>
    <row r="399" spans="1:8" x14ac:dyDescent="0.25">
      <c r="A399" s="99">
        <v>37012</v>
      </c>
      <c r="B399" t="s">
        <v>4</v>
      </c>
      <c r="C399" t="s">
        <v>140</v>
      </c>
      <c r="D399">
        <v>96499.071089999998</v>
      </c>
      <c r="E399">
        <v>50.611881959999998</v>
      </c>
      <c r="G399">
        <v>3.61094933</v>
      </c>
      <c r="H399">
        <v>8.1458966569999998</v>
      </c>
    </row>
    <row r="400" spans="1:8" x14ac:dyDescent="0.25">
      <c r="A400" s="99">
        <v>37043</v>
      </c>
      <c r="B400" t="s">
        <v>4</v>
      </c>
      <c r="C400" t="s">
        <v>140</v>
      </c>
      <c r="D400">
        <v>96499.071089999998</v>
      </c>
      <c r="E400">
        <v>50.611881959999998</v>
      </c>
      <c r="G400">
        <v>3.61094933</v>
      </c>
      <c r="H400">
        <v>8.1458966569999998</v>
      </c>
    </row>
    <row r="401" spans="1:8" x14ac:dyDescent="0.25">
      <c r="A401" s="99">
        <v>37073</v>
      </c>
      <c r="B401" t="s">
        <v>4</v>
      </c>
      <c r="C401" t="s">
        <v>140</v>
      </c>
      <c r="D401">
        <v>99970.650940000007</v>
      </c>
      <c r="E401">
        <v>52.432657919999997</v>
      </c>
      <c r="G401">
        <v>3.5975267</v>
      </c>
      <c r="H401">
        <v>9.9642004770000003</v>
      </c>
    </row>
    <row r="402" spans="1:8" x14ac:dyDescent="0.25">
      <c r="A402" s="99">
        <v>37104</v>
      </c>
      <c r="B402" t="s">
        <v>4</v>
      </c>
      <c r="C402" t="s">
        <v>140</v>
      </c>
      <c r="D402">
        <v>99970.650940000007</v>
      </c>
      <c r="E402">
        <v>52.432657919999997</v>
      </c>
      <c r="G402">
        <v>3.5975267</v>
      </c>
      <c r="H402">
        <v>9.9642004770000003</v>
      </c>
    </row>
    <row r="403" spans="1:8" x14ac:dyDescent="0.25">
      <c r="A403" s="99">
        <v>37135</v>
      </c>
      <c r="B403" t="s">
        <v>4</v>
      </c>
      <c r="C403" t="s">
        <v>140</v>
      </c>
      <c r="D403">
        <v>99970.650940000007</v>
      </c>
      <c r="E403">
        <v>52.432657919999997</v>
      </c>
      <c r="G403">
        <v>3.5975267</v>
      </c>
      <c r="H403">
        <v>9.9642004770000003</v>
      </c>
    </row>
    <row r="404" spans="1:8" x14ac:dyDescent="0.25">
      <c r="A404" s="99">
        <v>37165</v>
      </c>
      <c r="B404" t="s">
        <v>4</v>
      </c>
      <c r="C404" t="s">
        <v>140</v>
      </c>
      <c r="D404">
        <v>97963.643840000004</v>
      </c>
      <c r="E404">
        <v>51.380021820000003</v>
      </c>
      <c r="G404">
        <v>-2.0075963099999998</v>
      </c>
      <c r="H404">
        <v>4.634994206</v>
      </c>
    </row>
    <row r="405" spans="1:8" x14ac:dyDescent="0.25">
      <c r="A405" s="99">
        <v>37196</v>
      </c>
      <c r="B405" t="s">
        <v>4</v>
      </c>
      <c r="C405" t="s">
        <v>140</v>
      </c>
      <c r="D405">
        <v>97963.643840000004</v>
      </c>
      <c r="E405">
        <v>51.380021820000003</v>
      </c>
      <c r="G405">
        <v>-2.0075963099999998</v>
      </c>
      <c r="H405">
        <v>4.634994206</v>
      </c>
    </row>
    <row r="406" spans="1:8" x14ac:dyDescent="0.25">
      <c r="A406" s="99">
        <v>37226</v>
      </c>
      <c r="B406" t="s">
        <v>4</v>
      </c>
      <c r="C406" t="s">
        <v>140</v>
      </c>
      <c r="D406">
        <v>97963.643840000004</v>
      </c>
      <c r="E406">
        <v>51.380021820000003</v>
      </c>
      <c r="G406">
        <v>-2.0075963099999998</v>
      </c>
      <c r="H406">
        <v>4.634994206</v>
      </c>
    </row>
    <row r="407" spans="1:8" x14ac:dyDescent="0.25">
      <c r="A407" s="99">
        <v>37257</v>
      </c>
      <c r="B407" t="s">
        <v>4</v>
      </c>
      <c r="C407" t="s">
        <v>140</v>
      </c>
      <c r="D407">
        <v>97623.26629</v>
      </c>
      <c r="E407">
        <v>51.201500420000002</v>
      </c>
      <c r="G407">
        <v>-0.34745293500000002</v>
      </c>
      <c r="H407">
        <v>4.8179965060000001</v>
      </c>
    </row>
    <row r="408" spans="1:8" x14ac:dyDescent="0.25">
      <c r="A408" s="99">
        <v>37288</v>
      </c>
      <c r="B408" t="s">
        <v>4</v>
      </c>
      <c r="C408" t="s">
        <v>140</v>
      </c>
      <c r="D408">
        <v>101164.0065</v>
      </c>
      <c r="E408">
        <v>53.058549659999997</v>
      </c>
      <c r="G408">
        <v>3.6269430050000002</v>
      </c>
      <c r="H408">
        <v>8.6196854980000008</v>
      </c>
    </row>
    <row r="409" spans="1:8" x14ac:dyDescent="0.25">
      <c r="A409" s="99">
        <v>37316</v>
      </c>
      <c r="B409" t="s">
        <v>4</v>
      </c>
      <c r="C409" t="s">
        <v>140</v>
      </c>
      <c r="D409">
        <v>104704.7467</v>
      </c>
      <c r="E409">
        <v>54.915598899999999</v>
      </c>
      <c r="G409">
        <v>3.5</v>
      </c>
      <c r="H409">
        <v>12.42137449</v>
      </c>
    </row>
    <row r="410" spans="1:8" x14ac:dyDescent="0.25">
      <c r="A410" s="99">
        <v>37347</v>
      </c>
      <c r="B410" t="s">
        <v>4</v>
      </c>
      <c r="C410" t="s">
        <v>140</v>
      </c>
      <c r="D410">
        <v>106121.0428</v>
      </c>
      <c r="E410">
        <v>55.658418599999997</v>
      </c>
      <c r="G410">
        <v>1.352657005</v>
      </c>
      <c r="H410">
        <v>9.9710511519999994</v>
      </c>
    </row>
    <row r="411" spans="1:8" x14ac:dyDescent="0.25">
      <c r="A411" s="99">
        <v>37377</v>
      </c>
      <c r="B411" t="s">
        <v>4</v>
      </c>
      <c r="C411" t="s">
        <v>140</v>
      </c>
      <c r="D411">
        <v>108852.47100000001</v>
      </c>
      <c r="E411">
        <v>57.090999439999997</v>
      </c>
      <c r="G411">
        <v>2.5738798859999998</v>
      </c>
      <c r="H411">
        <v>12.801573919999999</v>
      </c>
    </row>
    <row r="412" spans="1:8" x14ac:dyDescent="0.25">
      <c r="A412" s="99">
        <v>37408</v>
      </c>
      <c r="B412" t="s">
        <v>4</v>
      </c>
      <c r="C412" t="s">
        <v>140</v>
      </c>
      <c r="D412">
        <v>113303.68730000001</v>
      </c>
      <c r="E412">
        <v>59.425575619999996</v>
      </c>
      <c r="G412">
        <v>4.0892193309999998</v>
      </c>
      <c r="H412">
        <v>17.414277680000001</v>
      </c>
    </row>
    <row r="413" spans="1:8" x14ac:dyDescent="0.25">
      <c r="A413" s="99">
        <v>37438</v>
      </c>
      <c r="B413" t="s">
        <v>4</v>
      </c>
      <c r="C413" t="s">
        <v>140</v>
      </c>
      <c r="D413">
        <v>114214.1634</v>
      </c>
      <c r="E413">
        <v>59.903102570000001</v>
      </c>
      <c r="G413">
        <v>0.803571429</v>
      </c>
      <c r="H413">
        <v>14.247693979999999</v>
      </c>
    </row>
    <row r="414" spans="1:8" x14ac:dyDescent="0.25">
      <c r="A414" s="99">
        <v>37469</v>
      </c>
      <c r="B414" t="s">
        <v>4</v>
      </c>
      <c r="C414" t="s">
        <v>140</v>
      </c>
      <c r="D414">
        <v>116743.2635</v>
      </c>
      <c r="E414">
        <v>61.229566310000003</v>
      </c>
      <c r="G414">
        <v>2.2143489810000001</v>
      </c>
      <c r="H414">
        <v>16.77753663</v>
      </c>
    </row>
    <row r="415" spans="1:8" x14ac:dyDescent="0.25">
      <c r="A415" s="99">
        <v>37500</v>
      </c>
      <c r="B415" t="s">
        <v>4</v>
      </c>
      <c r="C415" t="s">
        <v>140</v>
      </c>
      <c r="D415">
        <v>119575.8557</v>
      </c>
      <c r="E415">
        <v>62.715205699999999</v>
      </c>
      <c r="G415">
        <v>2.426343154</v>
      </c>
      <c r="H415">
        <v>19.610960389999999</v>
      </c>
    </row>
    <row r="416" spans="1:8" x14ac:dyDescent="0.25">
      <c r="A416" s="99">
        <v>37530</v>
      </c>
      <c r="B416" t="s">
        <v>4</v>
      </c>
      <c r="C416" t="s">
        <v>140</v>
      </c>
      <c r="D416">
        <v>120486.3318</v>
      </c>
      <c r="E416">
        <v>63.192732650000004</v>
      </c>
      <c r="G416">
        <v>0.76142131999999996</v>
      </c>
      <c r="H416">
        <v>22.990863789999999</v>
      </c>
    </row>
    <row r="417" spans="1:8" x14ac:dyDescent="0.25">
      <c r="A417" s="99">
        <v>37561</v>
      </c>
      <c r="B417" t="s">
        <v>4</v>
      </c>
      <c r="C417" t="s">
        <v>140</v>
      </c>
      <c r="D417">
        <v>121700.29979999999</v>
      </c>
      <c r="E417">
        <v>63.829435240000002</v>
      </c>
      <c r="G417">
        <v>1.007556675</v>
      </c>
      <c r="H417">
        <v>24.230066449999999</v>
      </c>
    </row>
    <row r="418" spans="1:8" x14ac:dyDescent="0.25">
      <c r="A418" s="99">
        <v>37591</v>
      </c>
      <c r="B418" t="s">
        <v>4</v>
      </c>
      <c r="C418" t="s">
        <v>140</v>
      </c>
      <c r="D418">
        <v>125746.86010000001</v>
      </c>
      <c r="E418">
        <v>65.951777230000005</v>
      </c>
      <c r="G418">
        <v>3.3250207810000001</v>
      </c>
      <c r="H418">
        <v>28.360741969999999</v>
      </c>
    </row>
    <row r="419" spans="1:8" x14ac:dyDescent="0.25">
      <c r="A419" s="99">
        <v>37622</v>
      </c>
      <c r="B419" t="s">
        <v>4</v>
      </c>
      <c r="C419" t="s">
        <v>140</v>
      </c>
      <c r="D419">
        <v>124836.38400000001</v>
      </c>
      <c r="E419">
        <v>65.474250280000007</v>
      </c>
      <c r="G419">
        <v>-0.72405470599999999</v>
      </c>
      <c r="H419">
        <v>27.875647669999999</v>
      </c>
    </row>
    <row r="420" spans="1:8" x14ac:dyDescent="0.25">
      <c r="A420" s="99">
        <v>37653</v>
      </c>
      <c r="B420" t="s">
        <v>4</v>
      </c>
      <c r="C420" t="s">
        <v>140</v>
      </c>
      <c r="D420">
        <v>123521.25199999999</v>
      </c>
      <c r="E420">
        <v>64.784489140000005</v>
      </c>
      <c r="G420">
        <v>-1.053484603</v>
      </c>
      <c r="H420">
        <v>22.1</v>
      </c>
    </row>
    <row r="421" spans="1:8" x14ac:dyDescent="0.25">
      <c r="A421" s="99">
        <v>37681</v>
      </c>
      <c r="B421" t="s">
        <v>4</v>
      </c>
      <c r="C421" t="s">
        <v>140</v>
      </c>
      <c r="D421">
        <v>126151.51609999999</v>
      </c>
      <c r="E421">
        <v>66.164011430000002</v>
      </c>
      <c r="G421">
        <v>2.1294021289999998</v>
      </c>
      <c r="H421">
        <v>20.48309179</v>
      </c>
    </row>
    <row r="422" spans="1:8" x14ac:dyDescent="0.25">
      <c r="A422" s="99">
        <v>37712</v>
      </c>
      <c r="B422" t="s">
        <v>4</v>
      </c>
      <c r="C422" t="s">
        <v>140</v>
      </c>
      <c r="D422">
        <v>129186.4363</v>
      </c>
      <c r="E422">
        <v>67.755767919999997</v>
      </c>
      <c r="G422">
        <v>2.4057738569999998</v>
      </c>
      <c r="H422">
        <v>21.734985699999999</v>
      </c>
    </row>
    <row r="423" spans="1:8" x14ac:dyDescent="0.25">
      <c r="A423" s="99">
        <v>37742</v>
      </c>
      <c r="B423" t="s">
        <v>4</v>
      </c>
      <c r="C423" t="s">
        <v>140</v>
      </c>
      <c r="D423">
        <v>128275.96030000001</v>
      </c>
      <c r="E423">
        <v>67.278240969999999</v>
      </c>
      <c r="G423">
        <v>-0.70477682100000005</v>
      </c>
      <c r="H423">
        <v>17.843866169999998</v>
      </c>
    </row>
    <row r="424" spans="1:8" x14ac:dyDescent="0.25">
      <c r="A424" s="99">
        <v>37773</v>
      </c>
      <c r="B424" t="s">
        <v>4</v>
      </c>
      <c r="C424" t="s">
        <v>140</v>
      </c>
      <c r="D424">
        <v>128579.4523</v>
      </c>
      <c r="E424">
        <v>67.437416619999993</v>
      </c>
      <c r="G424">
        <v>0.23659305999999999</v>
      </c>
      <c r="H424">
        <v>13.48214286</v>
      </c>
    </row>
    <row r="425" spans="1:8" x14ac:dyDescent="0.25">
      <c r="A425" s="99">
        <v>37803</v>
      </c>
      <c r="B425" t="s">
        <v>4</v>
      </c>
      <c r="C425" t="s">
        <v>140</v>
      </c>
      <c r="D425">
        <v>130805.0604</v>
      </c>
      <c r="E425">
        <v>68.604704709999993</v>
      </c>
      <c r="G425">
        <v>1.7309205350000001</v>
      </c>
      <c r="H425">
        <v>14.526129320000001</v>
      </c>
    </row>
    <row r="426" spans="1:8" x14ac:dyDescent="0.25">
      <c r="A426" s="99">
        <v>37834</v>
      </c>
      <c r="B426" t="s">
        <v>4</v>
      </c>
      <c r="C426" t="s">
        <v>140</v>
      </c>
      <c r="D426">
        <v>133131.83259999999</v>
      </c>
      <c r="E426">
        <v>69.825051360000003</v>
      </c>
      <c r="G426">
        <v>1.7788089709999999</v>
      </c>
      <c r="H426">
        <v>14.03812825</v>
      </c>
    </row>
    <row r="427" spans="1:8" x14ac:dyDescent="0.25">
      <c r="A427" s="99">
        <v>37865</v>
      </c>
      <c r="B427" t="s">
        <v>4</v>
      </c>
      <c r="C427" t="s">
        <v>140</v>
      </c>
      <c r="D427">
        <v>132727.1765</v>
      </c>
      <c r="E427">
        <v>69.612817160000006</v>
      </c>
      <c r="G427">
        <v>-0.303951368</v>
      </c>
      <c r="H427">
        <v>10.998307949999999</v>
      </c>
    </row>
    <row r="428" spans="1:8" x14ac:dyDescent="0.25">
      <c r="A428" s="99">
        <v>37895</v>
      </c>
      <c r="B428" t="s">
        <v>4</v>
      </c>
      <c r="C428" t="s">
        <v>140</v>
      </c>
      <c r="D428">
        <v>135053.94870000001</v>
      </c>
      <c r="E428">
        <v>70.833163799999994</v>
      </c>
      <c r="G428">
        <v>1.7530487800000001</v>
      </c>
      <c r="H428">
        <v>12.0906801</v>
      </c>
    </row>
    <row r="429" spans="1:8" x14ac:dyDescent="0.25">
      <c r="A429" s="99">
        <v>37926</v>
      </c>
      <c r="B429" t="s">
        <v>4</v>
      </c>
      <c r="C429" t="s">
        <v>140</v>
      </c>
      <c r="D429">
        <v>133536.48860000001</v>
      </c>
      <c r="E429">
        <v>70.037285550000007</v>
      </c>
      <c r="G429">
        <v>-1.123595506</v>
      </c>
      <c r="H429">
        <v>9.7256857859999997</v>
      </c>
    </row>
    <row r="430" spans="1:8" x14ac:dyDescent="0.25">
      <c r="A430" s="99">
        <v>37956</v>
      </c>
      <c r="B430" t="s">
        <v>4</v>
      </c>
      <c r="C430" t="s">
        <v>140</v>
      </c>
      <c r="D430">
        <v>136166.75279999999</v>
      </c>
      <c r="E430">
        <v>71.416807849999998</v>
      </c>
      <c r="G430">
        <v>1.96969697</v>
      </c>
      <c r="H430">
        <v>8.2864038620000002</v>
      </c>
    </row>
    <row r="431" spans="1:8" x14ac:dyDescent="0.25">
      <c r="A431" s="99">
        <v>37987</v>
      </c>
      <c r="B431" t="s">
        <v>4</v>
      </c>
      <c r="C431" t="s">
        <v>140</v>
      </c>
      <c r="D431">
        <v>136976.06479999999</v>
      </c>
      <c r="E431">
        <v>71.841276239999999</v>
      </c>
      <c r="G431">
        <v>0.59435364000000002</v>
      </c>
      <c r="H431">
        <v>9.7244732579999997</v>
      </c>
    </row>
    <row r="432" spans="1:8" x14ac:dyDescent="0.25">
      <c r="A432" s="99">
        <v>38018</v>
      </c>
      <c r="B432" t="s">
        <v>4</v>
      </c>
      <c r="C432" t="s">
        <v>140</v>
      </c>
      <c r="D432">
        <v>135660.9327</v>
      </c>
      <c r="E432">
        <v>71.151515099999997</v>
      </c>
      <c r="G432">
        <v>-0.96011816800000005</v>
      </c>
      <c r="H432">
        <v>9.8280098280000008</v>
      </c>
    </row>
    <row r="433" spans="1:54" x14ac:dyDescent="0.25">
      <c r="A433" s="99">
        <v>38047</v>
      </c>
      <c r="B433" t="s">
        <v>4</v>
      </c>
      <c r="C433" t="s">
        <v>140</v>
      </c>
      <c r="D433">
        <v>135964.42480000001</v>
      </c>
      <c r="E433">
        <v>71.310690750000006</v>
      </c>
      <c r="G433">
        <v>0.22371364699999999</v>
      </c>
      <c r="H433">
        <v>7.7786688049999997</v>
      </c>
    </row>
    <row r="434" spans="1:54" x14ac:dyDescent="0.25">
      <c r="A434" s="99">
        <v>38078</v>
      </c>
      <c r="B434" t="s">
        <v>4</v>
      </c>
      <c r="C434" t="s">
        <v>140</v>
      </c>
      <c r="D434">
        <v>142135.42920000001</v>
      </c>
      <c r="E434">
        <v>74.547262279999998</v>
      </c>
      <c r="G434">
        <v>4.5386904760000002</v>
      </c>
      <c r="H434">
        <v>10.023492559999999</v>
      </c>
    </row>
    <row r="435" spans="1:54" x14ac:dyDescent="0.25">
      <c r="A435" s="99">
        <v>38108</v>
      </c>
      <c r="B435" t="s">
        <v>4</v>
      </c>
      <c r="C435" t="s">
        <v>140</v>
      </c>
      <c r="D435">
        <v>143855.21729999999</v>
      </c>
      <c r="E435">
        <v>75.449257619999997</v>
      </c>
      <c r="G435">
        <v>1.209964413</v>
      </c>
      <c r="H435">
        <v>12.145110409999999</v>
      </c>
    </row>
    <row r="436" spans="1:54" x14ac:dyDescent="0.25">
      <c r="A436" s="99">
        <v>38139</v>
      </c>
      <c r="B436" t="s">
        <v>4</v>
      </c>
      <c r="C436" t="s">
        <v>140</v>
      </c>
      <c r="D436">
        <v>146384.3174</v>
      </c>
      <c r="E436">
        <v>76.775721360000006</v>
      </c>
      <c r="G436">
        <v>1.7580872009999999</v>
      </c>
      <c r="H436">
        <v>13.847364280000001</v>
      </c>
    </row>
    <row r="437" spans="1:54" x14ac:dyDescent="0.25">
      <c r="A437" s="99">
        <v>38169</v>
      </c>
      <c r="B437" t="s">
        <v>4</v>
      </c>
      <c r="C437" t="s">
        <v>140</v>
      </c>
      <c r="D437">
        <v>149520.40160000001</v>
      </c>
      <c r="E437">
        <v>78.420536400000003</v>
      </c>
      <c r="G437">
        <v>2.1423635110000001</v>
      </c>
      <c r="H437">
        <v>14.30781129</v>
      </c>
    </row>
    <row r="438" spans="1:54" x14ac:dyDescent="0.25">
      <c r="A438" s="99">
        <v>38200</v>
      </c>
      <c r="B438" t="s">
        <v>4</v>
      </c>
      <c r="C438" t="s">
        <v>140</v>
      </c>
      <c r="D438">
        <v>151240.18969999999</v>
      </c>
      <c r="E438">
        <v>79.322531749999996</v>
      </c>
      <c r="G438">
        <v>1.150202977</v>
      </c>
      <c r="H438">
        <v>13.60182371</v>
      </c>
    </row>
    <row r="439" spans="1:54" x14ac:dyDescent="0.25">
      <c r="A439" s="99">
        <v>38231</v>
      </c>
      <c r="B439" t="s">
        <v>4</v>
      </c>
      <c r="C439" t="s">
        <v>140</v>
      </c>
      <c r="D439">
        <v>150936.69769999999</v>
      </c>
      <c r="E439">
        <v>79.163356100000001</v>
      </c>
      <c r="G439">
        <v>-0.20066889600000001</v>
      </c>
      <c r="H439">
        <v>13.7195122</v>
      </c>
    </row>
    <row r="440" spans="1:54" x14ac:dyDescent="0.25">
      <c r="A440" s="99">
        <v>38261</v>
      </c>
      <c r="B440" t="s">
        <v>4</v>
      </c>
      <c r="C440" t="s">
        <v>140</v>
      </c>
      <c r="D440">
        <v>152049.5018</v>
      </c>
      <c r="E440">
        <v>79.747000139999997</v>
      </c>
      <c r="G440">
        <v>0.73726541599999995</v>
      </c>
      <c r="H440">
        <v>12.58426966</v>
      </c>
    </row>
    <row r="441" spans="1:54" x14ac:dyDescent="0.25">
      <c r="A441" s="99">
        <v>38292</v>
      </c>
      <c r="B441" t="s">
        <v>4</v>
      </c>
      <c r="C441" t="s">
        <v>140</v>
      </c>
      <c r="D441">
        <v>151847.17379999999</v>
      </c>
      <c r="E441">
        <v>79.640883040000006</v>
      </c>
      <c r="G441">
        <v>-0.133067199</v>
      </c>
      <c r="H441">
        <v>13.712121209999999</v>
      </c>
    </row>
    <row r="442" spans="1:54" x14ac:dyDescent="0.25">
      <c r="A442" s="99">
        <v>38322</v>
      </c>
      <c r="B442" t="s">
        <v>4</v>
      </c>
      <c r="C442" t="s">
        <v>140</v>
      </c>
      <c r="D442">
        <v>150734.36970000001</v>
      </c>
      <c r="E442">
        <v>79.057238999999996</v>
      </c>
      <c r="G442">
        <v>-0.73284478900000005</v>
      </c>
      <c r="H442">
        <v>10.6983655</v>
      </c>
    </row>
    <row r="443" spans="1:54" x14ac:dyDescent="0.25">
      <c r="A443" s="99">
        <v>38353</v>
      </c>
      <c r="B443" t="s">
        <v>4</v>
      </c>
      <c r="C443" t="s">
        <v>140</v>
      </c>
      <c r="D443">
        <v>150633.20569999999</v>
      </c>
      <c r="E443">
        <v>79.004147329999995</v>
      </c>
      <c r="F443">
        <v>79.197961340000006</v>
      </c>
      <c r="G443">
        <v>-6.7114090000000001E-2</v>
      </c>
      <c r="H443">
        <v>9.9704579189999993</v>
      </c>
      <c r="I443">
        <v>151002.74100000001</v>
      </c>
      <c r="J443">
        <v>65834.333329999994</v>
      </c>
      <c r="K443">
        <v>236191.45790000001</v>
      </c>
      <c r="L443">
        <v>82.087512899999993</v>
      </c>
      <c r="O443">
        <v>145912.5214</v>
      </c>
      <c r="P443">
        <v>81.615424390000001</v>
      </c>
      <c r="S443">
        <v>119750.103</v>
      </c>
      <c r="T443">
        <v>77.525113610000005</v>
      </c>
      <c r="W443">
        <v>127017.9264</v>
      </c>
      <c r="X443">
        <v>73.796208030000003</v>
      </c>
      <c r="AS443">
        <v>184933.64989999999</v>
      </c>
      <c r="AT443">
        <v>81.048042510000002</v>
      </c>
      <c r="AX443">
        <v>148104.1703</v>
      </c>
      <c r="AY443">
        <v>78.757141869999998</v>
      </c>
    </row>
    <row r="444" spans="1:54" x14ac:dyDescent="0.25">
      <c r="A444" s="99">
        <v>38384</v>
      </c>
      <c r="B444" t="s">
        <v>4</v>
      </c>
      <c r="C444" t="s">
        <v>140</v>
      </c>
      <c r="D444">
        <v>150488.43150000001</v>
      </c>
      <c r="E444">
        <v>78.928216169999999</v>
      </c>
      <c r="F444">
        <v>79.550778070000007</v>
      </c>
      <c r="G444">
        <v>-9.6110416000000004E-2</v>
      </c>
      <c r="H444">
        <v>10.92982224</v>
      </c>
      <c r="I444">
        <v>151675.4388</v>
      </c>
      <c r="J444">
        <v>67225.333329999994</v>
      </c>
      <c r="K444">
        <v>234509.03750000001</v>
      </c>
      <c r="L444">
        <v>81.502793609999998</v>
      </c>
      <c r="M444">
        <v>-0.71231210199999995</v>
      </c>
      <c r="O444">
        <v>146577.6047</v>
      </c>
      <c r="P444">
        <v>81.987435289999993</v>
      </c>
      <c r="Q444">
        <v>0.45580955099999998</v>
      </c>
      <c r="S444">
        <v>119433.8976</v>
      </c>
      <c r="T444">
        <v>77.320405170000001</v>
      </c>
      <c r="U444">
        <v>-0.26405435399999999</v>
      </c>
      <c r="W444">
        <v>127045.50109999999</v>
      </c>
      <c r="X444">
        <v>73.812228640000001</v>
      </c>
      <c r="Y444">
        <v>2.1709249E-2</v>
      </c>
      <c r="AS444">
        <v>186688.26209999999</v>
      </c>
      <c r="AT444">
        <v>81.817009600000006</v>
      </c>
      <c r="AU444">
        <v>0.94877933999999997</v>
      </c>
      <c r="AX444">
        <v>147759.98860000001</v>
      </c>
      <c r="AY444">
        <v>78.574116900000007</v>
      </c>
      <c r="AZ444">
        <v>-0.23239159000000001</v>
      </c>
    </row>
    <row r="445" spans="1:54" x14ac:dyDescent="0.25">
      <c r="A445" s="99">
        <v>38412</v>
      </c>
      <c r="B445" t="s">
        <v>4</v>
      </c>
      <c r="C445" t="s">
        <v>140</v>
      </c>
      <c r="D445">
        <v>151723.0387</v>
      </c>
      <c r="E445">
        <v>79.575743299999999</v>
      </c>
      <c r="F445">
        <v>80.120462950000004</v>
      </c>
      <c r="G445">
        <v>0.82040005400000005</v>
      </c>
      <c r="H445">
        <v>11.59024791</v>
      </c>
      <c r="I445">
        <v>152761.6281</v>
      </c>
      <c r="J445">
        <v>81297.333329999994</v>
      </c>
      <c r="K445">
        <v>235037.61139999999</v>
      </c>
      <c r="L445">
        <v>81.686497590000002</v>
      </c>
      <c r="M445">
        <v>0.225395924</v>
      </c>
      <c r="O445">
        <v>147323.66039999999</v>
      </c>
      <c r="P445">
        <v>82.404737780000005</v>
      </c>
      <c r="Q445">
        <v>0.50898346500000002</v>
      </c>
      <c r="S445">
        <v>120942.531</v>
      </c>
      <c r="T445">
        <v>78.297080559999998</v>
      </c>
      <c r="U445">
        <v>1.2631534760000001</v>
      </c>
      <c r="W445">
        <v>128371.50689999999</v>
      </c>
      <c r="X445">
        <v>74.582625419999999</v>
      </c>
      <c r="Y445">
        <v>1.0437251380000001</v>
      </c>
      <c r="AS445">
        <v>188228.04259999999</v>
      </c>
      <c r="AT445">
        <v>82.49182562</v>
      </c>
      <c r="AU445">
        <v>0.82478696299999998</v>
      </c>
      <c r="AW445">
        <v>10654.333329999999</v>
      </c>
      <c r="AX445">
        <v>148971.36129999999</v>
      </c>
      <c r="AY445">
        <v>79.218286820000003</v>
      </c>
      <c r="AZ445">
        <v>0.819824577</v>
      </c>
      <c r="BB445">
        <v>70643</v>
      </c>
    </row>
    <row r="446" spans="1:54" x14ac:dyDescent="0.25">
      <c r="A446" s="99">
        <v>38443</v>
      </c>
      <c r="B446" t="s">
        <v>4</v>
      </c>
      <c r="C446" t="s">
        <v>140</v>
      </c>
      <c r="D446">
        <v>153880.3389</v>
      </c>
      <c r="E446">
        <v>80.707204730000001</v>
      </c>
      <c r="F446">
        <v>80.293915859999998</v>
      </c>
      <c r="G446">
        <v>1.4218672530000001</v>
      </c>
      <c r="H446">
        <v>8.2631823509999993</v>
      </c>
      <c r="I446">
        <v>153092.342</v>
      </c>
      <c r="J446">
        <v>97184.666670000006</v>
      </c>
      <c r="K446">
        <v>236330.35649999999</v>
      </c>
      <c r="L446">
        <v>82.135786640000006</v>
      </c>
      <c r="M446">
        <v>0.55001629600000002</v>
      </c>
      <c r="O446">
        <v>149615.18109999999</v>
      </c>
      <c r="P446">
        <v>83.686488199999999</v>
      </c>
      <c r="Q446">
        <v>1.555432921</v>
      </c>
      <c r="S446">
        <v>122905.576</v>
      </c>
      <c r="T446">
        <v>79.567937799999996</v>
      </c>
      <c r="U446">
        <v>1.6231221330000001</v>
      </c>
      <c r="W446">
        <v>130544.9035</v>
      </c>
      <c r="X446">
        <v>75.845348189999996</v>
      </c>
      <c r="Y446">
        <v>1.6930521860000001</v>
      </c>
      <c r="AS446">
        <v>192216.12299999999</v>
      </c>
      <c r="AT446">
        <v>84.239620639999998</v>
      </c>
      <c r="AU446">
        <v>2.1187493470000001</v>
      </c>
      <c r="AW446">
        <v>11611.333329999999</v>
      </c>
      <c r="AX446">
        <v>150952.3829</v>
      </c>
      <c r="AY446">
        <v>80.271731840000001</v>
      </c>
      <c r="AZ446">
        <v>1.3298003030000001</v>
      </c>
      <c r="BB446">
        <v>85573.333329999994</v>
      </c>
    </row>
    <row r="447" spans="1:54" x14ac:dyDescent="0.25">
      <c r="A447" s="99">
        <v>38473</v>
      </c>
      <c r="B447" t="s">
        <v>4</v>
      </c>
      <c r="C447" t="s">
        <v>140</v>
      </c>
      <c r="D447">
        <v>155532.5123</v>
      </c>
      <c r="E447">
        <v>81.573737120000004</v>
      </c>
      <c r="F447">
        <v>80.66290678</v>
      </c>
      <c r="G447">
        <v>1.0736741400000001</v>
      </c>
      <c r="H447">
        <v>8.1173941539999994</v>
      </c>
      <c r="I447">
        <v>153795.87830000001</v>
      </c>
      <c r="J447">
        <v>97785.666670000006</v>
      </c>
      <c r="K447">
        <v>240601.44149999999</v>
      </c>
      <c r="L447">
        <v>83.620187250000001</v>
      </c>
      <c r="M447">
        <v>1.8072519600000001</v>
      </c>
      <c r="O447">
        <v>150579.9645</v>
      </c>
      <c r="P447">
        <v>84.226134830000007</v>
      </c>
      <c r="Q447">
        <v>0.64484320500000003</v>
      </c>
      <c r="S447">
        <v>124214.6427</v>
      </c>
      <c r="T447">
        <v>80.415415490000001</v>
      </c>
      <c r="U447">
        <v>1.06509948</v>
      </c>
      <c r="W447">
        <v>131826.02559999999</v>
      </c>
      <c r="X447">
        <v>76.589667969999994</v>
      </c>
      <c r="Y447">
        <v>0.98136510200000004</v>
      </c>
      <c r="AS447">
        <v>192701.3731</v>
      </c>
      <c r="AT447">
        <v>84.45228376</v>
      </c>
      <c r="AU447">
        <v>0.25245023700000002</v>
      </c>
      <c r="AW447">
        <v>11461.333329999999</v>
      </c>
      <c r="AX447">
        <v>152736.51060000001</v>
      </c>
      <c r="AY447">
        <v>81.220474830000001</v>
      </c>
      <c r="AZ447">
        <v>1.1819141989999999</v>
      </c>
      <c r="BB447">
        <v>86324.333329999994</v>
      </c>
    </row>
    <row r="448" spans="1:54" x14ac:dyDescent="0.25">
      <c r="A448" s="99">
        <v>38504</v>
      </c>
      <c r="B448" t="s">
        <v>4</v>
      </c>
      <c r="C448" t="s">
        <v>140</v>
      </c>
      <c r="D448">
        <v>156767.05540000001</v>
      </c>
      <c r="E448">
        <v>82.221230629999994</v>
      </c>
      <c r="F448">
        <v>80.970624470000004</v>
      </c>
      <c r="G448">
        <v>0.79375242099999999</v>
      </c>
      <c r="H448">
        <v>7.0927939440000003</v>
      </c>
      <c r="I448">
        <v>154382.58799999999</v>
      </c>
      <c r="J448">
        <v>111973.6667</v>
      </c>
      <c r="K448">
        <v>239088.62849999999</v>
      </c>
      <c r="L448">
        <v>83.094414380000003</v>
      </c>
      <c r="M448">
        <v>-0.62876308800000003</v>
      </c>
      <c r="O448">
        <v>151656.90839999999</v>
      </c>
      <c r="P448">
        <v>84.828517950000005</v>
      </c>
      <c r="Q448">
        <v>0.71519738399999999</v>
      </c>
      <c r="S448">
        <v>126132.7741</v>
      </c>
      <c r="T448">
        <v>81.657196110000001</v>
      </c>
      <c r="U448">
        <v>1.544207176</v>
      </c>
      <c r="W448">
        <v>133123.5901</v>
      </c>
      <c r="X448">
        <v>77.343540570000002</v>
      </c>
      <c r="Y448">
        <v>0.98430065300000003</v>
      </c>
      <c r="AS448">
        <v>193318.55720000001</v>
      </c>
      <c r="AT448">
        <v>84.722767630000007</v>
      </c>
      <c r="AU448">
        <v>0.32028010899999998</v>
      </c>
      <c r="AW448">
        <v>17500.333330000001</v>
      </c>
      <c r="AX448">
        <v>154043.9902</v>
      </c>
      <c r="AY448">
        <v>81.915751380000003</v>
      </c>
      <c r="AZ448">
        <v>0.85603605599999999</v>
      </c>
      <c r="BB448">
        <v>94473.333329999994</v>
      </c>
    </row>
    <row r="449" spans="1:54" x14ac:dyDescent="0.25">
      <c r="A449" s="99">
        <v>38534</v>
      </c>
      <c r="B449" t="s">
        <v>4</v>
      </c>
      <c r="C449" t="s">
        <v>140</v>
      </c>
      <c r="D449">
        <v>158785.71290000001</v>
      </c>
      <c r="E449">
        <v>83.27997671</v>
      </c>
      <c r="F449">
        <v>81.395363369999998</v>
      </c>
      <c r="G449">
        <v>1.287679684</v>
      </c>
      <c r="H449">
        <v>6.1966870079999996</v>
      </c>
      <c r="I449">
        <v>155192.41620000001</v>
      </c>
      <c r="J449">
        <v>117771.3333</v>
      </c>
      <c r="K449">
        <v>244140.68150000001</v>
      </c>
      <c r="L449">
        <v>84.85023769</v>
      </c>
      <c r="M449">
        <v>2.1130461390000002</v>
      </c>
      <c r="O449">
        <v>154293.3413</v>
      </c>
      <c r="P449">
        <v>86.303193210000003</v>
      </c>
      <c r="Q449">
        <v>1.738419229</v>
      </c>
      <c r="S449">
        <v>127392.7236</v>
      </c>
      <c r="T449">
        <v>82.472875770000002</v>
      </c>
      <c r="U449">
        <v>0.99890726399999996</v>
      </c>
      <c r="W449">
        <v>133757.8835</v>
      </c>
      <c r="X449">
        <v>77.71205904</v>
      </c>
      <c r="Y449">
        <v>0.47646961599999998</v>
      </c>
      <c r="AS449">
        <v>195212.71669999999</v>
      </c>
      <c r="AT449">
        <v>85.552891950000003</v>
      </c>
      <c r="AU449">
        <v>0.97981256000000005</v>
      </c>
      <c r="AW449">
        <v>11692.333329999999</v>
      </c>
      <c r="AX449">
        <v>156090.97080000001</v>
      </c>
      <c r="AY449">
        <v>83.004271329999995</v>
      </c>
      <c r="AZ449">
        <v>1.328828619</v>
      </c>
      <c r="BB449">
        <v>106079</v>
      </c>
    </row>
    <row r="450" spans="1:54" x14ac:dyDescent="0.25">
      <c r="A450" s="99">
        <v>38565</v>
      </c>
      <c r="B450" t="s">
        <v>4</v>
      </c>
      <c r="C450" t="s">
        <v>140</v>
      </c>
      <c r="D450">
        <v>159431.30309999999</v>
      </c>
      <c r="E450">
        <v>83.618576020000006</v>
      </c>
      <c r="F450">
        <v>81.710669730000006</v>
      </c>
      <c r="G450">
        <v>0.40657949500000001</v>
      </c>
      <c r="H450">
        <v>5.4159634529999998</v>
      </c>
      <c r="I450">
        <v>155793.59479999999</v>
      </c>
      <c r="J450">
        <v>114613.3333</v>
      </c>
      <c r="K450">
        <v>246629.28049999999</v>
      </c>
      <c r="L450">
        <v>85.715141560000006</v>
      </c>
      <c r="M450">
        <v>1.0193299330000001</v>
      </c>
      <c r="O450">
        <v>153880.18179999999</v>
      </c>
      <c r="P450">
        <v>86.072094550000003</v>
      </c>
      <c r="Q450">
        <v>-0.26777533399999998</v>
      </c>
      <c r="S450">
        <v>128019.33960000001</v>
      </c>
      <c r="T450">
        <v>82.878541260000006</v>
      </c>
      <c r="U450">
        <v>0.49187745399999999</v>
      </c>
      <c r="W450">
        <v>134529.88449999999</v>
      </c>
      <c r="X450">
        <v>78.160584270000001</v>
      </c>
      <c r="Y450">
        <v>0.57716297299999997</v>
      </c>
      <c r="AS450">
        <v>196736.5301</v>
      </c>
      <c r="AT450">
        <v>86.220710330000003</v>
      </c>
      <c r="AU450">
        <v>0.78059124199999996</v>
      </c>
      <c r="AW450">
        <v>11221.333329999999</v>
      </c>
      <c r="AX450">
        <v>156649.17300000001</v>
      </c>
      <c r="AY450">
        <v>83.301105719999995</v>
      </c>
      <c r="AZ450">
        <v>0.35761339199999997</v>
      </c>
      <c r="BB450">
        <v>103392</v>
      </c>
    </row>
    <row r="451" spans="1:54" x14ac:dyDescent="0.25">
      <c r="A451" s="99">
        <v>38596</v>
      </c>
      <c r="B451" t="s">
        <v>4</v>
      </c>
      <c r="C451" t="s">
        <v>140</v>
      </c>
      <c r="D451">
        <v>159183.1158</v>
      </c>
      <c r="E451">
        <v>83.488406699999999</v>
      </c>
      <c r="F451">
        <v>82.001654160000001</v>
      </c>
      <c r="G451">
        <v>-0.15567033899999999</v>
      </c>
      <c r="H451">
        <v>5.4634944489999997</v>
      </c>
      <c r="I451">
        <v>156348.4001</v>
      </c>
      <c r="J451">
        <v>117124.3333</v>
      </c>
      <c r="K451">
        <v>244950.61720000001</v>
      </c>
      <c r="L451">
        <v>85.131727990000002</v>
      </c>
      <c r="M451">
        <v>-0.68064236899999997</v>
      </c>
      <c r="O451">
        <v>153646.7433</v>
      </c>
      <c r="P451">
        <v>85.941521949999995</v>
      </c>
      <c r="Q451">
        <v>-0.151701429</v>
      </c>
      <c r="S451">
        <v>128512.3005</v>
      </c>
      <c r="T451">
        <v>83.197679550000004</v>
      </c>
      <c r="U451">
        <v>0.38506746600000002</v>
      </c>
      <c r="W451">
        <v>133819.63800000001</v>
      </c>
      <c r="X451">
        <v>77.747937820000004</v>
      </c>
      <c r="Y451">
        <v>-0.52794699300000003</v>
      </c>
      <c r="AS451">
        <v>195896.5092</v>
      </c>
      <c r="AT451">
        <v>85.852567219999997</v>
      </c>
      <c r="AU451">
        <v>-0.42697758699999999</v>
      </c>
      <c r="AW451">
        <v>13218.333329999999</v>
      </c>
      <c r="AX451">
        <v>156461.16140000001</v>
      </c>
      <c r="AY451">
        <v>83.201127060000005</v>
      </c>
      <c r="AZ451">
        <v>-0.120020813</v>
      </c>
      <c r="BB451">
        <v>103906</v>
      </c>
    </row>
    <row r="452" spans="1:54" x14ac:dyDescent="0.25">
      <c r="A452" s="99">
        <v>38626</v>
      </c>
      <c r="B452" t="s">
        <v>4</v>
      </c>
      <c r="C452" t="s">
        <v>140</v>
      </c>
      <c r="D452">
        <v>158864.53</v>
      </c>
      <c r="E452">
        <v>83.321314700000002</v>
      </c>
      <c r="F452">
        <v>82.306318379999993</v>
      </c>
      <c r="G452">
        <v>-0.200137971</v>
      </c>
      <c r="H452">
        <v>4.4821114959999999</v>
      </c>
      <c r="I452">
        <v>156929.2879</v>
      </c>
      <c r="J452">
        <v>108302.6667</v>
      </c>
      <c r="K452">
        <v>244596.2285</v>
      </c>
      <c r="L452">
        <v>85.008561450000002</v>
      </c>
      <c r="M452">
        <v>-0.14467760199999999</v>
      </c>
      <c r="O452">
        <v>153721.53229999999</v>
      </c>
      <c r="P452">
        <v>85.983354759999997</v>
      </c>
      <c r="Q452">
        <v>4.8675903999999999E-2</v>
      </c>
      <c r="S452">
        <v>127975.8566</v>
      </c>
      <c r="T452">
        <v>82.850390770000004</v>
      </c>
      <c r="U452">
        <v>-0.41742604799999999</v>
      </c>
      <c r="W452">
        <v>133528.55989999999</v>
      </c>
      <c r="X452">
        <v>77.5788242</v>
      </c>
      <c r="Y452">
        <v>-0.217515241</v>
      </c>
      <c r="AS452">
        <v>197268.41089999999</v>
      </c>
      <c r="AT452">
        <v>86.453809609999993</v>
      </c>
      <c r="AU452">
        <v>0.70031963399999997</v>
      </c>
      <c r="AW452">
        <v>11917.333329999999</v>
      </c>
      <c r="AX452">
        <v>155963.9901</v>
      </c>
      <c r="AY452">
        <v>82.936746959999994</v>
      </c>
      <c r="AZ452">
        <v>-0.31776023799999997</v>
      </c>
      <c r="BB452">
        <v>96385.333329999994</v>
      </c>
    </row>
    <row r="453" spans="1:54" x14ac:dyDescent="0.25">
      <c r="A453" s="99">
        <v>38657</v>
      </c>
      <c r="B453" t="s">
        <v>4</v>
      </c>
      <c r="C453" t="s">
        <v>140</v>
      </c>
      <c r="D453">
        <v>159337.33199999999</v>
      </c>
      <c r="E453">
        <v>83.569290050000006</v>
      </c>
      <c r="F453">
        <v>82.895714139999995</v>
      </c>
      <c r="G453">
        <v>0.29761334900000003</v>
      </c>
      <c r="H453">
        <v>4.9326951650000002</v>
      </c>
      <c r="I453">
        <v>158053.05900000001</v>
      </c>
      <c r="J453">
        <v>111609.6667</v>
      </c>
      <c r="K453">
        <v>244936.48550000001</v>
      </c>
      <c r="L453">
        <v>85.126816570000003</v>
      </c>
      <c r="M453">
        <v>0.139109656</v>
      </c>
      <c r="O453">
        <v>154067.74679999999</v>
      </c>
      <c r="P453">
        <v>86.177008079999993</v>
      </c>
      <c r="Q453">
        <v>0.22522186</v>
      </c>
      <c r="S453">
        <v>128414.41</v>
      </c>
      <c r="T453">
        <v>83.134306170000002</v>
      </c>
      <c r="U453">
        <v>0.34268444399999998</v>
      </c>
      <c r="W453">
        <v>134132.68309999999</v>
      </c>
      <c r="X453">
        <v>77.929814030000003</v>
      </c>
      <c r="Y453">
        <v>0.452429941</v>
      </c>
      <c r="AS453">
        <v>198408.93309999999</v>
      </c>
      <c r="AT453">
        <v>86.953648819999998</v>
      </c>
      <c r="AU453">
        <v>0.57815754100000005</v>
      </c>
      <c r="AW453">
        <v>12678.333329999999</v>
      </c>
      <c r="AX453">
        <v>156370.84539999999</v>
      </c>
      <c r="AY453">
        <v>83.153099839999996</v>
      </c>
      <c r="AZ453">
        <v>0.26086492999999999</v>
      </c>
      <c r="BB453">
        <v>98931.333329999994</v>
      </c>
    </row>
    <row r="454" spans="1:54" x14ac:dyDescent="0.25">
      <c r="A454" s="99">
        <v>38687</v>
      </c>
      <c r="B454" t="s">
        <v>4</v>
      </c>
      <c r="C454" t="s">
        <v>140</v>
      </c>
      <c r="D454">
        <v>160208.97270000001</v>
      </c>
      <c r="E454">
        <v>84.026448389999999</v>
      </c>
      <c r="F454">
        <v>83.320527089999999</v>
      </c>
      <c r="G454">
        <v>0.54704107000000002</v>
      </c>
      <c r="H454">
        <v>6.2856288310000004</v>
      </c>
      <c r="I454">
        <v>158863.02830000001</v>
      </c>
      <c r="J454">
        <v>122221.6667</v>
      </c>
      <c r="K454">
        <v>242343.03690000001</v>
      </c>
      <c r="L454">
        <v>84.225472609999997</v>
      </c>
      <c r="M454">
        <v>-1.058824931</v>
      </c>
      <c r="O454">
        <v>153913.72070000001</v>
      </c>
      <c r="P454">
        <v>86.090854399999998</v>
      </c>
      <c r="Q454">
        <v>-9.9972928000000003E-2</v>
      </c>
      <c r="S454">
        <v>129717.6032</v>
      </c>
      <c r="T454">
        <v>83.977981439999994</v>
      </c>
      <c r="U454">
        <v>1.0148340819999999</v>
      </c>
      <c r="W454">
        <v>136871.49789999999</v>
      </c>
      <c r="X454">
        <v>79.52103941</v>
      </c>
      <c r="Y454">
        <v>2.0418698480000002</v>
      </c>
      <c r="AS454">
        <v>200105.3787</v>
      </c>
      <c r="AT454">
        <v>87.697124090000003</v>
      </c>
      <c r="AU454">
        <v>0.855024805</v>
      </c>
      <c r="AW454">
        <v>19889.333330000001</v>
      </c>
      <c r="AX454">
        <v>157163.18340000001</v>
      </c>
      <c r="AY454">
        <v>83.574440280000005</v>
      </c>
      <c r="AZ454">
        <v>0.50670442599999999</v>
      </c>
      <c r="BB454">
        <v>102332.3333</v>
      </c>
    </row>
    <row r="455" spans="1:54" x14ac:dyDescent="0.25">
      <c r="A455" s="99">
        <v>38718</v>
      </c>
      <c r="B455" t="s">
        <v>4</v>
      </c>
      <c r="C455" t="s">
        <v>140</v>
      </c>
      <c r="D455">
        <v>159969.91310000001</v>
      </c>
      <c r="E455">
        <v>83.901066349999994</v>
      </c>
      <c r="F455">
        <v>84.111520740000003</v>
      </c>
      <c r="G455">
        <v>-0.149217354</v>
      </c>
      <c r="H455">
        <v>6.1983062479999997</v>
      </c>
      <c r="I455">
        <v>160371.1758</v>
      </c>
      <c r="J455">
        <v>88382</v>
      </c>
      <c r="K455">
        <v>244843.88810000001</v>
      </c>
      <c r="L455">
        <v>85.094634679999999</v>
      </c>
      <c r="M455">
        <v>1.0319467929999999</v>
      </c>
      <c r="N455">
        <v>3.663312076</v>
      </c>
      <c r="O455">
        <v>154121.74710000001</v>
      </c>
      <c r="P455">
        <v>86.207212859999998</v>
      </c>
      <c r="Q455">
        <v>0.13515775099999999</v>
      </c>
      <c r="R455">
        <v>5.626128274</v>
      </c>
      <c r="S455">
        <v>129001.6985</v>
      </c>
      <c r="T455">
        <v>83.51451136</v>
      </c>
      <c r="U455">
        <v>-0.55189476100000001</v>
      </c>
      <c r="V455">
        <v>7.7257516600000002</v>
      </c>
      <c r="W455">
        <v>135908.66709999999</v>
      </c>
      <c r="X455">
        <v>78.961643839999994</v>
      </c>
      <c r="Y455">
        <v>-0.70345605200000005</v>
      </c>
      <c r="Z455">
        <v>6.9995951669999998</v>
      </c>
      <c r="AS455">
        <v>196645.65919999999</v>
      </c>
      <c r="AT455">
        <v>86.18088573</v>
      </c>
      <c r="AU455">
        <v>-1.7289487830000001</v>
      </c>
      <c r="AV455">
        <v>6.333087216</v>
      </c>
      <c r="AW455">
        <v>8729.6666669999995</v>
      </c>
      <c r="AX455">
        <v>157200.788</v>
      </c>
      <c r="AY455">
        <v>83.594437229999997</v>
      </c>
      <c r="AZ455">
        <v>2.3927114999999999E-2</v>
      </c>
      <c r="BA455">
        <v>6.1420402599999999</v>
      </c>
      <c r="BB455">
        <v>79652.333329999994</v>
      </c>
    </row>
    <row r="456" spans="1:54" x14ac:dyDescent="0.25">
      <c r="A456" s="99">
        <v>38749</v>
      </c>
      <c r="B456" t="s">
        <v>4</v>
      </c>
      <c r="C456" t="s">
        <v>140</v>
      </c>
      <c r="D456">
        <v>160231.2181</v>
      </c>
      <c r="E456">
        <v>84.038115680000004</v>
      </c>
      <c r="F456">
        <v>84.691430460000007</v>
      </c>
      <c r="G456">
        <v>0.163346347</v>
      </c>
      <c r="H456">
        <v>6.4741099640000002</v>
      </c>
      <c r="I456">
        <v>161476.8603</v>
      </c>
      <c r="J456">
        <v>90058</v>
      </c>
      <c r="K456">
        <v>243242.731</v>
      </c>
      <c r="L456">
        <v>84.538158139999993</v>
      </c>
      <c r="M456">
        <v>-0.65395020100000001</v>
      </c>
      <c r="N456">
        <v>3.724245995</v>
      </c>
      <c r="O456">
        <v>154158.8622</v>
      </c>
      <c r="P456">
        <v>86.227973009999999</v>
      </c>
      <c r="Q456">
        <v>2.4081682E-2</v>
      </c>
      <c r="R456">
        <v>5.1721799810000002</v>
      </c>
      <c r="S456">
        <v>129318.04180000001</v>
      </c>
      <c r="T456">
        <v>83.719309100000004</v>
      </c>
      <c r="U456">
        <v>0.24522413200000001</v>
      </c>
      <c r="V456">
        <v>8.2758282380000008</v>
      </c>
      <c r="W456">
        <v>137210.54569999999</v>
      </c>
      <c r="X456">
        <v>79.718022980000001</v>
      </c>
      <c r="Y456">
        <v>0.95790702999999999</v>
      </c>
      <c r="Z456">
        <v>8.0011055819999992</v>
      </c>
      <c r="AS456">
        <v>200230.74220000001</v>
      </c>
      <c r="AT456">
        <v>87.752065200000004</v>
      </c>
      <c r="AU456">
        <v>1.823118268</v>
      </c>
      <c r="AV456">
        <v>7.254060784</v>
      </c>
      <c r="AW456">
        <v>10352.666670000001</v>
      </c>
      <c r="AX456">
        <v>157152.8572</v>
      </c>
      <c r="AY456">
        <v>83.568949140000001</v>
      </c>
      <c r="AZ456">
        <v>-3.0490183000000001E-2</v>
      </c>
      <c r="BA456">
        <v>6.3568417139999998</v>
      </c>
      <c r="BB456">
        <v>79705.333329999994</v>
      </c>
    </row>
    <row r="457" spans="1:54" x14ac:dyDescent="0.25">
      <c r="A457" s="99">
        <v>38777</v>
      </c>
      <c r="B457" t="s">
        <v>4</v>
      </c>
      <c r="C457" t="s">
        <v>140</v>
      </c>
      <c r="D457">
        <v>161530.57089999999</v>
      </c>
      <c r="E457">
        <v>84.719600600000007</v>
      </c>
      <c r="F457">
        <v>85.31764149</v>
      </c>
      <c r="G457">
        <v>0.81092361099999999</v>
      </c>
      <c r="H457">
        <v>6.4641021109999999</v>
      </c>
      <c r="I457">
        <v>162670.82519999999</v>
      </c>
      <c r="J457">
        <v>118864</v>
      </c>
      <c r="K457">
        <v>245955.86480000001</v>
      </c>
      <c r="L457">
        <v>85.481098270000004</v>
      </c>
      <c r="M457">
        <v>1.1154017940000001</v>
      </c>
      <c r="N457">
        <v>4.6453218060000001</v>
      </c>
      <c r="O457">
        <v>155563.2838</v>
      </c>
      <c r="P457">
        <v>87.013529079999998</v>
      </c>
      <c r="Q457">
        <v>0.91102231899999997</v>
      </c>
      <c r="R457">
        <v>5.5928717570000002</v>
      </c>
      <c r="S457">
        <v>130386.2289</v>
      </c>
      <c r="T457">
        <v>84.410843589999999</v>
      </c>
      <c r="U457">
        <v>0.82601552600000006</v>
      </c>
      <c r="V457">
        <v>7.8084176159999998</v>
      </c>
      <c r="W457">
        <v>137739.5177</v>
      </c>
      <c r="X457">
        <v>80.025350639999999</v>
      </c>
      <c r="Y457">
        <v>0.38551841799999997</v>
      </c>
      <c r="Z457">
        <v>7.2975779420000002</v>
      </c>
      <c r="AS457">
        <v>199654.75630000001</v>
      </c>
      <c r="AT457">
        <v>87.499636679999995</v>
      </c>
      <c r="AU457">
        <v>-0.28766106499999999</v>
      </c>
      <c r="AV457">
        <v>6.0706755069999998</v>
      </c>
      <c r="AW457">
        <v>14841.666670000001</v>
      </c>
      <c r="AX457">
        <v>158631.98319999999</v>
      </c>
      <c r="AY457">
        <v>84.355501840000002</v>
      </c>
      <c r="AZ457">
        <v>0.94120210400000004</v>
      </c>
      <c r="BA457">
        <v>6.4848852859999999</v>
      </c>
      <c r="BB457">
        <v>104022.3333</v>
      </c>
    </row>
    <row r="458" spans="1:54" x14ac:dyDescent="0.25">
      <c r="A458" s="99">
        <v>38808</v>
      </c>
      <c r="B458" t="s">
        <v>4</v>
      </c>
      <c r="C458" t="s">
        <v>140</v>
      </c>
      <c r="D458">
        <v>165041.68359999999</v>
      </c>
      <c r="E458">
        <v>86.561110029999995</v>
      </c>
      <c r="F458">
        <v>86.127845429999994</v>
      </c>
      <c r="G458">
        <v>2.1736521610000001</v>
      </c>
      <c r="H458">
        <v>7.2532623520000001</v>
      </c>
      <c r="I458">
        <v>164215.6</v>
      </c>
      <c r="J458">
        <v>110370</v>
      </c>
      <c r="K458">
        <v>249485.34700000001</v>
      </c>
      <c r="L458">
        <v>86.707757450000003</v>
      </c>
      <c r="M458">
        <v>1.4350063390000001</v>
      </c>
      <c r="N458">
        <v>5.5663566419999997</v>
      </c>
      <c r="O458">
        <v>159151.36739999999</v>
      </c>
      <c r="P458">
        <v>89.020505299999996</v>
      </c>
      <c r="Q458">
        <v>2.306510539</v>
      </c>
      <c r="R458">
        <v>6.3738092249999996</v>
      </c>
      <c r="S458">
        <v>133944.57709999999</v>
      </c>
      <c r="T458">
        <v>86.714485389999993</v>
      </c>
      <c r="U458">
        <v>2.7290827869999998</v>
      </c>
      <c r="V458">
        <v>8.9816926099999996</v>
      </c>
      <c r="W458">
        <v>140314.1833</v>
      </c>
      <c r="X458">
        <v>81.521206910000004</v>
      </c>
      <c r="Y458">
        <v>1.869228007</v>
      </c>
      <c r="Z458">
        <v>7.4834631959999998</v>
      </c>
      <c r="AS458">
        <v>203939.3941</v>
      </c>
      <c r="AT458">
        <v>89.377399359999998</v>
      </c>
      <c r="AU458">
        <v>2.1460234100000002</v>
      </c>
      <c r="AV458">
        <v>6.0990050580000004</v>
      </c>
      <c r="AW458">
        <v>12173.333329999999</v>
      </c>
      <c r="AX458">
        <v>162086.31539999999</v>
      </c>
      <c r="AY458">
        <v>86.192407090000003</v>
      </c>
      <c r="AZ458">
        <v>2.1775761010000001</v>
      </c>
      <c r="BA458">
        <v>7.3757911030000001</v>
      </c>
      <c r="BB458">
        <v>98196.666670000006</v>
      </c>
    </row>
    <row r="459" spans="1:54" x14ac:dyDescent="0.25">
      <c r="A459" s="99">
        <v>38838</v>
      </c>
      <c r="B459" t="s">
        <v>4</v>
      </c>
      <c r="C459" t="s">
        <v>140</v>
      </c>
      <c r="D459">
        <v>166605.76639999999</v>
      </c>
      <c r="E459">
        <v>87.381440639999994</v>
      </c>
      <c r="F459">
        <v>86.414701160000007</v>
      </c>
      <c r="G459">
        <v>0.94768957099999995</v>
      </c>
      <c r="H459">
        <v>7.1195751559999998</v>
      </c>
      <c r="I459">
        <v>164762.53330000001</v>
      </c>
      <c r="J459">
        <v>121888</v>
      </c>
      <c r="K459">
        <v>252501.617</v>
      </c>
      <c r="L459">
        <v>87.75605152</v>
      </c>
      <c r="M459">
        <v>1.2089968630000001</v>
      </c>
      <c r="N459">
        <v>4.9460117290000003</v>
      </c>
      <c r="O459">
        <v>160241.03959999999</v>
      </c>
      <c r="P459">
        <v>89.630007910000003</v>
      </c>
      <c r="Q459">
        <v>0.68467663899999998</v>
      </c>
      <c r="R459">
        <v>6.4159100809999998</v>
      </c>
      <c r="S459">
        <v>134568.48269999999</v>
      </c>
      <c r="T459">
        <v>87.118396160000003</v>
      </c>
      <c r="U459">
        <v>0.46579388199999999</v>
      </c>
      <c r="V459">
        <v>8.3354424330000008</v>
      </c>
      <c r="W459">
        <v>142780.37700000001</v>
      </c>
      <c r="X459">
        <v>82.954041989999993</v>
      </c>
      <c r="Y459">
        <v>1.7576225130000001</v>
      </c>
      <c r="Z459">
        <v>8.3097031129999994</v>
      </c>
      <c r="AS459">
        <v>205404.20189999999</v>
      </c>
      <c r="AT459">
        <v>90.01935829</v>
      </c>
      <c r="AU459">
        <v>0.71825644</v>
      </c>
      <c r="AV459">
        <v>6.5919762970000004</v>
      </c>
      <c r="AW459">
        <v>13709.333329999999</v>
      </c>
      <c r="AX459">
        <v>163666.2776</v>
      </c>
      <c r="AY459">
        <v>87.032581309999998</v>
      </c>
      <c r="AZ459">
        <v>0.974765934</v>
      </c>
      <c r="BA459">
        <v>7.1559622039999997</v>
      </c>
      <c r="BB459">
        <v>108178.6667</v>
      </c>
    </row>
    <row r="460" spans="1:54" x14ac:dyDescent="0.25">
      <c r="A460" s="99">
        <v>38869</v>
      </c>
      <c r="B460" t="s">
        <v>4</v>
      </c>
      <c r="C460" t="s">
        <v>140</v>
      </c>
      <c r="D460">
        <v>168184.13200000001</v>
      </c>
      <c r="E460">
        <v>88.209262260000003</v>
      </c>
      <c r="F460">
        <v>86.875216699999996</v>
      </c>
      <c r="G460">
        <v>0.94736549699999995</v>
      </c>
      <c r="H460">
        <v>7.2828290000000004</v>
      </c>
      <c r="I460">
        <v>165640.57490000001</v>
      </c>
      <c r="J460">
        <v>146253</v>
      </c>
      <c r="K460">
        <v>252748.4669</v>
      </c>
      <c r="L460">
        <v>87.841843330000003</v>
      </c>
      <c r="M460">
        <v>9.7761705000000004E-2</v>
      </c>
      <c r="N460">
        <v>5.7132949159999997</v>
      </c>
      <c r="O460">
        <v>161637.67180000001</v>
      </c>
      <c r="P460">
        <v>90.41120703</v>
      </c>
      <c r="Q460">
        <v>0.87158211900000004</v>
      </c>
      <c r="R460">
        <v>6.5811465519999999</v>
      </c>
      <c r="S460">
        <v>136636.90400000001</v>
      </c>
      <c r="T460">
        <v>88.457473059999998</v>
      </c>
      <c r="U460">
        <v>1.5370770789999999</v>
      </c>
      <c r="V460">
        <v>8.3278354790000009</v>
      </c>
      <c r="W460">
        <v>144114.11429999999</v>
      </c>
      <c r="X460">
        <v>83.728930700000006</v>
      </c>
      <c r="Y460">
        <v>0.93411808399999996</v>
      </c>
      <c r="Z460">
        <v>8.2558802999999994</v>
      </c>
      <c r="AS460">
        <v>205571.5404</v>
      </c>
      <c r="AT460">
        <v>90.092695169999999</v>
      </c>
      <c r="AU460">
        <v>8.1467902999999994E-2</v>
      </c>
      <c r="AV460">
        <v>6.3382343319999999</v>
      </c>
      <c r="AW460">
        <v>21097.333330000001</v>
      </c>
      <c r="AX460">
        <v>165384.636</v>
      </c>
      <c r="AY460">
        <v>87.946350330000001</v>
      </c>
      <c r="AZ460">
        <v>1.0499160240000001</v>
      </c>
      <c r="BA460">
        <v>7.3619527959999997</v>
      </c>
      <c r="BB460">
        <v>125155.6667</v>
      </c>
    </row>
    <row r="461" spans="1:54" x14ac:dyDescent="0.25">
      <c r="A461" s="99">
        <v>38899</v>
      </c>
      <c r="B461" t="s">
        <v>4</v>
      </c>
      <c r="C461" t="s">
        <v>140</v>
      </c>
      <c r="D461">
        <v>170604.4111</v>
      </c>
      <c r="E461">
        <v>89.478650939999994</v>
      </c>
      <c r="F461">
        <v>87.448215419999997</v>
      </c>
      <c r="G461">
        <v>1.439065072</v>
      </c>
      <c r="H461">
        <v>7.4431747870000002</v>
      </c>
      <c r="I461">
        <v>166733.08259999999</v>
      </c>
      <c r="J461">
        <v>134425.6667</v>
      </c>
      <c r="K461">
        <v>258352.459</v>
      </c>
      <c r="L461">
        <v>89.78949111</v>
      </c>
      <c r="M461">
        <v>2.21722098</v>
      </c>
      <c r="N461">
        <v>5.8211427000000002</v>
      </c>
      <c r="O461">
        <v>163934.2164</v>
      </c>
      <c r="P461">
        <v>91.695767489999994</v>
      </c>
      <c r="Q461">
        <v>1.4207978219999999</v>
      </c>
      <c r="R461">
        <v>6.2484064330000004</v>
      </c>
      <c r="S461">
        <v>139156.50889999999</v>
      </c>
      <c r="T461">
        <v>90.08864208</v>
      </c>
      <c r="U461">
        <v>1.8440149400000001</v>
      </c>
      <c r="V461">
        <v>9.234267912</v>
      </c>
      <c r="W461">
        <v>144386.0956</v>
      </c>
      <c r="X461">
        <v>83.886949250000001</v>
      </c>
      <c r="Y461">
        <v>0.18872634099999999</v>
      </c>
      <c r="Z461">
        <v>7.9458584449999998</v>
      </c>
      <c r="AS461">
        <v>206902.96220000001</v>
      </c>
      <c r="AT461">
        <v>90.676197040000005</v>
      </c>
      <c r="AU461">
        <v>0.64766834299999998</v>
      </c>
      <c r="AV461">
        <v>5.9884651199999999</v>
      </c>
      <c r="AW461">
        <v>12274.666670000001</v>
      </c>
      <c r="AX461">
        <v>167920.8075</v>
      </c>
      <c r="AY461">
        <v>89.295006580000006</v>
      </c>
      <c r="AZ461">
        <v>1.5334988270000001</v>
      </c>
      <c r="BA461">
        <v>7.5788090800000001</v>
      </c>
      <c r="BB461">
        <v>122151</v>
      </c>
    </row>
    <row r="462" spans="1:54" x14ac:dyDescent="0.25">
      <c r="A462" s="99">
        <v>38930</v>
      </c>
      <c r="B462" t="s">
        <v>4</v>
      </c>
      <c r="C462" t="s">
        <v>140</v>
      </c>
      <c r="D462">
        <v>172036.6496</v>
      </c>
      <c r="E462">
        <v>90.229831829999995</v>
      </c>
      <c r="F462">
        <v>88.16407452</v>
      </c>
      <c r="G462">
        <v>0.83950851100000001</v>
      </c>
      <c r="H462">
        <v>7.9064439100000001</v>
      </c>
      <c r="I462">
        <v>168097.9749</v>
      </c>
      <c r="J462">
        <v>141485.6667</v>
      </c>
      <c r="K462">
        <v>261682.3406</v>
      </c>
      <c r="L462">
        <v>90.946779800000002</v>
      </c>
      <c r="M462">
        <v>1.2888910200000001</v>
      </c>
      <c r="N462">
        <v>6.1035169959999998</v>
      </c>
      <c r="O462">
        <v>165273.0148</v>
      </c>
      <c r="P462">
        <v>92.444617559999998</v>
      </c>
      <c r="Q462">
        <v>0.81666808499999999</v>
      </c>
      <c r="R462">
        <v>7.4037038859999997</v>
      </c>
      <c r="S462">
        <v>139870.43280000001</v>
      </c>
      <c r="T462">
        <v>90.550829789999995</v>
      </c>
      <c r="U462">
        <v>0.51303660900000003</v>
      </c>
      <c r="V462">
        <v>9.2572678279999998</v>
      </c>
      <c r="W462">
        <v>145759.1496</v>
      </c>
      <c r="X462">
        <v>84.684680549999996</v>
      </c>
      <c r="Y462">
        <v>0.95095996400000005</v>
      </c>
      <c r="Z462">
        <v>8.3470413360000002</v>
      </c>
      <c r="AS462">
        <v>206491.07920000001</v>
      </c>
      <c r="AT462">
        <v>90.495687380000007</v>
      </c>
      <c r="AU462">
        <v>-0.19907061600000001</v>
      </c>
      <c r="AV462">
        <v>4.9581788769999999</v>
      </c>
      <c r="AW462">
        <v>12290.666670000001</v>
      </c>
      <c r="AX462">
        <v>169537.2628</v>
      </c>
      <c r="AY462">
        <v>90.154586710000004</v>
      </c>
      <c r="AZ462">
        <v>0.96262956300000002</v>
      </c>
      <c r="BA462">
        <v>8.2273589699999992</v>
      </c>
      <c r="BB462">
        <v>129195</v>
      </c>
    </row>
    <row r="463" spans="1:54" x14ac:dyDescent="0.25">
      <c r="A463" s="99">
        <v>38961</v>
      </c>
      <c r="B463" t="s">
        <v>4</v>
      </c>
      <c r="C463" t="s">
        <v>140</v>
      </c>
      <c r="D463">
        <v>172738.0135</v>
      </c>
      <c r="E463">
        <v>90.597683369999999</v>
      </c>
      <c r="F463">
        <v>88.969809979999994</v>
      </c>
      <c r="G463">
        <v>0.40768283300000002</v>
      </c>
      <c r="H463">
        <v>8.5152860700000002</v>
      </c>
      <c r="I463">
        <v>169634.2298</v>
      </c>
      <c r="J463">
        <v>137212.6667</v>
      </c>
      <c r="K463">
        <v>262323.60259999998</v>
      </c>
      <c r="L463">
        <v>91.16964815</v>
      </c>
      <c r="M463">
        <v>0.24505359800000001</v>
      </c>
      <c r="N463">
        <v>7.0924440310000003</v>
      </c>
      <c r="O463">
        <v>165909.05319999999</v>
      </c>
      <c r="P463">
        <v>92.800382380000002</v>
      </c>
      <c r="Q463">
        <v>0.384841035</v>
      </c>
      <c r="R463">
        <v>7.9808458990000002</v>
      </c>
      <c r="S463">
        <v>140269.04569999999</v>
      </c>
      <c r="T463">
        <v>90.808888100000004</v>
      </c>
      <c r="U463">
        <v>0.28498723500000001</v>
      </c>
      <c r="V463">
        <v>9.1483423380000009</v>
      </c>
      <c r="W463">
        <v>146868.82370000001</v>
      </c>
      <c r="X463">
        <v>85.329390680000003</v>
      </c>
      <c r="Y463">
        <v>0.76130668000000001</v>
      </c>
      <c r="Z463">
        <v>9.7513234109999996</v>
      </c>
      <c r="AS463">
        <v>209473.72</v>
      </c>
      <c r="AT463">
        <v>91.802843769999996</v>
      </c>
      <c r="AU463">
        <v>1.444440537</v>
      </c>
      <c r="AV463">
        <v>6.9308079439999997</v>
      </c>
      <c r="AW463">
        <v>13684.666670000001</v>
      </c>
      <c r="AX463">
        <v>170022.45550000001</v>
      </c>
      <c r="AY463">
        <v>90.412596930000007</v>
      </c>
      <c r="AZ463">
        <v>0.286186459</v>
      </c>
      <c r="BA463">
        <v>8.6675146509999994</v>
      </c>
      <c r="BB463">
        <v>123528</v>
      </c>
    </row>
    <row r="464" spans="1:54" x14ac:dyDescent="0.25">
      <c r="A464" s="99">
        <v>38991</v>
      </c>
      <c r="B464" t="s">
        <v>4</v>
      </c>
      <c r="C464" t="s">
        <v>140</v>
      </c>
      <c r="D464">
        <v>173749.7836</v>
      </c>
      <c r="E464">
        <v>91.128336820000001</v>
      </c>
      <c r="F464">
        <v>89.992128210000004</v>
      </c>
      <c r="G464">
        <v>0.585725194</v>
      </c>
      <c r="H464">
        <v>9.3697778940000003</v>
      </c>
      <c r="I464">
        <v>171583.43220000001</v>
      </c>
      <c r="J464">
        <v>133356.3333</v>
      </c>
      <c r="K464">
        <v>263692.87599999999</v>
      </c>
      <c r="L464">
        <v>91.645534319999996</v>
      </c>
      <c r="M464">
        <v>0.52197872099999998</v>
      </c>
      <c r="N464">
        <v>7.8074169869999999</v>
      </c>
      <c r="O464">
        <v>166831.87820000001</v>
      </c>
      <c r="P464">
        <v>93.316559870000006</v>
      </c>
      <c r="Q464">
        <v>0.55622345200000001</v>
      </c>
      <c r="R464">
        <v>8.528633395</v>
      </c>
      <c r="S464">
        <v>141277.50940000001</v>
      </c>
      <c r="T464">
        <v>91.461758239999995</v>
      </c>
      <c r="U464">
        <v>0.71894960900000005</v>
      </c>
      <c r="V464">
        <v>10.39387672</v>
      </c>
      <c r="W464">
        <v>147609.42679999999</v>
      </c>
      <c r="X464">
        <v>85.759674020000006</v>
      </c>
      <c r="Y464">
        <v>0.50426158099999996</v>
      </c>
      <c r="Z464">
        <v>10.545209850000001</v>
      </c>
      <c r="AS464">
        <v>210800.06839999999</v>
      </c>
      <c r="AT464">
        <v>92.384122169999998</v>
      </c>
      <c r="AU464">
        <v>0.63318125599999997</v>
      </c>
      <c r="AV464">
        <v>6.8595156079999997</v>
      </c>
      <c r="AW464">
        <v>12608</v>
      </c>
      <c r="AX464">
        <v>171009.68609999999</v>
      </c>
      <c r="AY464">
        <v>90.937575120000005</v>
      </c>
      <c r="AZ464">
        <v>0.58064717399999999</v>
      </c>
      <c r="BA464">
        <v>9.6469037659999994</v>
      </c>
      <c r="BB464">
        <v>120748.3333</v>
      </c>
    </row>
    <row r="465" spans="1:54" x14ac:dyDescent="0.25">
      <c r="A465" s="99">
        <v>39022</v>
      </c>
      <c r="B465" t="s">
        <v>4</v>
      </c>
      <c r="C465" t="s">
        <v>140</v>
      </c>
      <c r="D465">
        <v>174644.40659999999</v>
      </c>
      <c r="E465">
        <v>91.597548950000004</v>
      </c>
      <c r="F465">
        <v>90.855705110000002</v>
      </c>
      <c r="G465">
        <v>0.51489156899999999</v>
      </c>
      <c r="H465">
        <v>9.6067094619999995</v>
      </c>
      <c r="I465">
        <v>173229.9706</v>
      </c>
      <c r="J465">
        <v>135279.3333</v>
      </c>
      <c r="K465">
        <v>265289.89069999999</v>
      </c>
      <c r="L465">
        <v>92.200571190000005</v>
      </c>
      <c r="M465">
        <v>0.60563439399999996</v>
      </c>
      <c r="N465">
        <v>8.3096665789999999</v>
      </c>
      <c r="O465">
        <v>168046.0379</v>
      </c>
      <c r="P465">
        <v>93.995693900000006</v>
      </c>
      <c r="Q465">
        <v>0.72777439499999996</v>
      </c>
      <c r="R465">
        <v>9.0728211630000004</v>
      </c>
      <c r="S465">
        <v>142102.82509999999</v>
      </c>
      <c r="T465">
        <v>91.99606</v>
      </c>
      <c r="U465">
        <v>0.58418049699999997</v>
      </c>
      <c r="V465">
        <v>10.6595631</v>
      </c>
      <c r="W465">
        <v>147708.2874</v>
      </c>
      <c r="X465">
        <v>85.817111139999994</v>
      </c>
      <c r="Y465">
        <v>6.6974508000000002E-2</v>
      </c>
      <c r="Z465">
        <v>10.12102647</v>
      </c>
      <c r="AS465">
        <v>209796.889</v>
      </c>
      <c r="AT465">
        <v>91.94447409</v>
      </c>
      <c r="AU465">
        <v>-0.47589138399999997</v>
      </c>
      <c r="AV465">
        <v>5.7396386860000002</v>
      </c>
      <c r="AW465">
        <v>13520</v>
      </c>
      <c r="AX465">
        <v>172091.0097</v>
      </c>
      <c r="AY465">
        <v>91.512589009999999</v>
      </c>
      <c r="AZ465">
        <v>0.63231715700000002</v>
      </c>
      <c r="BA465">
        <v>10.053129930000001</v>
      </c>
      <c r="BB465">
        <v>121759.3333</v>
      </c>
    </row>
    <row r="466" spans="1:54" x14ac:dyDescent="0.25">
      <c r="A466" s="99">
        <v>39052</v>
      </c>
      <c r="B466" t="s">
        <v>4</v>
      </c>
      <c r="C466" t="s">
        <v>140</v>
      </c>
      <c r="D466">
        <v>176819.0361</v>
      </c>
      <c r="E466">
        <v>92.738099270000006</v>
      </c>
      <c r="F466">
        <v>91.968847359999998</v>
      </c>
      <c r="G466">
        <v>1.245175597</v>
      </c>
      <c r="H466">
        <v>10.36774855</v>
      </c>
      <c r="I466">
        <v>175352.3425</v>
      </c>
      <c r="J466">
        <v>142000.3333</v>
      </c>
      <c r="K466">
        <v>264999.3713</v>
      </c>
      <c r="L466">
        <v>92.099602180000005</v>
      </c>
      <c r="M466">
        <v>-0.109510185</v>
      </c>
      <c r="N466">
        <v>9.3488695540000002</v>
      </c>
      <c r="O466">
        <v>169329.3461</v>
      </c>
      <c r="P466">
        <v>94.713505799999993</v>
      </c>
      <c r="Q466">
        <v>0.76366466</v>
      </c>
      <c r="R466">
        <v>10.015757730000001</v>
      </c>
      <c r="S466">
        <v>144504.76519999999</v>
      </c>
      <c r="T466">
        <v>93.551053899999999</v>
      </c>
      <c r="U466">
        <v>1.6902831540000001</v>
      </c>
      <c r="V466">
        <v>11.39950294</v>
      </c>
      <c r="W466">
        <v>151263.71170000001</v>
      </c>
      <c r="X466">
        <v>87.882778849999994</v>
      </c>
      <c r="Y466">
        <v>2.40705809</v>
      </c>
      <c r="Z466">
        <v>10.51512846</v>
      </c>
      <c r="AS466">
        <v>214433.60019999999</v>
      </c>
      <c r="AT466">
        <v>93.976534599999994</v>
      </c>
      <c r="AU466">
        <v>2.210095312</v>
      </c>
      <c r="AV466">
        <v>7.1603380110000003</v>
      </c>
      <c r="AW466">
        <v>20413</v>
      </c>
      <c r="AX466">
        <v>174039.16260000001</v>
      </c>
      <c r="AY466">
        <v>92.548555469999997</v>
      </c>
      <c r="AZ466">
        <v>1.132048027</v>
      </c>
      <c r="BA466">
        <v>10.73787053</v>
      </c>
      <c r="BB466">
        <v>121587.3333</v>
      </c>
    </row>
    <row r="467" spans="1:54" x14ac:dyDescent="0.25">
      <c r="A467" s="99">
        <v>39083</v>
      </c>
      <c r="B467" t="s">
        <v>4</v>
      </c>
      <c r="C467" t="s">
        <v>140</v>
      </c>
      <c r="D467">
        <v>176757.93549999999</v>
      </c>
      <c r="E467">
        <v>92.706053199999999</v>
      </c>
      <c r="F467">
        <v>92.945897220000006</v>
      </c>
      <c r="G467">
        <v>-3.4555461000000003E-2</v>
      </c>
      <c r="H467">
        <v>10.49448742</v>
      </c>
      <c r="I467">
        <v>177215.234</v>
      </c>
      <c r="J467">
        <v>101537.6667</v>
      </c>
      <c r="K467">
        <v>268185.69669999997</v>
      </c>
      <c r="L467">
        <v>93.206998400000003</v>
      </c>
      <c r="M467">
        <v>1.202389801</v>
      </c>
      <c r="N467">
        <v>9.5333433850000002</v>
      </c>
      <c r="O467">
        <v>169495.90429999999</v>
      </c>
      <c r="P467">
        <v>94.806669290000002</v>
      </c>
      <c r="Q467">
        <v>9.8363471999999993E-2</v>
      </c>
      <c r="R467">
        <v>9.9753328589999999</v>
      </c>
      <c r="S467">
        <v>144185.46460000001</v>
      </c>
      <c r="T467">
        <v>93.344341650000004</v>
      </c>
      <c r="U467">
        <v>-0.22096196600000001</v>
      </c>
      <c r="V467">
        <v>11.77020632</v>
      </c>
      <c r="W467">
        <v>150638.5331</v>
      </c>
      <c r="X467">
        <v>87.519556019999996</v>
      </c>
      <c r="Y467">
        <v>-0.41330376099999999</v>
      </c>
      <c r="Z467">
        <v>10.83806233</v>
      </c>
      <c r="AS467">
        <v>213475.87030000001</v>
      </c>
      <c r="AT467">
        <v>93.556804970000002</v>
      </c>
      <c r="AU467">
        <v>-0.44663237500000003</v>
      </c>
      <c r="AV467">
        <v>8.5586486839999996</v>
      </c>
      <c r="AW467">
        <v>8313.3333330000005</v>
      </c>
      <c r="AX467">
        <v>174069.35250000001</v>
      </c>
      <c r="AY467">
        <v>92.564609540000006</v>
      </c>
      <c r="AZ467">
        <v>1.7346647999999999E-2</v>
      </c>
      <c r="BA467">
        <v>10.7305852</v>
      </c>
      <c r="BB467">
        <v>93224.333329999994</v>
      </c>
    </row>
    <row r="468" spans="1:54" x14ac:dyDescent="0.25">
      <c r="A468" s="99">
        <v>39114</v>
      </c>
      <c r="B468" t="s">
        <v>4</v>
      </c>
      <c r="C468" t="s">
        <v>140</v>
      </c>
      <c r="D468">
        <v>177261.06479999999</v>
      </c>
      <c r="E468">
        <v>92.969934600000002</v>
      </c>
      <c r="F468">
        <v>93.661876269999993</v>
      </c>
      <c r="G468">
        <v>0.284643123</v>
      </c>
      <c r="H468">
        <v>10.628295100000001</v>
      </c>
      <c r="I468">
        <v>178580.35490000001</v>
      </c>
      <c r="J468">
        <v>99012.666670000006</v>
      </c>
      <c r="K468">
        <v>267641.97100000002</v>
      </c>
      <c r="L468">
        <v>93.018028450000003</v>
      </c>
      <c r="M468">
        <v>-0.20274223999999999</v>
      </c>
      <c r="N468">
        <v>10.0308198</v>
      </c>
      <c r="O468">
        <v>169788.15770000001</v>
      </c>
      <c r="P468">
        <v>94.970139720000006</v>
      </c>
      <c r="Q468">
        <v>0.17242503300000001</v>
      </c>
      <c r="R468">
        <v>10.13843468</v>
      </c>
      <c r="S468">
        <v>144009.93160000001</v>
      </c>
      <c r="T468">
        <v>93.230703210000001</v>
      </c>
      <c r="U468">
        <v>-0.12174111999999999</v>
      </c>
      <c r="V468">
        <v>11.36105184</v>
      </c>
      <c r="W468">
        <v>152703.90960000001</v>
      </c>
      <c r="X468">
        <v>88.719520110000005</v>
      </c>
      <c r="Y468">
        <v>1.3710811000000001</v>
      </c>
      <c r="Z468">
        <v>11.29167131</v>
      </c>
      <c r="AS468">
        <v>214060.1539</v>
      </c>
      <c r="AT468">
        <v>93.812869989999996</v>
      </c>
      <c r="AU468">
        <v>0.27370003999999998</v>
      </c>
      <c r="AV468">
        <v>6.9067374890000002</v>
      </c>
      <c r="AW468">
        <v>8524.3333330000005</v>
      </c>
      <c r="AX468">
        <v>174566.5429</v>
      </c>
      <c r="AY468">
        <v>92.828999760000002</v>
      </c>
      <c r="AZ468">
        <v>0.28562775899999998</v>
      </c>
      <c r="BA468">
        <v>11.08073121</v>
      </c>
      <c r="BB468">
        <v>90488.333329999994</v>
      </c>
    </row>
    <row r="469" spans="1:54" x14ac:dyDescent="0.25">
      <c r="A469" s="99">
        <v>39142</v>
      </c>
      <c r="B469" t="s">
        <v>4</v>
      </c>
      <c r="C469" t="s">
        <v>140</v>
      </c>
      <c r="D469">
        <v>178636.42970000001</v>
      </c>
      <c r="E469">
        <v>93.691286399999996</v>
      </c>
      <c r="F469">
        <v>94.389164249999993</v>
      </c>
      <c r="G469">
        <v>0.77589793200000001</v>
      </c>
      <c r="H469">
        <v>10.58985848</v>
      </c>
      <c r="I469">
        <v>179967.03810000001</v>
      </c>
      <c r="J469">
        <v>123075.6667</v>
      </c>
      <c r="K469">
        <v>269178.4523</v>
      </c>
      <c r="L469">
        <v>93.552027129999999</v>
      </c>
      <c r="M469">
        <v>0.57408084199999998</v>
      </c>
      <c r="N469">
        <v>9.4417701879999996</v>
      </c>
      <c r="O469">
        <v>170921.18179999999</v>
      </c>
      <c r="P469">
        <v>95.603890939999999</v>
      </c>
      <c r="Q469">
        <v>0.66731629400000003</v>
      </c>
      <c r="R469">
        <v>9.8724439099999994</v>
      </c>
      <c r="S469">
        <v>146112.88449999999</v>
      </c>
      <c r="T469">
        <v>94.592135519999999</v>
      </c>
      <c r="U469">
        <v>1.4602832189999999</v>
      </c>
      <c r="V469">
        <v>12.06159244</v>
      </c>
      <c r="W469">
        <v>152908.26550000001</v>
      </c>
      <c r="X469">
        <v>88.838248969999995</v>
      </c>
      <c r="Y469">
        <v>0.133824949</v>
      </c>
      <c r="Z469">
        <v>11.012633190000001</v>
      </c>
      <c r="AS469">
        <v>213228.40789999999</v>
      </c>
      <c r="AT469">
        <v>93.448353389999994</v>
      </c>
      <c r="AU469">
        <v>-0.38855712999999997</v>
      </c>
      <c r="AV469">
        <v>6.7985616179999999</v>
      </c>
      <c r="AW469">
        <v>12960.333329999999</v>
      </c>
      <c r="AX469">
        <v>176105.05249999999</v>
      </c>
      <c r="AY469">
        <v>93.647130779999998</v>
      </c>
      <c r="AZ469">
        <v>0.88133128299999997</v>
      </c>
      <c r="BA469">
        <v>11.014846370000001</v>
      </c>
      <c r="BB469">
        <v>110115.3333</v>
      </c>
    </row>
    <row r="470" spans="1:54" x14ac:dyDescent="0.25">
      <c r="A470" s="99">
        <v>39173</v>
      </c>
      <c r="B470" t="s">
        <v>4</v>
      </c>
      <c r="C470" t="s">
        <v>140</v>
      </c>
      <c r="D470">
        <v>182242.64170000001</v>
      </c>
      <c r="E470">
        <v>95.582673479999997</v>
      </c>
      <c r="F470">
        <v>95.122227359999997</v>
      </c>
      <c r="G470">
        <v>2.018743846</v>
      </c>
      <c r="H470">
        <v>10.42219012</v>
      </c>
      <c r="I470">
        <v>181364.73240000001</v>
      </c>
      <c r="J470">
        <v>112053.6667</v>
      </c>
      <c r="K470">
        <v>273582.25280000002</v>
      </c>
      <c r="L470">
        <v>95.082552539999995</v>
      </c>
      <c r="M470">
        <v>1.636015231</v>
      </c>
      <c r="N470">
        <v>9.6586457009999993</v>
      </c>
      <c r="O470">
        <v>174013.1538</v>
      </c>
      <c r="P470">
        <v>97.333369709999999</v>
      </c>
      <c r="Q470">
        <v>1.809004584</v>
      </c>
      <c r="R470">
        <v>9.3381456049999993</v>
      </c>
      <c r="S470">
        <v>149341.9105</v>
      </c>
      <c r="T470">
        <v>96.682577199999997</v>
      </c>
      <c r="U470">
        <v>2.2099529379999998</v>
      </c>
      <c r="V470">
        <v>11.495301810000001</v>
      </c>
      <c r="W470">
        <v>156410.42569999999</v>
      </c>
      <c r="X470">
        <v>90.872970780000003</v>
      </c>
      <c r="Y470">
        <v>2.2903668650000002</v>
      </c>
      <c r="Z470">
        <v>11.47157191</v>
      </c>
      <c r="AS470">
        <v>217591.4669</v>
      </c>
      <c r="AT470">
        <v>95.360484540000002</v>
      </c>
      <c r="AU470">
        <v>2.0461903079999999</v>
      </c>
      <c r="AV470">
        <v>6.6941813259999998</v>
      </c>
      <c r="AW470">
        <v>10155.666670000001</v>
      </c>
      <c r="AX470">
        <v>179653.58129999999</v>
      </c>
      <c r="AY470">
        <v>95.534126850000007</v>
      </c>
      <c r="AZ470">
        <v>2.0150068189999999</v>
      </c>
      <c r="BA470">
        <v>10.838216579999999</v>
      </c>
      <c r="BB470">
        <v>101898</v>
      </c>
    </row>
    <row r="471" spans="1:54" x14ac:dyDescent="0.25">
      <c r="A471" s="99">
        <v>39203</v>
      </c>
      <c r="B471" t="s">
        <v>4</v>
      </c>
      <c r="C471" t="s">
        <v>140</v>
      </c>
      <c r="D471">
        <v>184330.399</v>
      </c>
      <c r="E471">
        <v>96.677661060000005</v>
      </c>
      <c r="F471">
        <v>95.636148700000007</v>
      </c>
      <c r="G471">
        <v>1.145592121</v>
      </c>
      <c r="H471">
        <v>10.63866692</v>
      </c>
      <c r="I471">
        <v>182344.60019999999</v>
      </c>
      <c r="J471">
        <v>125933.6667</v>
      </c>
      <c r="K471">
        <v>275809.50069999998</v>
      </c>
      <c r="L471">
        <v>95.856624749999995</v>
      </c>
      <c r="M471">
        <v>0.814105419</v>
      </c>
      <c r="N471">
        <v>9.2307859029999992</v>
      </c>
      <c r="O471">
        <v>175563.84789999999</v>
      </c>
      <c r="P471">
        <v>98.200742539999993</v>
      </c>
      <c r="Q471">
        <v>0.89113614299999999</v>
      </c>
      <c r="R471">
        <v>9.5623495270000003</v>
      </c>
      <c r="S471">
        <v>150441.07870000001</v>
      </c>
      <c r="T471">
        <v>97.3941686</v>
      </c>
      <c r="U471">
        <v>0.73600789300000002</v>
      </c>
      <c r="V471">
        <v>11.79518092</v>
      </c>
      <c r="W471">
        <v>159937.11410000001</v>
      </c>
      <c r="X471">
        <v>92.921943220000003</v>
      </c>
      <c r="Y471">
        <v>2.2547655510000002</v>
      </c>
      <c r="Z471">
        <v>12.01617304</v>
      </c>
      <c r="AS471">
        <v>224313.0607</v>
      </c>
      <c r="AT471">
        <v>98.306254640000006</v>
      </c>
      <c r="AU471">
        <v>3.0890888510000001</v>
      </c>
      <c r="AV471">
        <v>9.2056825389999997</v>
      </c>
      <c r="AW471">
        <v>11606.666670000001</v>
      </c>
      <c r="AX471">
        <v>181400.7824</v>
      </c>
      <c r="AY471">
        <v>96.463233450000004</v>
      </c>
      <c r="AZ471">
        <v>0.97253895800000001</v>
      </c>
      <c r="BA471">
        <v>10.835772070000001</v>
      </c>
      <c r="BB471">
        <v>114327</v>
      </c>
    </row>
    <row r="472" spans="1:54" x14ac:dyDescent="0.25">
      <c r="A472" s="99">
        <v>39234</v>
      </c>
      <c r="B472" t="s">
        <v>4</v>
      </c>
      <c r="C472" t="s">
        <v>140</v>
      </c>
      <c r="D472">
        <v>186348.11919999999</v>
      </c>
      <c r="E472">
        <v>97.735915539999993</v>
      </c>
      <c r="F472">
        <v>96.276034569999993</v>
      </c>
      <c r="G472">
        <v>1.0946215210000001</v>
      </c>
      <c r="H472">
        <v>10.80006004</v>
      </c>
      <c r="I472">
        <v>183564.63819999999</v>
      </c>
      <c r="J472">
        <v>145598.6667</v>
      </c>
      <c r="K472">
        <v>279156.20110000001</v>
      </c>
      <c r="L472">
        <v>97.01975874</v>
      </c>
      <c r="M472">
        <v>1.2134101239999999</v>
      </c>
      <c r="N472">
        <v>10.44822725</v>
      </c>
      <c r="O472">
        <v>177260.1703</v>
      </c>
      <c r="P472">
        <v>99.149571839999993</v>
      </c>
      <c r="Q472">
        <v>0.96621397600000003</v>
      </c>
      <c r="R472">
        <v>9.665134557</v>
      </c>
      <c r="S472">
        <v>152369.1397</v>
      </c>
      <c r="T472">
        <v>98.642377519999997</v>
      </c>
      <c r="U472">
        <v>1.2816054020000001</v>
      </c>
      <c r="V472">
        <v>11.513899410000001</v>
      </c>
      <c r="W472">
        <v>161352.973</v>
      </c>
      <c r="X472">
        <v>93.744543750000005</v>
      </c>
      <c r="Y472">
        <v>0.88525971400000003</v>
      </c>
      <c r="Z472">
        <v>11.961950270000001</v>
      </c>
      <c r="AS472">
        <v>223162.69149999999</v>
      </c>
      <c r="AT472">
        <v>97.802099949999999</v>
      </c>
      <c r="AU472">
        <v>-0.51284091200000004</v>
      </c>
      <c r="AV472">
        <v>8.5571918530000008</v>
      </c>
      <c r="AW472">
        <v>17443.666669999999</v>
      </c>
      <c r="AX472">
        <v>183651.08670000001</v>
      </c>
      <c r="AY472">
        <v>97.659874579999993</v>
      </c>
      <c r="AZ472">
        <v>1.2405152589999999</v>
      </c>
      <c r="BA472">
        <v>11.04482928</v>
      </c>
      <c r="BB472">
        <v>128155</v>
      </c>
    </row>
    <row r="473" spans="1:54" x14ac:dyDescent="0.25">
      <c r="A473" s="99">
        <v>39264</v>
      </c>
      <c r="B473" t="s">
        <v>4</v>
      </c>
      <c r="C473" t="s">
        <v>140</v>
      </c>
      <c r="D473">
        <v>188691.02970000001</v>
      </c>
      <c r="E473">
        <v>98.964725909999999</v>
      </c>
      <c r="F473">
        <v>96.713847860000001</v>
      </c>
      <c r="G473">
        <v>1.2572761640000001</v>
      </c>
      <c r="H473">
        <v>10.601495290000001</v>
      </c>
      <c r="I473">
        <v>184399.3946</v>
      </c>
      <c r="J473">
        <v>134754.6667</v>
      </c>
      <c r="K473">
        <v>285683.9901</v>
      </c>
      <c r="L473">
        <v>99.288468899999998</v>
      </c>
      <c r="M473">
        <v>2.3384001190000001</v>
      </c>
      <c r="N473">
        <v>10.5791643</v>
      </c>
      <c r="O473">
        <v>179325.4908</v>
      </c>
      <c r="P473">
        <v>100.3047983</v>
      </c>
      <c r="Q473">
        <v>1.1651350979999999</v>
      </c>
      <c r="R473">
        <v>9.3886894129999998</v>
      </c>
      <c r="S473">
        <v>153994.37100000001</v>
      </c>
      <c r="T473">
        <v>99.694537299999993</v>
      </c>
      <c r="U473">
        <v>1.066640727</v>
      </c>
      <c r="V473">
        <v>10.662715070000001</v>
      </c>
      <c r="W473">
        <v>162553.50640000001</v>
      </c>
      <c r="X473">
        <v>94.442042240000006</v>
      </c>
      <c r="Y473">
        <v>0.744041693</v>
      </c>
      <c r="Z473">
        <v>12.582520990000001</v>
      </c>
      <c r="AS473">
        <v>227920.53529999999</v>
      </c>
      <c r="AT473">
        <v>99.887247369999997</v>
      </c>
      <c r="AU473">
        <v>2.1320068029999999</v>
      </c>
      <c r="AV473">
        <v>10.158178919999999</v>
      </c>
      <c r="AW473">
        <v>9342.6666669999995</v>
      </c>
      <c r="AX473">
        <v>185816.3388</v>
      </c>
      <c r="AY473">
        <v>98.811287530000001</v>
      </c>
      <c r="AZ473">
        <v>1.1790031050000001</v>
      </c>
      <c r="BA473">
        <v>10.657125539999999</v>
      </c>
      <c r="BB473">
        <v>125412</v>
      </c>
    </row>
    <row r="474" spans="1:54" x14ac:dyDescent="0.25">
      <c r="A474" s="99">
        <v>39295</v>
      </c>
      <c r="B474" t="s">
        <v>4</v>
      </c>
      <c r="C474" t="s">
        <v>140</v>
      </c>
      <c r="D474">
        <v>189785.65900000001</v>
      </c>
      <c r="E474">
        <v>99.538837430000001</v>
      </c>
      <c r="F474">
        <v>97.249278590000003</v>
      </c>
      <c r="G474">
        <v>0.58011732299999996</v>
      </c>
      <c r="H474">
        <v>10.316993180000001</v>
      </c>
      <c r="I474">
        <v>185420.2732</v>
      </c>
      <c r="J474">
        <v>144900.6667</v>
      </c>
      <c r="K474">
        <v>287929.40779999999</v>
      </c>
      <c r="L474">
        <v>100.0688559</v>
      </c>
      <c r="M474">
        <v>0.78597953899999995</v>
      </c>
      <c r="N474">
        <v>10.03012549</v>
      </c>
      <c r="O474">
        <v>180401.14319999999</v>
      </c>
      <c r="P474">
        <v>100.906459</v>
      </c>
      <c r="Q474">
        <v>0.59983243900000005</v>
      </c>
      <c r="R474">
        <v>9.1534171339999997</v>
      </c>
      <c r="S474">
        <v>155100.33679999999</v>
      </c>
      <c r="T474">
        <v>100.41052929999999</v>
      </c>
      <c r="U474">
        <v>0.71818583499999999</v>
      </c>
      <c r="V474">
        <v>10.88858001</v>
      </c>
      <c r="W474">
        <v>162877.5552</v>
      </c>
      <c r="X474">
        <v>94.63031153</v>
      </c>
      <c r="Y474">
        <v>0.19934901499999999</v>
      </c>
      <c r="Z474">
        <v>11.744309489999999</v>
      </c>
      <c r="AS474">
        <v>223498.8143</v>
      </c>
      <c r="AT474">
        <v>97.94940733</v>
      </c>
      <c r="AU474">
        <v>-1.9400274769999999</v>
      </c>
      <c r="AV474">
        <v>8.2365471380000006</v>
      </c>
      <c r="AW474">
        <v>8831.6666669999995</v>
      </c>
      <c r="AX474">
        <v>187321.4713</v>
      </c>
      <c r="AY474">
        <v>99.611669699999993</v>
      </c>
      <c r="AZ474">
        <v>0.81001087199999999</v>
      </c>
      <c r="BA474">
        <v>10.489852300000001</v>
      </c>
      <c r="BB474">
        <v>136069</v>
      </c>
    </row>
    <row r="475" spans="1:54" x14ac:dyDescent="0.25">
      <c r="A475" s="99">
        <v>39326</v>
      </c>
      <c r="B475" t="s">
        <v>4</v>
      </c>
      <c r="C475" t="s">
        <v>140</v>
      </c>
      <c r="D475">
        <v>190031.91</v>
      </c>
      <c r="E475">
        <v>99.667991209999997</v>
      </c>
      <c r="F475">
        <v>97.837538309999999</v>
      </c>
      <c r="G475">
        <v>0.12975215400000001</v>
      </c>
      <c r="H475">
        <v>10.011633310000001</v>
      </c>
      <c r="I475">
        <v>186541.87820000001</v>
      </c>
      <c r="J475">
        <v>114684.6667</v>
      </c>
      <c r="K475">
        <v>288380.53029999998</v>
      </c>
      <c r="L475">
        <v>100.22564199999999</v>
      </c>
      <c r="M475">
        <v>0.156678184</v>
      </c>
      <c r="N475">
        <v>9.9331236220000001</v>
      </c>
      <c r="O475">
        <v>180270.2941</v>
      </c>
      <c r="P475">
        <v>100.8332692</v>
      </c>
      <c r="Q475">
        <v>-7.2532314000000001E-2</v>
      </c>
      <c r="R475">
        <v>8.6560924040000007</v>
      </c>
      <c r="S475">
        <v>154740.60920000001</v>
      </c>
      <c r="T475">
        <v>100.177645</v>
      </c>
      <c r="U475">
        <v>-0.231932166</v>
      </c>
      <c r="V475">
        <v>10.31700434</v>
      </c>
      <c r="W475">
        <v>164250.83499999999</v>
      </c>
      <c r="X475">
        <v>95.428174040000002</v>
      </c>
      <c r="Y475">
        <v>0.84313630699999997</v>
      </c>
      <c r="Z475">
        <v>11.83505856</v>
      </c>
      <c r="AS475">
        <v>225908.9405</v>
      </c>
      <c r="AT475">
        <v>99.005656470000005</v>
      </c>
      <c r="AU475">
        <v>1.0783619609999999</v>
      </c>
      <c r="AV475">
        <v>7.8459581519999997</v>
      </c>
      <c r="AW475">
        <v>8467.6666669999995</v>
      </c>
      <c r="AX475">
        <v>187405.46950000001</v>
      </c>
      <c r="AY475">
        <v>99.656337280000002</v>
      </c>
      <c r="AZ475">
        <v>4.4841713999999998E-2</v>
      </c>
      <c r="BA475">
        <v>10.22395182</v>
      </c>
      <c r="BB475">
        <v>106217</v>
      </c>
    </row>
    <row r="476" spans="1:54" x14ac:dyDescent="0.25">
      <c r="A476" s="99">
        <v>39356</v>
      </c>
      <c r="B476" t="s">
        <v>4</v>
      </c>
      <c r="C476" t="s">
        <v>140</v>
      </c>
      <c r="D476">
        <v>189588.81940000001</v>
      </c>
      <c r="E476">
        <v>99.435598900000002</v>
      </c>
      <c r="F476">
        <v>98.150422809999995</v>
      </c>
      <c r="G476">
        <v>-0.233166443</v>
      </c>
      <c r="H476">
        <v>9.1160031769999996</v>
      </c>
      <c r="I476">
        <v>187138.4393</v>
      </c>
      <c r="J476">
        <v>119246</v>
      </c>
      <c r="K476">
        <v>288223.0687</v>
      </c>
      <c r="L476">
        <v>100.1709168</v>
      </c>
      <c r="M476">
        <v>-5.4602046000000001E-2</v>
      </c>
      <c r="N476">
        <v>9.3025617730000008</v>
      </c>
      <c r="O476">
        <v>179620.81359999999</v>
      </c>
      <c r="P476">
        <v>100.4699856</v>
      </c>
      <c r="Q476">
        <v>-0.36028150599999997</v>
      </c>
      <c r="R476">
        <v>7.6657623780000002</v>
      </c>
      <c r="S476">
        <v>154398.11929999999</v>
      </c>
      <c r="T476">
        <v>99.955920239999998</v>
      </c>
      <c r="U476">
        <v>-0.22133160499999999</v>
      </c>
      <c r="V476">
        <v>9.2871186340000005</v>
      </c>
      <c r="W476">
        <v>163837.42189999999</v>
      </c>
      <c r="X476">
        <v>95.187984970000002</v>
      </c>
      <c r="Y476">
        <v>-0.25169617599999999</v>
      </c>
      <c r="Z476">
        <v>10.993874529999999</v>
      </c>
      <c r="AS476">
        <v>226044.80739999999</v>
      </c>
      <c r="AT476">
        <v>99.065200790000006</v>
      </c>
      <c r="AU476">
        <v>6.0142333999999999E-2</v>
      </c>
      <c r="AV476">
        <v>7.2318472710000004</v>
      </c>
      <c r="AW476">
        <v>9350.3333330000005</v>
      </c>
      <c r="AX476">
        <v>186924.54399999999</v>
      </c>
      <c r="AY476">
        <v>99.400596239999999</v>
      </c>
      <c r="AZ476">
        <v>-0.25662295800000001</v>
      </c>
      <c r="BA476">
        <v>9.3064072929999995</v>
      </c>
      <c r="BB476">
        <v>109895.6667</v>
      </c>
    </row>
    <row r="477" spans="1:54" x14ac:dyDescent="0.25">
      <c r="A477" s="99">
        <v>39387</v>
      </c>
      <c r="B477" t="s">
        <v>4</v>
      </c>
      <c r="C477" t="s">
        <v>140</v>
      </c>
      <c r="D477">
        <v>189489.2023</v>
      </c>
      <c r="E477">
        <v>99.383351730000001</v>
      </c>
      <c r="F477">
        <v>98.58291826</v>
      </c>
      <c r="G477">
        <v>-5.2543728999999997E-2</v>
      </c>
      <c r="H477">
        <v>8.5000121449999995</v>
      </c>
      <c r="I477">
        <v>187963.0564</v>
      </c>
      <c r="J477">
        <v>118226</v>
      </c>
      <c r="K477">
        <v>288470.3689</v>
      </c>
      <c r="L477">
        <v>100.2568651</v>
      </c>
      <c r="M477">
        <v>8.5801668999999997E-2</v>
      </c>
      <c r="N477">
        <v>8.7377917289999996</v>
      </c>
      <c r="O477">
        <v>179951.41</v>
      </c>
      <c r="P477">
        <v>100.654903</v>
      </c>
      <c r="Q477">
        <v>0.18405237799999999</v>
      </c>
      <c r="R477">
        <v>7.0845895499999996</v>
      </c>
      <c r="S477">
        <v>153793.12349999999</v>
      </c>
      <c r="T477">
        <v>99.564251519999999</v>
      </c>
      <c r="U477">
        <v>-0.39184144300000001</v>
      </c>
      <c r="V477">
        <v>8.2266474449999993</v>
      </c>
      <c r="W477">
        <v>163899.79870000001</v>
      </c>
      <c r="X477">
        <v>95.224225309999994</v>
      </c>
      <c r="Y477">
        <v>3.8072387999999999E-2</v>
      </c>
      <c r="Z477">
        <v>10.96181642</v>
      </c>
      <c r="AS477">
        <v>225028.4779</v>
      </c>
      <c r="AT477">
        <v>98.619789589999996</v>
      </c>
      <c r="AU477">
        <v>-0.449614185</v>
      </c>
      <c r="AV477">
        <v>7.2601595330000004</v>
      </c>
      <c r="AW477">
        <v>9704.3333330000005</v>
      </c>
      <c r="AX477">
        <v>186893.25099999999</v>
      </c>
      <c r="AY477">
        <v>99.383955630000003</v>
      </c>
      <c r="AZ477">
        <v>-1.6740964000000001E-2</v>
      </c>
      <c r="BA477">
        <v>8.6014030429999995</v>
      </c>
      <c r="BB477">
        <v>108521.6667</v>
      </c>
    </row>
    <row r="478" spans="1:54" x14ac:dyDescent="0.25">
      <c r="A478" s="99">
        <v>39417</v>
      </c>
      <c r="B478" t="s">
        <v>4</v>
      </c>
      <c r="C478" t="s">
        <v>140</v>
      </c>
      <c r="D478">
        <v>189193.4909</v>
      </c>
      <c r="E478">
        <v>99.228256909999999</v>
      </c>
      <c r="F478">
        <v>98.431604890000003</v>
      </c>
      <c r="G478">
        <v>-0.15605714600000001</v>
      </c>
      <c r="H478">
        <v>6.9983724980000002</v>
      </c>
      <c r="I478">
        <v>187674.55489999999</v>
      </c>
      <c r="J478">
        <v>95060</v>
      </c>
      <c r="K478">
        <v>285241.81630000001</v>
      </c>
      <c r="L478">
        <v>99.134792959999999</v>
      </c>
      <c r="M478">
        <v>-1.1191972960000001</v>
      </c>
      <c r="N478">
        <v>7.6386766179999999</v>
      </c>
      <c r="O478">
        <v>179364.3609</v>
      </c>
      <c r="P478">
        <v>100.3265401</v>
      </c>
      <c r="Q478">
        <v>-0.326226452</v>
      </c>
      <c r="R478">
        <v>5.9263293499999996</v>
      </c>
      <c r="S478">
        <v>154082.35620000001</v>
      </c>
      <c r="T478">
        <v>99.751498130000002</v>
      </c>
      <c r="U478">
        <v>0.18806610500000001</v>
      </c>
      <c r="V478">
        <v>6.6278721249999997</v>
      </c>
      <c r="W478">
        <v>164471.62779999999</v>
      </c>
      <c r="X478">
        <v>95.556452550000003</v>
      </c>
      <c r="Y478">
        <v>0.34888941299999998</v>
      </c>
      <c r="Z478">
        <v>8.7317149070000006</v>
      </c>
      <c r="AS478">
        <v>226821.44200000001</v>
      </c>
      <c r="AT478">
        <v>99.405564560000002</v>
      </c>
      <c r="AU478">
        <v>0.79677210399999998</v>
      </c>
      <c r="AV478">
        <v>5.7770059140000001</v>
      </c>
      <c r="AW478">
        <v>12888.333329999999</v>
      </c>
      <c r="AX478">
        <v>186442.19899999999</v>
      </c>
      <c r="AY478">
        <v>99.144100330000001</v>
      </c>
      <c r="AZ478">
        <v>-0.24134206899999999</v>
      </c>
      <c r="BA478">
        <v>7.1265778590000002</v>
      </c>
      <c r="BB478">
        <v>82171.666670000006</v>
      </c>
    </row>
    <row r="479" spans="1:54" x14ac:dyDescent="0.25">
      <c r="A479" s="99">
        <v>39448</v>
      </c>
      <c r="B479" t="s">
        <v>4</v>
      </c>
      <c r="C479" t="s">
        <v>140</v>
      </c>
      <c r="D479">
        <v>185781.63159999999</v>
      </c>
      <c r="E479">
        <v>97.438803980000003</v>
      </c>
      <c r="F479">
        <v>97.687598640000004</v>
      </c>
      <c r="G479">
        <v>-1.803370318</v>
      </c>
      <c r="H479">
        <v>5.105115165</v>
      </c>
      <c r="I479">
        <v>186255.99590000001</v>
      </c>
      <c r="J479">
        <v>67660.333329999994</v>
      </c>
      <c r="K479">
        <v>280201.39079999999</v>
      </c>
      <c r="L479">
        <v>97.383010760000005</v>
      </c>
      <c r="M479">
        <v>-1.767071021</v>
      </c>
      <c r="N479">
        <v>4.4803635210000001</v>
      </c>
      <c r="O479">
        <v>175565.24559999999</v>
      </c>
      <c r="P479">
        <v>98.201524359999993</v>
      </c>
      <c r="Q479">
        <v>-2.1180992820000002</v>
      </c>
      <c r="R479">
        <v>3.5808188379999999</v>
      </c>
      <c r="S479">
        <v>150959.19339999999</v>
      </c>
      <c r="T479">
        <v>97.729591299999996</v>
      </c>
      <c r="U479">
        <v>-2.0269438169999998</v>
      </c>
      <c r="V479">
        <v>4.6979276639999998</v>
      </c>
      <c r="W479">
        <v>164579.71280000001</v>
      </c>
      <c r="X479">
        <v>95.619248949999999</v>
      </c>
      <c r="Y479">
        <v>6.5716537000000005E-2</v>
      </c>
      <c r="Z479">
        <v>9.2547235059999995</v>
      </c>
      <c r="AS479">
        <v>225328.29920000001</v>
      </c>
      <c r="AT479">
        <v>98.751187720000004</v>
      </c>
      <c r="AU479">
        <v>-0.65828995700000004</v>
      </c>
      <c r="AV479">
        <v>5.552116432</v>
      </c>
      <c r="AW479">
        <v>5168.6666670000004</v>
      </c>
      <c r="AX479">
        <v>182942.6268</v>
      </c>
      <c r="AY479">
        <v>97.283137850000003</v>
      </c>
      <c r="AZ479">
        <v>-1.8770279599999999</v>
      </c>
      <c r="BA479">
        <v>5.097551137</v>
      </c>
      <c r="BB479">
        <v>62491.666669999999</v>
      </c>
    </row>
    <row r="480" spans="1:54" x14ac:dyDescent="0.25">
      <c r="A480" s="99">
        <v>39479</v>
      </c>
      <c r="B480" t="s">
        <v>4</v>
      </c>
      <c r="C480" t="s">
        <v>140</v>
      </c>
      <c r="D480">
        <v>184184.65479999999</v>
      </c>
      <c r="E480">
        <v>96.601221080000002</v>
      </c>
      <c r="F480">
        <v>97.274440780000006</v>
      </c>
      <c r="G480">
        <v>-0.85959890800000005</v>
      </c>
      <c r="H480">
        <v>3.9058718240000001</v>
      </c>
      <c r="I480">
        <v>185468.2487</v>
      </c>
      <c r="J480">
        <v>71682.333329999994</v>
      </c>
      <c r="K480">
        <v>277036.99339999998</v>
      </c>
      <c r="L480">
        <v>96.283235540000007</v>
      </c>
      <c r="M480">
        <v>-1.129329652</v>
      </c>
      <c r="N480">
        <v>3.510294885</v>
      </c>
      <c r="O480">
        <v>174659.8823</v>
      </c>
      <c r="P480">
        <v>97.695114009999998</v>
      </c>
      <c r="Q480">
        <v>-0.51568482100000002</v>
      </c>
      <c r="R480">
        <v>2.8692958609999999</v>
      </c>
      <c r="S480">
        <v>149627.27249999999</v>
      </c>
      <c r="T480">
        <v>96.867317959999994</v>
      </c>
      <c r="U480">
        <v>-0.88230528100000005</v>
      </c>
      <c r="V480">
        <v>3.900662149</v>
      </c>
      <c r="W480">
        <v>162952.60440000001</v>
      </c>
      <c r="X480">
        <v>94.673914409999995</v>
      </c>
      <c r="Y480">
        <v>-0.98864459100000002</v>
      </c>
      <c r="Z480">
        <v>6.7114816350000002</v>
      </c>
      <c r="AS480">
        <v>227999.7868</v>
      </c>
      <c r="AT480">
        <v>99.921979739999998</v>
      </c>
      <c r="AU480">
        <v>1.1855979139999999</v>
      </c>
      <c r="AV480">
        <v>6.5120166910000004</v>
      </c>
      <c r="AW480">
        <v>6024.6666670000004</v>
      </c>
      <c r="AX480">
        <v>180878.48759999999</v>
      </c>
      <c r="AY480">
        <v>96.185493519999994</v>
      </c>
      <c r="AZ480">
        <v>-1.1282986429999999</v>
      </c>
      <c r="BA480">
        <v>3.6157814589999999</v>
      </c>
      <c r="BB480">
        <v>65657.666670000006</v>
      </c>
    </row>
    <row r="481" spans="1:54" x14ac:dyDescent="0.25">
      <c r="A481" s="99">
        <v>39508</v>
      </c>
      <c r="B481" t="s">
        <v>4</v>
      </c>
      <c r="C481" t="s">
        <v>140</v>
      </c>
      <c r="D481">
        <v>182844.75769999999</v>
      </c>
      <c r="E481">
        <v>95.898471459999996</v>
      </c>
      <c r="F481">
        <v>96.645378239999999</v>
      </c>
      <c r="G481">
        <v>-0.72747488100000002</v>
      </c>
      <c r="H481">
        <v>2.3558061239999999</v>
      </c>
      <c r="I481">
        <v>184268.84700000001</v>
      </c>
      <c r="J481">
        <v>69246.333329999994</v>
      </c>
      <c r="K481">
        <v>273983.70569999999</v>
      </c>
      <c r="L481">
        <v>95.222076090000002</v>
      </c>
      <c r="M481">
        <v>-1.1021227520000001</v>
      </c>
      <c r="N481">
        <v>1.7851552980000001</v>
      </c>
      <c r="O481">
        <v>173964.7359</v>
      </c>
      <c r="P481">
        <v>97.306287429999998</v>
      </c>
      <c r="Q481">
        <v>-0.39800003</v>
      </c>
      <c r="R481">
        <v>1.780676991</v>
      </c>
      <c r="S481">
        <v>149154.68539999999</v>
      </c>
      <c r="T481">
        <v>96.561369450000001</v>
      </c>
      <c r="U481">
        <v>-0.31584286</v>
      </c>
      <c r="V481">
        <v>2.0818157020000001</v>
      </c>
      <c r="W481">
        <v>160800.84580000001</v>
      </c>
      <c r="X481">
        <v>93.423763109999996</v>
      </c>
      <c r="Y481">
        <v>-1.3204812640000001</v>
      </c>
      <c r="Z481">
        <v>5.1616439969999997</v>
      </c>
      <c r="AS481">
        <v>224050.1709</v>
      </c>
      <c r="AT481">
        <v>98.191041979999994</v>
      </c>
      <c r="AU481">
        <v>-1.7322892999999999</v>
      </c>
      <c r="AV481">
        <v>5.0751975939999996</v>
      </c>
      <c r="AW481">
        <v>8532.6666669999995</v>
      </c>
      <c r="AX481">
        <v>179805.603</v>
      </c>
      <c r="AY481">
        <v>95.614967219999997</v>
      </c>
      <c r="AZ481">
        <v>-0.59315213200000005</v>
      </c>
      <c r="BA481">
        <v>2.101331268</v>
      </c>
      <c r="BB481">
        <v>60713.666669999999</v>
      </c>
    </row>
    <row r="482" spans="1:54" x14ac:dyDescent="0.25">
      <c r="A482" s="99">
        <v>39539</v>
      </c>
      <c r="B482" t="s">
        <v>4</v>
      </c>
      <c r="C482" t="s">
        <v>140</v>
      </c>
      <c r="D482">
        <v>183147.84039999999</v>
      </c>
      <c r="E482">
        <v>96.057432399999996</v>
      </c>
      <c r="F482">
        <v>95.610665479999994</v>
      </c>
      <c r="G482">
        <v>0.165759617</v>
      </c>
      <c r="H482">
        <v>0.49669977399999998</v>
      </c>
      <c r="I482">
        <v>182296.01259999999</v>
      </c>
      <c r="J482">
        <v>74443.666670000006</v>
      </c>
      <c r="K482">
        <v>275417.75290000002</v>
      </c>
      <c r="L482">
        <v>95.720474179999997</v>
      </c>
      <c r="M482">
        <v>0.52340602899999999</v>
      </c>
      <c r="N482">
        <v>0.67091345999999996</v>
      </c>
      <c r="O482">
        <v>173449.97020000001</v>
      </c>
      <c r="P482">
        <v>97.018355850000006</v>
      </c>
      <c r="Q482">
        <v>-0.29590233599999999</v>
      </c>
      <c r="R482">
        <v>-0.32364425299999999</v>
      </c>
      <c r="S482">
        <v>149733.4479</v>
      </c>
      <c r="T482">
        <v>96.936054960000007</v>
      </c>
      <c r="U482">
        <v>0.38802837099999998</v>
      </c>
      <c r="V482">
        <v>0.26217522199999999</v>
      </c>
      <c r="W482">
        <v>160962.91190000001</v>
      </c>
      <c r="X482">
        <v>93.517921999999999</v>
      </c>
      <c r="Y482">
        <v>0.100786868</v>
      </c>
      <c r="Z482">
        <v>2.9106027779999999</v>
      </c>
      <c r="AS482">
        <v>224695.4939</v>
      </c>
      <c r="AT482">
        <v>98.47385783</v>
      </c>
      <c r="AU482">
        <v>0.28802612300000002</v>
      </c>
      <c r="AV482">
        <v>3.2648463350000001</v>
      </c>
      <c r="AW482">
        <v>9040</v>
      </c>
      <c r="AX482">
        <v>180076.42689999999</v>
      </c>
      <c r="AY482">
        <v>95.758982829999994</v>
      </c>
      <c r="AZ482">
        <v>0.15062036200000001</v>
      </c>
      <c r="BA482">
        <v>0.23536717900000001</v>
      </c>
      <c r="BB482">
        <v>65403.666669999999</v>
      </c>
    </row>
    <row r="483" spans="1:54" x14ac:dyDescent="0.25">
      <c r="A483" s="99">
        <v>39569</v>
      </c>
      <c r="B483" t="s">
        <v>4</v>
      </c>
      <c r="C483" t="s">
        <v>140</v>
      </c>
      <c r="D483">
        <v>184267.36809999999</v>
      </c>
      <c r="E483">
        <v>96.644602610000007</v>
      </c>
      <c r="F483">
        <v>95.652990029999998</v>
      </c>
      <c r="G483">
        <v>0.61126993900000004</v>
      </c>
      <c r="H483">
        <v>-3.4194502000000002E-2</v>
      </c>
      <c r="I483">
        <v>182376.7107</v>
      </c>
      <c r="J483">
        <v>77829.666670000006</v>
      </c>
      <c r="K483">
        <v>275513.35859999998</v>
      </c>
      <c r="L483">
        <v>95.753701599999999</v>
      </c>
      <c r="M483">
        <v>3.4712962999999999E-2</v>
      </c>
      <c r="N483">
        <v>-0.10737198000000001</v>
      </c>
      <c r="O483">
        <v>175160.25210000001</v>
      </c>
      <c r="P483">
        <v>97.974993280000007</v>
      </c>
      <c r="Q483">
        <v>0.98603756099999995</v>
      </c>
      <c r="R483">
        <v>-0.22988549699999999</v>
      </c>
      <c r="S483">
        <v>150198.476</v>
      </c>
      <c r="T483">
        <v>97.237109849999996</v>
      </c>
      <c r="U483">
        <v>0.310570599</v>
      </c>
      <c r="V483">
        <v>-0.16126094099999999</v>
      </c>
      <c r="W483">
        <v>162696.46859999999</v>
      </c>
      <c r="X483">
        <v>94.525101950000007</v>
      </c>
      <c r="Y483">
        <v>1.0769913739999999</v>
      </c>
      <c r="Z483">
        <v>1.7252746430000001</v>
      </c>
      <c r="AS483">
        <v>225254.26029999999</v>
      </c>
      <c r="AT483">
        <v>98.718739810000002</v>
      </c>
      <c r="AU483">
        <v>0.24867715200000001</v>
      </c>
      <c r="AV483">
        <v>0.419591993</v>
      </c>
      <c r="AW483">
        <v>9057</v>
      </c>
      <c r="AX483">
        <v>181264.14139999999</v>
      </c>
      <c r="AY483">
        <v>96.390572079999998</v>
      </c>
      <c r="AZ483">
        <v>0.65956135999999999</v>
      </c>
      <c r="BA483">
        <v>-7.5325458999999997E-2</v>
      </c>
      <c r="BB483">
        <v>68772.666670000006</v>
      </c>
    </row>
    <row r="484" spans="1:54" x14ac:dyDescent="0.25">
      <c r="A484" s="99">
        <v>39600</v>
      </c>
      <c r="B484" t="s">
        <v>4</v>
      </c>
      <c r="C484" t="s">
        <v>140</v>
      </c>
      <c r="D484">
        <v>181830.6502</v>
      </c>
      <c r="E484">
        <v>95.366592100000005</v>
      </c>
      <c r="F484">
        <v>93.974842190000004</v>
      </c>
      <c r="G484">
        <v>-1.322381671</v>
      </c>
      <c r="H484">
        <v>-2.424209592</v>
      </c>
      <c r="I484">
        <v>179177.07120000001</v>
      </c>
      <c r="J484">
        <v>70466.666670000006</v>
      </c>
      <c r="K484">
        <v>271990.1347</v>
      </c>
      <c r="L484">
        <v>94.52921748</v>
      </c>
      <c r="M484">
        <v>-1.278785144</v>
      </c>
      <c r="N484">
        <v>-2.5670454029999998</v>
      </c>
      <c r="O484">
        <v>172913.43789999999</v>
      </c>
      <c r="P484">
        <v>96.718249240000006</v>
      </c>
      <c r="Q484">
        <v>-1.2827191920000001</v>
      </c>
      <c r="R484">
        <v>-2.4521766060000001</v>
      </c>
      <c r="S484">
        <v>148589.96720000001</v>
      </c>
      <c r="T484">
        <v>96.195776069999994</v>
      </c>
      <c r="U484">
        <v>-1.070922178</v>
      </c>
      <c r="V484">
        <v>-2.4802742129999999</v>
      </c>
      <c r="W484">
        <v>159874.7157</v>
      </c>
      <c r="X484">
        <v>92.885690350000004</v>
      </c>
      <c r="Y484">
        <v>-1.7343663949999999</v>
      </c>
      <c r="Z484">
        <v>-0.91616362200000001</v>
      </c>
      <c r="AS484">
        <v>221442.02179999999</v>
      </c>
      <c r="AT484">
        <v>97.048008350000003</v>
      </c>
      <c r="AU484">
        <v>-1.6924157120000001</v>
      </c>
      <c r="AV484">
        <v>-0.77103824799999998</v>
      </c>
      <c r="AW484">
        <v>12195</v>
      </c>
      <c r="AX484">
        <v>178956.47649999999</v>
      </c>
      <c r="AY484">
        <v>95.163428429999996</v>
      </c>
      <c r="AZ484">
        <v>-1.273095096</v>
      </c>
      <c r="BA484">
        <v>-2.55626598</v>
      </c>
      <c r="BB484">
        <v>58271.666669999999</v>
      </c>
    </row>
    <row r="485" spans="1:54" x14ac:dyDescent="0.25">
      <c r="A485" s="99">
        <v>39630</v>
      </c>
      <c r="B485" t="s">
        <v>4</v>
      </c>
      <c r="C485" t="s">
        <v>140</v>
      </c>
      <c r="D485">
        <v>179845.201</v>
      </c>
      <c r="E485">
        <v>94.325263100000001</v>
      </c>
      <c r="F485">
        <v>92.172093959999998</v>
      </c>
      <c r="G485">
        <v>-1.0919222099999999</v>
      </c>
      <c r="H485">
        <v>-4.6879964220000003</v>
      </c>
      <c r="I485">
        <v>175739.86249999999</v>
      </c>
      <c r="J485">
        <v>62373</v>
      </c>
      <c r="K485">
        <v>270882.6409</v>
      </c>
      <c r="L485">
        <v>94.144311920000007</v>
      </c>
      <c r="M485">
        <v>-0.40718158500000001</v>
      </c>
      <c r="N485">
        <v>-5.1810215570000002</v>
      </c>
      <c r="O485">
        <v>170845.26809999999</v>
      </c>
      <c r="P485">
        <v>95.561429009999998</v>
      </c>
      <c r="Q485">
        <v>-1.196072338</v>
      </c>
      <c r="R485">
        <v>-4.7289555139999999</v>
      </c>
      <c r="S485">
        <v>146400.13209999999</v>
      </c>
      <c r="T485">
        <v>94.778097009999996</v>
      </c>
      <c r="U485">
        <v>-1.473743571</v>
      </c>
      <c r="V485">
        <v>-4.9315041969999998</v>
      </c>
      <c r="W485">
        <v>158188.30239999999</v>
      </c>
      <c r="X485">
        <v>91.905900200000005</v>
      </c>
      <c r="Y485">
        <v>-1.0548343309999999</v>
      </c>
      <c r="Z485">
        <v>-2.6853951779999998</v>
      </c>
      <c r="AS485">
        <v>217386.5386</v>
      </c>
      <c r="AT485">
        <v>95.27067375</v>
      </c>
      <c r="AU485">
        <v>-1.8313972970000001</v>
      </c>
      <c r="AV485">
        <v>-4.6217848080000001</v>
      </c>
      <c r="AW485">
        <v>6997</v>
      </c>
      <c r="AX485">
        <v>177187.47579999999</v>
      </c>
      <c r="AY485">
        <v>94.222729479999998</v>
      </c>
      <c r="AZ485">
        <v>-0.988508885</v>
      </c>
      <c r="BA485">
        <v>-4.6437589910000003</v>
      </c>
      <c r="BB485">
        <v>55376</v>
      </c>
    </row>
    <row r="486" spans="1:54" x14ac:dyDescent="0.25">
      <c r="A486" s="99">
        <v>39661</v>
      </c>
      <c r="B486" t="s">
        <v>4</v>
      </c>
      <c r="C486" t="s">
        <v>140</v>
      </c>
      <c r="D486">
        <v>176092.35709999999</v>
      </c>
      <c r="E486">
        <v>92.356970459999999</v>
      </c>
      <c r="F486">
        <v>90.222913489999996</v>
      </c>
      <c r="G486">
        <v>-2.0867078179999998</v>
      </c>
      <c r="H486">
        <v>-7.2151404939999999</v>
      </c>
      <c r="I486">
        <v>172023.45879999999</v>
      </c>
      <c r="J486">
        <v>57673</v>
      </c>
      <c r="K486">
        <v>266383.6213</v>
      </c>
      <c r="L486">
        <v>92.580693409999995</v>
      </c>
      <c r="M486">
        <v>-1.6608741149999999</v>
      </c>
      <c r="N486">
        <v>-7.4830100369999997</v>
      </c>
      <c r="O486">
        <v>167166.1936</v>
      </c>
      <c r="P486">
        <v>93.503557479999998</v>
      </c>
      <c r="Q486">
        <v>-2.1534541219999999</v>
      </c>
      <c r="R486">
        <v>-7.3364000799999998</v>
      </c>
      <c r="S486">
        <v>143180.3646</v>
      </c>
      <c r="T486">
        <v>92.693649199999996</v>
      </c>
      <c r="U486">
        <v>-2.1992927440000001</v>
      </c>
      <c r="V486">
        <v>-7.6853296130000004</v>
      </c>
      <c r="W486">
        <v>154671.16930000001</v>
      </c>
      <c r="X486">
        <v>89.862479300000004</v>
      </c>
      <c r="Y486">
        <v>-2.2233837969999999</v>
      </c>
      <c r="Z486">
        <v>-5.0383773920000001</v>
      </c>
      <c r="AS486">
        <v>209669.21350000001</v>
      </c>
      <c r="AT486">
        <v>91.888519709999997</v>
      </c>
      <c r="AU486">
        <v>-3.550047363</v>
      </c>
      <c r="AV486">
        <v>-6.1877736529999998</v>
      </c>
      <c r="AW486">
        <v>6340</v>
      </c>
      <c r="AX486">
        <v>173837.66029999999</v>
      </c>
      <c r="AY486">
        <v>92.4414029</v>
      </c>
      <c r="AZ486">
        <v>-1.8905487000000001</v>
      </c>
      <c r="BA486">
        <v>-7.1982196759999999</v>
      </c>
      <c r="BB486">
        <v>51333</v>
      </c>
    </row>
    <row r="487" spans="1:54" x14ac:dyDescent="0.25">
      <c r="A487" s="99">
        <v>39692</v>
      </c>
      <c r="B487" t="s">
        <v>4</v>
      </c>
      <c r="C487" t="s">
        <v>140</v>
      </c>
      <c r="D487">
        <v>171659.52129999999</v>
      </c>
      <c r="E487">
        <v>90.032035460000003</v>
      </c>
      <c r="F487">
        <v>88.32603168</v>
      </c>
      <c r="G487">
        <v>-2.517335713</v>
      </c>
      <c r="H487">
        <v>-9.6680545440000003</v>
      </c>
      <c r="I487">
        <v>168406.77040000001</v>
      </c>
      <c r="J487">
        <v>49483</v>
      </c>
      <c r="K487">
        <v>262198.777</v>
      </c>
      <c r="L487">
        <v>91.126265459999999</v>
      </c>
      <c r="M487">
        <v>-1.5709840799999999</v>
      </c>
      <c r="N487">
        <v>-9.0788907640000005</v>
      </c>
      <c r="O487">
        <v>162201.0612</v>
      </c>
      <c r="P487">
        <v>90.726336009999997</v>
      </c>
      <c r="Q487">
        <v>-2.9701773380000001</v>
      </c>
      <c r="R487">
        <v>-10.02341122</v>
      </c>
      <c r="S487">
        <v>139194.98740000001</v>
      </c>
      <c r="T487">
        <v>90.113552639999995</v>
      </c>
      <c r="U487">
        <v>-2.7834663700000002</v>
      </c>
      <c r="V487">
        <v>-10.046245730000001</v>
      </c>
      <c r="W487">
        <v>150878.26070000001</v>
      </c>
      <c r="X487">
        <v>87.658835449999998</v>
      </c>
      <c r="Y487">
        <v>-2.4522402090000002</v>
      </c>
      <c r="Z487">
        <v>-8.1415563740000003</v>
      </c>
      <c r="AS487">
        <v>207131.58749999999</v>
      </c>
      <c r="AT487">
        <v>90.776393170000006</v>
      </c>
      <c r="AU487">
        <v>-1.2102997639999999</v>
      </c>
      <c r="AV487">
        <v>-8.3119122680000004</v>
      </c>
      <c r="AW487">
        <v>6790</v>
      </c>
      <c r="AX487">
        <v>169161.86360000001</v>
      </c>
      <c r="AY487">
        <v>89.954961190000006</v>
      </c>
      <c r="AZ487">
        <v>-2.6897489979999998</v>
      </c>
      <c r="BA487">
        <v>-9.7348310809999994</v>
      </c>
      <c r="BB487">
        <v>42693</v>
      </c>
    </row>
    <row r="488" spans="1:54" x14ac:dyDescent="0.25">
      <c r="A488" s="99">
        <v>39722</v>
      </c>
      <c r="B488" t="s">
        <v>4</v>
      </c>
      <c r="C488" t="s">
        <v>140</v>
      </c>
      <c r="D488">
        <v>168177.10130000001</v>
      </c>
      <c r="E488">
        <v>88.205574810000002</v>
      </c>
      <c r="F488">
        <v>87.045135619999996</v>
      </c>
      <c r="G488">
        <v>-2.0286786179999998</v>
      </c>
      <c r="H488">
        <v>-11.29376624</v>
      </c>
      <c r="I488">
        <v>165964.55069999999</v>
      </c>
      <c r="J488">
        <v>53404.666669999999</v>
      </c>
      <c r="K488">
        <v>255567.13570000001</v>
      </c>
      <c r="L488">
        <v>88.821461769999999</v>
      </c>
      <c r="M488">
        <v>-2.529241898</v>
      </c>
      <c r="N488">
        <v>-11.33008997</v>
      </c>
      <c r="O488">
        <v>159514.94450000001</v>
      </c>
      <c r="P488">
        <v>89.223870309999995</v>
      </c>
      <c r="Q488">
        <v>-1.656041415</v>
      </c>
      <c r="R488">
        <v>-11.19350743</v>
      </c>
      <c r="S488">
        <v>136262.70389999999</v>
      </c>
      <c r="T488">
        <v>88.215219340000004</v>
      </c>
      <c r="U488">
        <v>-2.1066013319999999</v>
      </c>
      <c r="V488">
        <v>-11.745878449999999</v>
      </c>
      <c r="W488">
        <v>147979.29569999999</v>
      </c>
      <c r="X488">
        <v>85.974564360000002</v>
      </c>
      <c r="Y488">
        <v>-1.9213934130000001</v>
      </c>
      <c r="Z488">
        <v>-9.6791844210000004</v>
      </c>
      <c r="AS488">
        <v>202798.59</v>
      </c>
      <c r="AT488">
        <v>88.877436619999997</v>
      </c>
      <c r="AU488">
        <v>-2.0919057040000002</v>
      </c>
      <c r="AV488">
        <v>-10.283897959999999</v>
      </c>
      <c r="AW488">
        <v>6925.6666670000004</v>
      </c>
      <c r="AX488">
        <v>165744.37330000001</v>
      </c>
      <c r="AY488">
        <v>88.137647299999998</v>
      </c>
      <c r="AZ488">
        <v>-2.0202486450000001</v>
      </c>
      <c r="BA488">
        <v>-11.33086658</v>
      </c>
      <c r="BB488">
        <v>46479</v>
      </c>
    </row>
    <row r="489" spans="1:54" x14ac:dyDescent="0.25">
      <c r="A489" s="99">
        <v>39753</v>
      </c>
      <c r="B489" t="s">
        <v>4</v>
      </c>
      <c r="C489" t="s">
        <v>140</v>
      </c>
      <c r="D489">
        <v>163446.93470000001</v>
      </c>
      <c r="E489">
        <v>85.724695659999995</v>
      </c>
      <c r="F489">
        <v>85.020578270000001</v>
      </c>
      <c r="G489">
        <v>-2.8126103730000001</v>
      </c>
      <c r="H489">
        <v>-13.74340454</v>
      </c>
      <c r="I489">
        <v>162104.42980000001</v>
      </c>
      <c r="J489">
        <v>43043.666669999999</v>
      </c>
      <c r="K489">
        <v>247586.20740000001</v>
      </c>
      <c r="L489">
        <v>86.047718140000001</v>
      </c>
      <c r="M489">
        <v>-3.1228304260000002</v>
      </c>
      <c r="N489">
        <v>-14.172742120000001</v>
      </c>
      <c r="O489">
        <v>155709.49400000001</v>
      </c>
      <c r="P489">
        <v>87.095311010000003</v>
      </c>
      <c r="Q489">
        <v>-2.3856388320000002</v>
      </c>
      <c r="R489">
        <v>-13.47136761</v>
      </c>
      <c r="S489">
        <v>132511.99429999999</v>
      </c>
      <c r="T489">
        <v>85.787044469999998</v>
      </c>
      <c r="U489">
        <v>-2.752557768</v>
      </c>
      <c r="V489">
        <v>-13.837503760000001</v>
      </c>
      <c r="W489">
        <v>143377.9938</v>
      </c>
      <c r="X489">
        <v>83.301251679999993</v>
      </c>
      <c r="Y489">
        <v>-3.1094227750000001</v>
      </c>
      <c r="Z489">
        <v>-12.5209458</v>
      </c>
      <c r="AS489">
        <v>197953.10200000001</v>
      </c>
      <c r="AT489">
        <v>86.75387868</v>
      </c>
      <c r="AU489">
        <v>-2.3893105139999999</v>
      </c>
      <c r="AV489">
        <v>-12.031977510000001</v>
      </c>
      <c r="AW489">
        <v>6480.6666670000004</v>
      </c>
      <c r="AX489">
        <v>160989.609</v>
      </c>
      <c r="AY489">
        <v>85.609213100000005</v>
      </c>
      <c r="AZ489">
        <v>-2.8687334830000002</v>
      </c>
      <c r="BA489">
        <v>-13.860127049999999</v>
      </c>
      <c r="BB489">
        <v>36563</v>
      </c>
    </row>
    <row r="490" spans="1:54" x14ac:dyDescent="0.25">
      <c r="A490" s="99">
        <v>39783</v>
      </c>
      <c r="B490" t="s">
        <v>4</v>
      </c>
      <c r="C490" t="s">
        <v>140</v>
      </c>
      <c r="D490">
        <v>160954.2262</v>
      </c>
      <c r="E490">
        <v>84.417319149999997</v>
      </c>
      <c r="F490">
        <v>83.777853300000004</v>
      </c>
      <c r="G490">
        <v>-1.5250873730000001</v>
      </c>
      <c r="H490">
        <v>-14.92612913</v>
      </c>
      <c r="I490">
        <v>159734.989</v>
      </c>
      <c r="J490">
        <v>46372.666669999999</v>
      </c>
      <c r="K490">
        <v>242937.6778</v>
      </c>
      <c r="L490">
        <v>84.432137979999993</v>
      </c>
      <c r="M490">
        <v>-1.8775397970000001</v>
      </c>
      <c r="N490">
        <v>-14.8309736</v>
      </c>
      <c r="O490">
        <v>152976.99</v>
      </c>
      <c r="P490">
        <v>85.566898839999993</v>
      </c>
      <c r="Q490">
        <v>-1.7548730859999999</v>
      </c>
      <c r="R490">
        <v>-14.71160197</v>
      </c>
      <c r="S490">
        <v>131692.75839999999</v>
      </c>
      <c r="T490">
        <v>85.256678750000006</v>
      </c>
      <c r="U490">
        <v>-0.618235215</v>
      </c>
      <c r="V490">
        <v>-14.530929009999999</v>
      </c>
      <c r="W490">
        <v>140291.45819999999</v>
      </c>
      <c r="X490">
        <v>81.508003810000005</v>
      </c>
      <c r="Y490">
        <v>-2.1527261950000001</v>
      </c>
      <c r="Z490">
        <v>-14.70172696</v>
      </c>
      <c r="AS490">
        <v>191571.3077</v>
      </c>
      <c r="AT490">
        <v>83.957027280000005</v>
      </c>
      <c r="AU490">
        <v>-3.2238920599999998</v>
      </c>
      <c r="AV490">
        <v>-15.54091801</v>
      </c>
      <c r="AW490">
        <v>9346.6666669999995</v>
      </c>
      <c r="AX490">
        <v>158901.473</v>
      </c>
      <c r="AY490">
        <v>84.498808010000005</v>
      </c>
      <c r="AZ490">
        <v>-1.297062607</v>
      </c>
      <c r="BA490">
        <v>-14.77172345</v>
      </c>
      <c r="BB490">
        <v>37026</v>
      </c>
    </row>
    <row r="491" spans="1:54" x14ac:dyDescent="0.25">
      <c r="A491" s="99">
        <v>39814</v>
      </c>
      <c r="B491" t="s">
        <v>4</v>
      </c>
      <c r="C491" t="s">
        <v>140</v>
      </c>
      <c r="D491">
        <v>157233.924</v>
      </c>
      <c r="E491">
        <v>82.466093979999997</v>
      </c>
      <c r="F491">
        <v>82.677487369999994</v>
      </c>
      <c r="G491">
        <v>-2.3114038639999999</v>
      </c>
      <c r="H491">
        <v>-15.366270310000001</v>
      </c>
      <c r="I491">
        <v>157636.97709999999</v>
      </c>
      <c r="J491">
        <v>31422</v>
      </c>
      <c r="K491">
        <v>241206.33809999999</v>
      </c>
      <c r="L491">
        <v>83.83041695</v>
      </c>
      <c r="M491">
        <v>-0.71266823999999995</v>
      </c>
      <c r="N491">
        <v>-13.916794830000001</v>
      </c>
      <c r="O491">
        <v>148740.70449999999</v>
      </c>
      <c r="P491">
        <v>83.197354140000002</v>
      </c>
      <c r="Q491">
        <v>-2.7692305400000001</v>
      </c>
      <c r="R491">
        <v>-15.27895857</v>
      </c>
      <c r="S491">
        <v>126924.2016</v>
      </c>
      <c r="T491">
        <v>82.169558960000003</v>
      </c>
      <c r="U491">
        <v>-3.62097121</v>
      </c>
      <c r="V491">
        <v>-15.92151582</v>
      </c>
      <c r="W491">
        <v>137751.98180000001</v>
      </c>
      <c r="X491">
        <v>80.032592199999996</v>
      </c>
      <c r="Y491">
        <v>-1.8101432310000001</v>
      </c>
      <c r="Z491">
        <v>-16.300752119999999</v>
      </c>
      <c r="AS491">
        <v>192148.31969999999</v>
      </c>
      <c r="AT491">
        <v>84.20990553</v>
      </c>
      <c r="AU491">
        <v>0.30119962700000003</v>
      </c>
      <c r="AV491">
        <v>-14.725171939999999</v>
      </c>
      <c r="AW491">
        <v>3702</v>
      </c>
      <c r="AX491">
        <v>154674.70629999999</v>
      </c>
      <c r="AY491">
        <v>82.251146370000001</v>
      </c>
      <c r="AZ491">
        <v>-2.6599921329999998</v>
      </c>
      <c r="BA491">
        <v>-15.45179546</v>
      </c>
      <c r="BB491">
        <v>27720</v>
      </c>
    </row>
    <row r="492" spans="1:54" x14ac:dyDescent="0.25">
      <c r="A492" s="99">
        <v>39845</v>
      </c>
      <c r="B492" t="s">
        <v>4</v>
      </c>
      <c r="C492" t="s">
        <v>140</v>
      </c>
      <c r="D492">
        <v>155417.38519999999</v>
      </c>
      <c r="E492">
        <v>81.513355230000002</v>
      </c>
      <c r="F492">
        <v>82.038041649999997</v>
      </c>
      <c r="G492">
        <v>-1.1553096549999999</v>
      </c>
      <c r="H492">
        <v>-15.618711319999999</v>
      </c>
      <c r="I492">
        <v>156417.77830000001</v>
      </c>
      <c r="J492">
        <v>31888</v>
      </c>
      <c r="K492">
        <v>235416.6262</v>
      </c>
      <c r="L492">
        <v>81.818222879999993</v>
      </c>
      <c r="M492">
        <v>-2.4003149939999999</v>
      </c>
      <c r="N492">
        <v>-15.023396930000001</v>
      </c>
      <c r="O492">
        <v>147888.3492</v>
      </c>
      <c r="P492">
        <v>82.720593570000005</v>
      </c>
      <c r="Q492">
        <v>-0.57304775600000002</v>
      </c>
      <c r="R492">
        <v>-15.32780896</v>
      </c>
      <c r="S492">
        <v>125693.8447</v>
      </c>
      <c r="T492">
        <v>81.373037269999998</v>
      </c>
      <c r="U492">
        <v>-0.96936346600000001</v>
      </c>
      <c r="V492">
        <v>-15.9953646</v>
      </c>
      <c r="W492">
        <v>136739.98699999999</v>
      </c>
      <c r="X492">
        <v>79.444632830000003</v>
      </c>
      <c r="Y492">
        <v>-0.73464991000000002</v>
      </c>
      <c r="Z492">
        <v>-16.08603772</v>
      </c>
      <c r="AS492">
        <v>190783.2585</v>
      </c>
      <c r="AT492">
        <v>83.611660999999998</v>
      </c>
      <c r="AU492">
        <v>-0.71042061099999998</v>
      </c>
      <c r="AV492">
        <v>-16.323054020000001</v>
      </c>
      <c r="AW492">
        <v>4233</v>
      </c>
      <c r="AX492">
        <v>152811.9682</v>
      </c>
      <c r="AY492">
        <v>81.260600819999993</v>
      </c>
      <c r="AZ492">
        <v>-1.204293906</v>
      </c>
      <c r="BA492">
        <v>-15.516781330000001</v>
      </c>
      <c r="BB492">
        <v>27655</v>
      </c>
    </row>
    <row r="493" spans="1:54" x14ac:dyDescent="0.25">
      <c r="A493" s="99">
        <v>39873</v>
      </c>
      <c r="B493" t="s">
        <v>4</v>
      </c>
      <c r="C493" t="s">
        <v>140</v>
      </c>
      <c r="D493">
        <v>154452.3806</v>
      </c>
      <c r="E493">
        <v>81.007229289999998</v>
      </c>
      <c r="F493">
        <v>81.636347450000002</v>
      </c>
      <c r="G493">
        <v>-0.62091167199999997</v>
      </c>
      <c r="H493">
        <v>-15.528132980000001</v>
      </c>
      <c r="I493">
        <v>155651.88829999999</v>
      </c>
      <c r="J493">
        <v>41978</v>
      </c>
      <c r="K493">
        <v>234529.51850000001</v>
      </c>
      <c r="L493">
        <v>81.509911700000004</v>
      </c>
      <c r="M493">
        <v>-0.37682459299999999</v>
      </c>
      <c r="N493">
        <v>-14.40019474</v>
      </c>
      <c r="O493">
        <v>146107.76629999999</v>
      </c>
      <c r="P493">
        <v>81.724633609999998</v>
      </c>
      <c r="Q493">
        <v>-1.20400485</v>
      </c>
      <c r="R493">
        <v>-16.012997949999999</v>
      </c>
      <c r="S493">
        <v>125064.7816</v>
      </c>
      <c r="T493">
        <v>80.965787599999999</v>
      </c>
      <c r="U493">
        <v>-0.50047250099999996</v>
      </c>
      <c r="V493">
        <v>-16.150953470000001</v>
      </c>
      <c r="W493">
        <v>136441.53409999999</v>
      </c>
      <c r="X493">
        <v>79.271234539999995</v>
      </c>
      <c r="Y493">
        <v>-0.21826306600000001</v>
      </c>
      <c r="Z493">
        <v>-15.14874599</v>
      </c>
      <c r="AS493">
        <v>190948.69829999999</v>
      </c>
      <c r="AT493">
        <v>83.684165800000002</v>
      </c>
      <c r="AU493">
        <v>8.6716135E-2</v>
      </c>
      <c r="AV493">
        <v>-14.774134050000001</v>
      </c>
      <c r="AW493">
        <v>6551</v>
      </c>
      <c r="AX493">
        <v>151744.25279999999</v>
      </c>
      <c r="AY493">
        <v>80.692823329999996</v>
      </c>
      <c r="AZ493">
        <v>-0.698711902</v>
      </c>
      <c r="BA493">
        <v>-15.60649375</v>
      </c>
      <c r="BB493">
        <v>35427</v>
      </c>
    </row>
    <row r="494" spans="1:54" x14ac:dyDescent="0.25">
      <c r="A494" s="99">
        <v>39904</v>
      </c>
      <c r="B494" t="s">
        <v>4</v>
      </c>
      <c r="C494" t="s">
        <v>140</v>
      </c>
      <c r="D494">
        <v>155852.1556</v>
      </c>
      <c r="E494">
        <v>81.741383690000006</v>
      </c>
      <c r="F494">
        <v>81.366541299999994</v>
      </c>
      <c r="G494">
        <v>0.90628256799999996</v>
      </c>
      <c r="H494">
        <v>-14.90363458</v>
      </c>
      <c r="I494">
        <v>155137.4626</v>
      </c>
      <c r="J494">
        <v>45378.333330000001</v>
      </c>
      <c r="K494">
        <v>235299.7997</v>
      </c>
      <c r="L494">
        <v>81.777620229999997</v>
      </c>
      <c r="M494">
        <v>0.32843677700000001</v>
      </c>
      <c r="N494">
        <v>-14.56621906</v>
      </c>
      <c r="O494">
        <v>148494.84330000001</v>
      </c>
      <c r="P494">
        <v>83.059832920000005</v>
      </c>
      <c r="Q494">
        <v>1.6337782700000001</v>
      </c>
      <c r="R494">
        <v>-14.3875072</v>
      </c>
      <c r="S494">
        <v>126884.2834</v>
      </c>
      <c r="T494">
        <v>82.143716280000007</v>
      </c>
      <c r="U494">
        <v>1.454847432</v>
      </c>
      <c r="V494">
        <v>-15.25989343</v>
      </c>
      <c r="W494">
        <v>136050.54810000001</v>
      </c>
      <c r="X494">
        <v>79.044075370000002</v>
      </c>
      <c r="Y494">
        <v>-0.286559391</v>
      </c>
      <c r="Z494">
        <v>-15.47708323</v>
      </c>
      <c r="AS494">
        <v>190636.7807</v>
      </c>
      <c r="AT494">
        <v>83.54746643</v>
      </c>
      <c r="AU494">
        <v>-0.16335153799999999</v>
      </c>
      <c r="AV494">
        <v>-15.15771975</v>
      </c>
      <c r="AW494">
        <v>5589.6666670000004</v>
      </c>
      <c r="AX494">
        <v>153299.59179999999</v>
      </c>
      <c r="AY494">
        <v>81.519903690000007</v>
      </c>
      <c r="AZ494">
        <v>1.024973871</v>
      </c>
      <c r="BA494">
        <v>-14.869705919999999</v>
      </c>
      <c r="BB494">
        <v>39788.666669999999</v>
      </c>
    </row>
    <row r="495" spans="1:54" x14ac:dyDescent="0.25">
      <c r="A495" s="99">
        <v>39934</v>
      </c>
      <c r="B495" t="s">
        <v>4</v>
      </c>
      <c r="C495" t="s">
        <v>140</v>
      </c>
      <c r="D495">
        <v>158004.4662</v>
      </c>
      <c r="E495">
        <v>82.870228179999998</v>
      </c>
      <c r="F495">
        <v>82.072417329999993</v>
      </c>
      <c r="G495">
        <v>1.3809950769999999</v>
      </c>
      <c r="H495">
        <v>-14.252606009999999</v>
      </c>
      <c r="I495">
        <v>156483.32070000001</v>
      </c>
      <c r="J495">
        <v>52300.333330000001</v>
      </c>
      <c r="K495">
        <v>238698.6274</v>
      </c>
      <c r="L495">
        <v>82.958870860000005</v>
      </c>
      <c r="M495">
        <v>1.444466877</v>
      </c>
      <c r="N495">
        <v>-13.362230930000001</v>
      </c>
      <c r="O495">
        <v>150402.37299999999</v>
      </c>
      <c r="P495">
        <v>84.12679996</v>
      </c>
      <c r="Q495">
        <v>1.2845764340000001</v>
      </c>
      <c r="R495">
        <v>-14.1344162</v>
      </c>
      <c r="S495">
        <v>128431.5435</v>
      </c>
      <c r="T495">
        <v>83.145398240000006</v>
      </c>
      <c r="U495">
        <v>1.219426152</v>
      </c>
      <c r="V495">
        <v>-14.492112759999999</v>
      </c>
      <c r="W495">
        <v>138355.86309999999</v>
      </c>
      <c r="X495">
        <v>80.383441489999996</v>
      </c>
      <c r="Y495">
        <v>1.6944547889999999</v>
      </c>
      <c r="Z495">
        <v>-14.960746049999999</v>
      </c>
      <c r="AS495">
        <v>190804.7867</v>
      </c>
      <c r="AT495">
        <v>83.621095879999999</v>
      </c>
      <c r="AU495">
        <v>8.8128878999999993E-2</v>
      </c>
      <c r="AV495">
        <v>-15.293594669999999</v>
      </c>
      <c r="AW495">
        <v>6209.6666670000004</v>
      </c>
      <c r="AX495">
        <v>155636.98149999999</v>
      </c>
      <c r="AY495">
        <v>82.762854090000005</v>
      </c>
      <c r="AZ495">
        <v>1.5247201530000001</v>
      </c>
      <c r="BA495">
        <v>-14.138019610000001</v>
      </c>
      <c r="BB495">
        <v>46090.666669999999</v>
      </c>
    </row>
    <row r="496" spans="1:54" x14ac:dyDescent="0.25">
      <c r="A496" s="99">
        <v>39965</v>
      </c>
      <c r="B496" t="s">
        <v>4</v>
      </c>
      <c r="C496" t="s">
        <v>140</v>
      </c>
      <c r="D496">
        <v>159561.06049999999</v>
      </c>
      <c r="E496">
        <v>83.686631239999997</v>
      </c>
      <c r="F496">
        <v>82.498837789999996</v>
      </c>
      <c r="G496">
        <v>0.98515846100000004</v>
      </c>
      <c r="H496">
        <v>-12.247434459999999</v>
      </c>
      <c r="I496">
        <v>157296.35500000001</v>
      </c>
      <c r="J496">
        <v>60728.333330000001</v>
      </c>
      <c r="K496">
        <v>241956.9914</v>
      </c>
      <c r="L496">
        <v>84.091303859999996</v>
      </c>
      <c r="M496">
        <v>1.3650535340000001</v>
      </c>
      <c r="N496">
        <v>-11.04199728</v>
      </c>
      <c r="O496">
        <v>151480.43520000001</v>
      </c>
      <c r="P496">
        <v>84.729808539999993</v>
      </c>
      <c r="Q496">
        <v>0.71678535099999996</v>
      </c>
      <c r="R496">
        <v>-12.39522096</v>
      </c>
      <c r="S496">
        <v>130003.0897</v>
      </c>
      <c r="T496">
        <v>84.162802769999999</v>
      </c>
      <c r="U496">
        <v>1.2236450240000001</v>
      </c>
      <c r="V496">
        <v>-12.508837489999999</v>
      </c>
      <c r="W496">
        <v>139121.5497</v>
      </c>
      <c r="X496">
        <v>80.828298119999999</v>
      </c>
      <c r="Y496">
        <v>0.55341823499999998</v>
      </c>
      <c r="Z496">
        <v>-12.980893160000001</v>
      </c>
      <c r="AS496">
        <v>191239.1146</v>
      </c>
      <c r="AT496">
        <v>83.811442099999994</v>
      </c>
      <c r="AU496">
        <v>0.227629421</v>
      </c>
      <c r="AV496">
        <v>-13.639194120000001</v>
      </c>
      <c r="AW496">
        <v>9564.6666669999995</v>
      </c>
      <c r="AX496">
        <v>157300.9339</v>
      </c>
      <c r="AY496">
        <v>83.647691679999994</v>
      </c>
      <c r="AZ496">
        <v>1.069124062</v>
      </c>
      <c r="BA496">
        <v>-12.101010799999999</v>
      </c>
      <c r="BB496">
        <v>51163.666669999999</v>
      </c>
    </row>
    <row r="497" spans="1:54" x14ac:dyDescent="0.25">
      <c r="A497" s="99">
        <v>39995</v>
      </c>
      <c r="B497" t="s">
        <v>4</v>
      </c>
      <c r="C497" t="s">
        <v>140</v>
      </c>
      <c r="D497">
        <v>162423.26860000001</v>
      </c>
      <c r="E497">
        <v>85.187802970000007</v>
      </c>
      <c r="F497">
        <v>83.244429190000005</v>
      </c>
      <c r="G497">
        <v>1.793801116</v>
      </c>
      <c r="H497">
        <v>-9.6871822410000004</v>
      </c>
      <c r="I497">
        <v>158717.9363</v>
      </c>
      <c r="J497">
        <v>71336.333329999994</v>
      </c>
      <c r="K497">
        <v>246959.52540000001</v>
      </c>
      <c r="L497">
        <v>85.829917010000003</v>
      </c>
      <c r="M497">
        <v>2.067530256</v>
      </c>
      <c r="N497">
        <v>-8.831542486</v>
      </c>
      <c r="O497">
        <v>154546.8682</v>
      </c>
      <c r="P497">
        <v>86.445002209999998</v>
      </c>
      <c r="Q497">
        <v>2.0243096270000001</v>
      </c>
      <c r="R497">
        <v>-9.5398602740000005</v>
      </c>
      <c r="S497">
        <v>132514.3487</v>
      </c>
      <c r="T497">
        <v>85.788568690000005</v>
      </c>
      <c r="U497">
        <v>1.9316917570000001</v>
      </c>
      <c r="V497">
        <v>-9.4848162170000005</v>
      </c>
      <c r="W497">
        <v>140355.23060000001</v>
      </c>
      <c r="X497">
        <v>81.545054980000003</v>
      </c>
      <c r="Y497">
        <v>0.88676475499999996</v>
      </c>
      <c r="Z497">
        <v>-11.2733189</v>
      </c>
      <c r="AS497">
        <v>193307.88620000001</v>
      </c>
      <c r="AT497">
        <v>84.718091009999995</v>
      </c>
      <c r="AU497">
        <v>1.0817722400000001</v>
      </c>
      <c r="AV497">
        <v>-11.07642291</v>
      </c>
      <c r="AW497">
        <v>6774.3333329999996</v>
      </c>
      <c r="AX497">
        <v>160246.65590000001</v>
      </c>
      <c r="AY497">
        <v>85.214134029999997</v>
      </c>
      <c r="AZ497">
        <v>1.872666559</v>
      </c>
      <c r="BA497">
        <v>-9.560957857</v>
      </c>
      <c r="BB497">
        <v>64562</v>
      </c>
    </row>
    <row r="498" spans="1:54" x14ac:dyDescent="0.25">
      <c r="A498" s="99">
        <v>40026</v>
      </c>
      <c r="B498" t="s">
        <v>4</v>
      </c>
      <c r="C498" t="s">
        <v>140</v>
      </c>
      <c r="D498">
        <v>164025.32010000001</v>
      </c>
      <c r="E498">
        <v>86.028047369999996</v>
      </c>
      <c r="F498">
        <v>84.029453020000005</v>
      </c>
      <c r="G498">
        <v>0.98634355600000001</v>
      </c>
      <c r="H498">
        <v>-6.8526750710000002</v>
      </c>
      <c r="I498">
        <v>160214.7015</v>
      </c>
      <c r="J498">
        <v>65968.333329999994</v>
      </c>
      <c r="K498">
        <v>249978.77110000001</v>
      </c>
      <c r="L498">
        <v>86.879245260000005</v>
      </c>
      <c r="M498">
        <v>1.2225670040000001</v>
      </c>
      <c r="N498">
        <v>-6.1583554219999996</v>
      </c>
      <c r="O498">
        <v>156307.16709999999</v>
      </c>
      <c r="P498">
        <v>87.429616409999994</v>
      </c>
      <c r="Q498">
        <v>1.1390065039999999</v>
      </c>
      <c r="R498">
        <v>-6.495946505</v>
      </c>
      <c r="S498">
        <v>133757.76490000001</v>
      </c>
      <c r="T498">
        <v>86.593544899999998</v>
      </c>
      <c r="U498">
        <v>0.93832572800000003</v>
      </c>
      <c r="V498">
        <v>-6.580930135</v>
      </c>
      <c r="W498">
        <v>141095.86670000001</v>
      </c>
      <c r="X498">
        <v>81.975357520000003</v>
      </c>
      <c r="Y498">
        <v>0.52768686399999998</v>
      </c>
      <c r="Z498">
        <v>-8.7768797860000003</v>
      </c>
      <c r="AS498">
        <v>192944.18719999999</v>
      </c>
      <c r="AT498">
        <v>84.558698210000003</v>
      </c>
      <c r="AU498">
        <v>-0.18814493700000001</v>
      </c>
      <c r="AV498">
        <v>-7.9768631790000004</v>
      </c>
      <c r="AW498">
        <v>5915.3333329999996</v>
      </c>
      <c r="AX498">
        <v>162036.3334</v>
      </c>
      <c r="AY498">
        <v>86.165828230000002</v>
      </c>
      <c r="AZ498">
        <v>1.116826702</v>
      </c>
      <c r="BA498">
        <v>-6.7887055700000003</v>
      </c>
      <c r="BB498">
        <v>60053</v>
      </c>
    </row>
    <row r="499" spans="1:54" x14ac:dyDescent="0.25">
      <c r="A499" s="99">
        <v>40057</v>
      </c>
      <c r="B499" t="s">
        <v>4</v>
      </c>
      <c r="C499" t="s">
        <v>140</v>
      </c>
      <c r="D499">
        <v>165313.77009999999</v>
      </c>
      <c r="E499">
        <v>86.703814050000005</v>
      </c>
      <c r="F499">
        <v>85.018432840000003</v>
      </c>
      <c r="G499">
        <v>0.78551901999999996</v>
      </c>
      <c r="H499">
        <v>-3.6967079539999999</v>
      </c>
      <c r="I499">
        <v>162100.33919999999</v>
      </c>
      <c r="J499">
        <v>66256.333329999994</v>
      </c>
      <c r="K499">
        <v>251604.08309999999</v>
      </c>
      <c r="L499">
        <v>87.444116739999998</v>
      </c>
      <c r="M499">
        <v>0.65018000499999995</v>
      </c>
      <c r="N499">
        <v>-4.0407106539999997</v>
      </c>
      <c r="O499">
        <v>156911.6263</v>
      </c>
      <c r="P499">
        <v>87.767717559999994</v>
      </c>
      <c r="Q499">
        <v>0.38671238000000002</v>
      </c>
      <c r="R499">
        <v>-3.2610359679999998</v>
      </c>
      <c r="S499">
        <v>134808.70740000001</v>
      </c>
      <c r="T499">
        <v>87.273915439999996</v>
      </c>
      <c r="U499">
        <v>0.78570583500000002</v>
      </c>
      <c r="V499">
        <v>-3.151176623</v>
      </c>
      <c r="W499">
        <v>143312.89120000001</v>
      </c>
      <c r="X499">
        <v>83.263427719999996</v>
      </c>
      <c r="Y499">
        <v>1.571289516</v>
      </c>
      <c r="Z499">
        <v>-5.0142209969999998</v>
      </c>
      <c r="AS499">
        <v>197107.3916</v>
      </c>
      <c r="AT499">
        <v>86.383242120000006</v>
      </c>
      <c r="AU499">
        <v>2.157724693</v>
      </c>
      <c r="AV499">
        <v>-4.8395302930000001</v>
      </c>
      <c r="AW499">
        <v>6690.3333329999996</v>
      </c>
      <c r="AX499">
        <v>163065.57199999999</v>
      </c>
      <c r="AY499">
        <v>86.713144990000004</v>
      </c>
      <c r="AZ499">
        <v>0.63519004199999995</v>
      </c>
      <c r="BA499">
        <v>-3.6038214640000001</v>
      </c>
      <c r="BB499">
        <v>59566</v>
      </c>
    </row>
    <row r="500" spans="1:54" x14ac:dyDescent="0.25">
      <c r="A500" s="99">
        <v>40087</v>
      </c>
      <c r="B500" t="s">
        <v>4</v>
      </c>
      <c r="C500" t="s">
        <v>140</v>
      </c>
      <c r="D500">
        <v>166424.90270000001</v>
      </c>
      <c r="E500">
        <v>87.286581170000005</v>
      </c>
      <c r="F500">
        <v>86.144112640000003</v>
      </c>
      <c r="G500">
        <v>0.67213550799999999</v>
      </c>
      <c r="H500">
        <v>-1.0418770509999999</v>
      </c>
      <c r="I500">
        <v>164246.6158</v>
      </c>
      <c r="J500">
        <v>74416</v>
      </c>
      <c r="K500">
        <v>253836.20699999999</v>
      </c>
      <c r="L500">
        <v>88.219883580000001</v>
      </c>
      <c r="M500">
        <v>0.88715727600000005</v>
      </c>
      <c r="N500">
        <v>-0.677289221</v>
      </c>
      <c r="O500">
        <v>158867.4688</v>
      </c>
      <c r="P500">
        <v>88.861708120000003</v>
      </c>
      <c r="Q500">
        <v>1.2464612209999999</v>
      </c>
      <c r="R500">
        <v>-0.40590279899999998</v>
      </c>
      <c r="S500">
        <v>135657.6446</v>
      </c>
      <c r="T500">
        <v>87.823509509999994</v>
      </c>
      <c r="U500">
        <v>0.62973463299999999</v>
      </c>
      <c r="V500">
        <v>-0.44403883599999999</v>
      </c>
      <c r="W500">
        <v>142741.06020000001</v>
      </c>
      <c r="X500">
        <v>82.931199329999998</v>
      </c>
      <c r="Y500">
        <v>-0.39900877899999998</v>
      </c>
      <c r="Z500">
        <v>-3.539843501</v>
      </c>
      <c r="AS500">
        <v>195994.49479999999</v>
      </c>
      <c r="AT500">
        <v>85.895509880000006</v>
      </c>
      <c r="AU500">
        <v>-0.56461442299999998</v>
      </c>
      <c r="AV500">
        <v>-3.3550998519999999</v>
      </c>
      <c r="AW500">
        <v>6908</v>
      </c>
      <c r="AX500">
        <v>164385.6237</v>
      </c>
      <c r="AY500">
        <v>87.415106989999998</v>
      </c>
      <c r="AZ500">
        <v>0.80952201300000004</v>
      </c>
      <c r="BA500">
        <v>-0.81978625400000005</v>
      </c>
      <c r="BB500">
        <v>67508</v>
      </c>
    </row>
    <row r="501" spans="1:54" x14ac:dyDescent="0.25">
      <c r="A501" s="99">
        <v>40118</v>
      </c>
      <c r="B501" t="s">
        <v>4</v>
      </c>
      <c r="C501" t="s">
        <v>140</v>
      </c>
      <c r="D501">
        <v>166986.14869999999</v>
      </c>
      <c r="E501">
        <v>87.580943619999999</v>
      </c>
      <c r="F501">
        <v>86.845912040000002</v>
      </c>
      <c r="G501">
        <v>0.33723677200000002</v>
      </c>
      <c r="H501">
        <v>2.1653596309999998</v>
      </c>
      <c r="I501">
        <v>165584.70120000001</v>
      </c>
      <c r="J501">
        <v>69160</v>
      </c>
      <c r="K501">
        <v>255675.13589999999</v>
      </c>
      <c r="L501">
        <v>88.858996880000007</v>
      </c>
      <c r="M501">
        <v>0.72445493299999997</v>
      </c>
      <c r="N501">
        <v>3.2671159749999998</v>
      </c>
      <c r="O501">
        <v>158604.53969999999</v>
      </c>
      <c r="P501">
        <v>88.714640040000006</v>
      </c>
      <c r="Q501">
        <v>-0.16550219499999999</v>
      </c>
      <c r="R501">
        <v>1.8592608660000001</v>
      </c>
      <c r="S501">
        <v>136505.17670000001</v>
      </c>
      <c r="T501">
        <v>88.37219399</v>
      </c>
      <c r="U501">
        <v>0.62475808899999996</v>
      </c>
      <c r="V501">
        <v>3.013449799</v>
      </c>
      <c r="W501">
        <v>142999.20819999999</v>
      </c>
      <c r="X501">
        <v>83.081180880000005</v>
      </c>
      <c r="Y501">
        <v>0.18085056899999999</v>
      </c>
      <c r="Z501">
        <v>-0.26418666400000002</v>
      </c>
      <c r="AS501">
        <v>196192.88080000001</v>
      </c>
      <c r="AT501">
        <v>85.982453480000004</v>
      </c>
      <c r="AU501">
        <v>0.101220197</v>
      </c>
      <c r="AV501">
        <v>-0.88921119500000001</v>
      </c>
      <c r="AW501">
        <v>7003</v>
      </c>
      <c r="AX501">
        <v>164982.8731</v>
      </c>
      <c r="AY501">
        <v>87.732705429999996</v>
      </c>
      <c r="AZ501">
        <v>0.36332215000000001</v>
      </c>
      <c r="BA501">
        <v>2.4804483660000001</v>
      </c>
      <c r="BB501">
        <v>62157</v>
      </c>
    </row>
    <row r="502" spans="1:54" x14ac:dyDescent="0.25">
      <c r="A502" s="99">
        <v>40148</v>
      </c>
      <c r="B502" t="s">
        <v>4</v>
      </c>
      <c r="C502" t="s">
        <v>140</v>
      </c>
      <c r="D502">
        <v>168081.6091</v>
      </c>
      <c r="E502">
        <v>88.155491019999999</v>
      </c>
      <c r="F502">
        <v>87.538848590000001</v>
      </c>
      <c r="G502">
        <v>0.65601874000000004</v>
      </c>
      <c r="H502">
        <v>4.4282049030000001</v>
      </c>
      <c r="I502">
        <v>166905.88819999999</v>
      </c>
      <c r="J502">
        <v>87202</v>
      </c>
      <c r="K502">
        <v>252946.1336</v>
      </c>
      <c r="L502">
        <v>87.910541699999996</v>
      </c>
      <c r="M502">
        <v>-1.0673710190000001</v>
      </c>
      <c r="N502">
        <v>4.1197626879999998</v>
      </c>
      <c r="O502">
        <v>160654.94</v>
      </c>
      <c r="P502">
        <v>89.861520979999995</v>
      </c>
      <c r="Q502">
        <v>1.2927752770000001</v>
      </c>
      <c r="R502">
        <v>5.0190227739999997</v>
      </c>
      <c r="S502">
        <v>138432.56830000001</v>
      </c>
      <c r="T502">
        <v>89.619969569999995</v>
      </c>
      <c r="U502">
        <v>1.4119549600000001</v>
      </c>
      <c r="V502">
        <v>5.1178287490000001</v>
      </c>
      <c r="W502">
        <v>144065.91140000001</v>
      </c>
      <c r="X502">
        <v>83.700925290000001</v>
      </c>
      <c r="Y502">
        <v>0.74595040599999995</v>
      </c>
      <c r="Z502">
        <v>2.6904369770000001</v>
      </c>
      <c r="AS502">
        <v>197096.85260000001</v>
      </c>
      <c r="AT502">
        <v>86.378623340000004</v>
      </c>
      <c r="AU502">
        <v>0.46075662899999997</v>
      </c>
      <c r="AV502">
        <v>2.884328016</v>
      </c>
      <c r="AW502">
        <v>10292</v>
      </c>
      <c r="AX502">
        <v>166100.7886</v>
      </c>
      <c r="AY502">
        <v>88.327177750000004</v>
      </c>
      <c r="AZ502">
        <v>0.67759487699999998</v>
      </c>
      <c r="BA502">
        <v>4.5306789839999997</v>
      </c>
      <c r="BB502">
        <v>76910</v>
      </c>
    </row>
    <row r="503" spans="1:54" x14ac:dyDescent="0.25">
      <c r="A503" s="99">
        <v>40179</v>
      </c>
      <c r="B503" t="s">
        <v>4</v>
      </c>
      <c r="C503" t="s">
        <v>140</v>
      </c>
      <c r="D503">
        <v>167468.92989999999</v>
      </c>
      <c r="E503">
        <v>87.834152869999997</v>
      </c>
      <c r="F503">
        <v>88.046089440000003</v>
      </c>
      <c r="G503">
        <v>-0.36451291200000002</v>
      </c>
      <c r="H503">
        <v>6.5094133080000001</v>
      </c>
      <c r="I503">
        <v>167873.01869999999</v>
      </c>
      <c r="J503">
        <v>41084.666669999999</v>
      </c>
      <c r="K503">
        <v>258978.59349999999</v>
      </c>
      <c r="L503">
        <v>90.007101989999995</v>
      </c>
      <c r="M503">
        <v>2.3848792730000001</v>
      </c>
      <c r="N503">
        <v>7.3680714729999996</v>
      </c>
      <c r="O503">
        <v>159456.6017</v>
      </c>
      <c r="P503">
        <v>89.191236579999995</v>
      </c>
      <c r="Q503">
        <v>-0.745908138</v>
      </c>
      <c r="R503">
        <v>7.2044147299999999</v>
      </c>
      <c r="S503">
        <v>136260.55239999999</v>
      </c>
      <c r="T503">
        <v>88.213826449999999</v>
      </c>
      <c r="U503">
        <v>-1.5690064589999999</v>
      </c>
      <c r="V503">
        <v>7.3558475589999999</v>
      </c>
      <c r="W503">
        <v>142338.432</v>
      </c>
      <c r="X503">
        <v>82.697276149999993</v>
      </c>
      <c r="Y503">
        <v>-1.199089648</v>
      </c>
      <c r="Z503">
        <v>3.3294985000000001</v>
      </c>
      <c r="AS503">
        <v>189742.45920000001</v>
      </c>
      <c r="AT503">
        <v>83.155525839999996</v>
      </c>
      <c r="AU503">
        <v>-3.7313601080000001</v>
      </c>
      <c r="AV503">
        <v>-1.2520851079999999</v>
      </c>
      <c r="AW503">
        <v>3698</v>
      </c>
      <c r="AX503">
        <v>166116.43479999999</v>
      </c>
      <c r="AY503">
        <v>88.335497880000005</v>
      </c>
      <c r="AZ503">
        <v>9.4196720000000005E-3</v>
      </c>
      <c r="BA503">
        <v>7.3972847570000004</v>
      </c>
      <c r="BB503">
        <v>37386.666669999999</v>
      </c>
    </row>
    <row r="504" spans="1:54" x14ac:dyDescent="0.25">
      <c r="A504" s="99">
        <v>40210</v>
      </c>
      <c r="B504" t="s">
        <v>4</v>
      </c>
      <c r="C504" t="s">
        <v>140</v>
      </c>
      <c r="D504">
        <v>167887.68220000001</v>
      </c>
      <c r="E504">
        <v>88.053780180000004</v>
      </c>
      <c r="F504">
        <v>88.575293479999999</v>
      </c>
      <c r="G504">
        <v>0.25004773600000002</v>
      </c>
      <c r="H504">
        <v>8.0237464569999997</v>
      </c>
      <c r="I504">
        <v>168882.0252</v>
      </c>
      <c r="J504">
        <v>47347.666669999999</v>
      </c>
      <c r="K504">
        <v>258258.36139999999</v>
      </c>
      <c r="L504">
        <v>89.756787840000001</v>
      </c>
      <c r="M504">
        <v>-0.278104882</v>
      </c>
      <c r="N504">
        <v>9.7026856370000001</v>
      </c>
      <c r="O504">
        <v>160616.98079999999</v>
      </c>
      <c r="P504">
        <v>89.840288709999996</v>
      </c>
      <c r="Q504">
        <v>0.72770841100000005</v>
      </c>
      <c r="R504">
        <v>8.6069197890000009</v>
      </c>
      <c r="S504">
        <v>136752.22390000001</v>
      </c>
      <c r="T504">
        <v>88.532130109999997</v>
      </c>
      <c r="U504">
        <v>0.360831927</v>
      </c>
      <c r="V504">
        <v>8.797868523</v>
      </c>
      <c r="W504">
        <v>142407.29670000001</v>
      </c>
      <c r="X504">
        <v>82.737285900000003</v>
      </c>
      <c r="Y504">
        <v>4.8380968000000003E-2</v>
      </c>
      <c r="Z504">
        <v>4.1445884360000003</v>
      </c>
      <c r="AS504">
        <v>198122.42929999999</v>
      </c>
      <c r="AT504">
        <v>86.828087190000005</v>
      </c>
      <c r="AU504">
        <v>4.4164970510000003</v>
      </c>
      <c r="AV504">
        <v>3.8468631609999999</v>
      </c>
      <c r="AW504">
        <v>4642</v>
      </c>
      <c r="AX504">
        <v>165918.32689999999</v>
      </c>
      <c r="AY504">
        <v>88.230150339999994</v>
      </c>
      <c r="AZ504">
        <v>-0.11925844400000001</v>
      </c>
      <c r="BA504">
        <v>8.5767880670000007</v>
      </c>
      <c r="BB504">
        <v>42705.666669999999</v>
      </c>
    </row>
    <row r="505" spans="1:54" x14ac:dyDescent="0.25">
      <c r="A505" s="99">
        <v>40238</v>
      </c>
      <c r="B505" t="s">
        <v>4</v>
      </c>
      <c r="C505" t="s">
        <v>140</v>
      </c>
      <c r="D505">
        <v>167877.95079999999</v>
      </c>
      <c r="E505">
        <v>88.048676240000006</v>
      </c>
      <c r="F505">
        <v>88.676727740000004</v>
      </c>
      <c r="G505">
        <v>-5.7963980000000003E-3</v>
      </c>
      <c r="H505">
        <v>8.6923685749999997</v>
      </c>
      <c r="I505">
        <v>169075.42480000001</v>
      </c>
      <c r="J505">
        <v>58046.666669999999</v>
      </c>
      <c r="K505">
        <v>258190.9479</v>
      </c>
      <c r="L505">
        <v>89.733358530000004</v>
      </c>
      <c r="M505">
        <v>-2.6103115999999999E-2</v>
      </c>
      <c r="N505">
        <v>10.08889184</v>
      </c>
      <c r="O505">
        <v>159677.79149999999</v>
      </c>
      <c r="P505">
        <v>89.314957989999996</v>
      </c>
      <c r="Q505">
        <v>-0.58473846399999996</v>
      </c>
      <c r="R505">
        <v>9.2876823510000008</v>
      </c>
      <c r="S505">
        <v>136424.8137</v>
      </c>
      <c r="T505">
        <v>88.320167740000002</v>
      </c>
      <c r="U505">
        <v>-0.23941857899999999</v>
      </c>
      <c r="V505">
        <v>9.0833182220000008</v>
      </c>
      <c r="W505">
        <v>144188.8836</v>
      </c>
      <c r="X505">
        <v>83.772370949999996</v>
      </c>
      <c r="Y505">
        <v>1.2510502880000001</v>
      </c>
      <c r="Z505">
        <v>5.6781459710000002</v>
      </c>
      <c r="AS505">
        <v>199404.3463</v>
      </c>
      <c r="AT505">
        <v>87.38989334</v>
      </c>
      <c r="AU505">
        <v>0.64703274099999997</v>
      </c>
      <c r="AV505">
        <v>4.4282302419999997</v>
      </c>
      <c r="AW505">
        <v>6386</v>
      </c>
      <c r="AX505">
        <v>165810.8855</v>
      </c>
      <c r="AY505">
        <v>88.173016380000007</v>
      </c>
      <c r="AZ505">
        <v>-6.4755596999999998E-2</v>
      </c>
      <c r="BA505">
        <v>9.2699607400000001</v>
      </c>
      <c r="BB505">
        <v>51660.666669999999</v>
      </c>
    </row>
    <row r="506" spans="1:54" x14ac:dyDescent="0.25">
      <c r="A506" s="99">
        <v>40269</v>
      </c>
      <c r="B506" t="s">
        <v>4</v>
      </c>
      <c r="C506" t="s">
        <v>140</v>
      </c>
      <c r="D506">
        <v>170027.8904</v>
      </c>
      <c r="E506">
        <v>89.176277189999993</v>
      </c>
      <c r="F506">
        <v>88.760515089999998</v>
      </c>
      <c r="G506">
        <v>1.2806563440000001</v>
      </c>
      <c r="H506">
        <v>9.0956296139999999</v>
      </c>
      <c r="I506">
        <v>169235.17790000001</v>
      </c>
      <c r="J506">
        <v>59554.666669999999</v>
      </c>
      <c r="K506">
        <v>260075.4423</v>
      </c>
      <c r="L506">
        <v>90.388307940000004</v>
      </c>
      <c r="M506">
        <v>0.72988398600000004</v>
      </c>
      <c r="N506">
        <v>10.52939385</v>
      </c>
      <c r="O506">
        <v>162470.29790000001</v>
      </c>
      <c r="P506">
        <v>90.876932159999996</v>
      </c>
      <c r="Q506">
        <v>1.74883828</v>
      </c>
      <c r="R506">
        <v>9.4114073779999998</v>
      </c>
      <c r="S506">
        <v>138534.65609999999</v>
      </c>
      <c r="T506">
        <v>89.686060249999997</v>
      </c>
      <c r="U506">
        <v>1.5465239129999999</v>
      </c>
      <c r="V506">
        <v>9.1818879310000003</v>
      </c>
      <c r="W506">
        <v>145455.68900000001</v>
      </c>
      <c r="X506">
        <v>84.508372829999999</v>
      </c>
      <c r="Y506">
        <v>0.87857353599999999</v>
      </c>
      <c r="Z506">
        <v>6.9129753660000004</v>
      </c>
      <c r="AS506">
        <v>198080.87229999999</v>
      </c>
      <c r="AT506">
        <v>86.809874609999994</v>
      </c>
      <c r="AU506">
        <v>-0.66371374100000002</v>
      </c>
      <c r="AV506">
        <v>3.904855908</v>
      </c>
      <c r="AW506">
        <v>5484</v>
      </c>
      <c r="AX506">
        <v>168232.30410000001</v>
      </c>
      <c r="AY506">
        <v>89.460650659999999</v>
      </c>
      <c r="AZ506">
        <v>1.4603495879999999</v>
      </c>
      <c r="BA506">
        <v>9.7408689299999995</v>
      </c>
      <c r="BB506">
        <v>54070.666669999999</v>
      </c>
    </row>
    <row r="507" spans="1:54" x14ac:dyDescent="0.25">
      <c r="A507" s="99">
        <v>40299</v>
      </c>
      <c r="B507" t="s">
        <v>4</v>
      </c>
      <c r="C507" t="s">
        <v>140</v>
      </c>
      <c r="D507">
        <v>170845.92509999999</v>
      </c>
      <c r="E507">
        <v>89.605320259999999</v>
      </c>
      <c r="F507">
        <v>88.796431760000004</v>
      </c>
      <c r="G507">
        <v>0.48111794200000002</v>
      </c>
      <c r="H507">
        <v>8.1272759049999994</v>
      </c>
      <c r="I507">
        <v>169303.65839999999</v>
      </c>
      <c r="J507">
        <v>59094.666669999999</v>
      </c>
      <c r="K507">
        <v>262618.90169999999</v>
      </c>
      <c r="L507">
        <v>91.27227834</v>
      </c>
      <c r="M507">
        <v>0.97796984600000003</v>
      </c>
      <c r="N507">
        <v>10.021119369999999</v>
      </c>
      <c r="O507">
        <v>162702.3149</v>
      </c>
      <c r="P507">
        <v>91.006709720000003</v>
      </c>
      <c r="Q507">
        <v>0.142805827</v>
      </c>
      <c r="R507">
        <v>8.1780238409999999</v>
      </c>
      <c r="S507">
        <v>139143.46979999999</v>
      </c>
      <c r="T507">
        <v>90.080200629999993</v>
      </c>
      <c r="U507">
        <v>0.43946670700000001</v>
      </c>
      <c r="V507">
        <v>8.3405727009999993</v>
      </c>
      <c r="W507">
        <v>146060.5528</v>
      </c>
      <c r="X507">
        <v>84.859792970000001</v>
      </c>
      <c r="Y507">
        <v>0.41584061700000002</v>
      </c>
      <c r="Z507">
        <v>5.5687482319999999</v>
      </c>
      <c r="AS507">
        <v>198256.6133</v>
      </c>
      <c r="AT507">
        <v>86.886893950000001</v>
      </c>
      <c r="AU507">
        <v>8.8721864999999997E-2</v>
      </c>
      <c r="AV507">
        <v>3.905471506</v>
      </c>
      <c r="AW507">
        <v>5994</v>
      </c>
      <c r="AX507">
        <v>169101.6588</v>
      </c>
      <c r="AY507">
        <v>89.922946179999997</v>
      </c>
      <c r="AZ507">
        <v>0.51675850400000001</v>
      </c>
      <c r="BA507">
        <v>8.6513353960000003</v>
      </c>
      <c r="BB507">
        <v>53100.666669999999</v>
      </c>
    </row>
    <row r="508" spans="1:54" x14ac:dyDescent="0.25">
      <c r="A508" s="99">
        <v>40330</v>
      </c>
      <c r="B508" t="s">
        <v>4</v>
      </c>
      <c r="C508" t="s">
        <v>140</v>
      </c>
      <c r="D508">
        <v>171688.53700000001</v>
      </c>
      <c r="E508">
        <v>90.047253609999999</v>
      </c>
      <c r="F508">
        <v>88.809536929999993</v>
      </c>
      <c r="G508">
        <v>0.493199901</v>
      </c>
      <c r="H508">
        <v>7.6005238579999999</v>
      </c>
      <c r="I508">
        <v>169328.6453</v>
      </c>
      <c r="J508">
        <v>70936.666670000006</v>
      </c>
      <c r="K508">
        <v>262311.33659999998</v>
      </c>
      <c r="L508">
        <v>91.165385150000006</v>
      </c>
      <c r="M508">
        <v>-0.117114625</v>
      </c>
      <c r="N508">
        <v>8.4123814980000002</v>
      </c>
      <c r="O508">
        <v>163595.2243</v>
      </c>
      <c r="P508">
        <v>91.506153990000001</v>
      </c>
      <c r="Q508">
        <v>0.54879939099999997</v>
      </c>
      <c r="R508">
        <v>7.9975932500000004</v>
      </c>
      <c r="S508">
        <v>140461.86050000001</v>
      </c>
      <c r="T508">
        <v>90.933714629999997</v>
      </c>
      <c r="U508">
        <v>0.94750455899999997</v>
      </c>
      <c r="V508">
        <v>8.0450170910000001</v>
      </c>
      <c r="W508">
        <v>146798.63279999999</v>
      </c>
      <c r="X508">
        <v>85.288610439999999</v>
      </c>
      <c r="Y508">
        <v>0.50532466799999998</v>
      </c>
      <c r="Z508">
        <v>5.5182558889999997</v>
      </c>
      <c r="AS508">
        <v>199385.60190000001</v>
      </c>
      <c r="AT508">
        <v>87.381678489999999</v>
      </c>
      <c r="AU508">
        <v>0.569458193</v>
      </c>
      <c r="AV508">
        <v>4.2598436480000004</v>
      </c>
      <c r="AW508">
        <v>8931</v>
      </c>
      <c r="AX508">
        <v>169923.9852</v>
      </c>
      <c r="AY508">
        <v>90.360233489999999</v>
      </c>
      <c r="AZ508">
        <v>0.48629113099999999</v>
      </c>
      <c r="BA508">
        <v>8.024778306</v>
      </c>
      <c r="BB508">
        <v>62005.666669999999</v>
      </c>
    </row>
    <row r="509" spans="1:54" x14ac:dyDescent="0.25">
      <c r="A509" s="99">
        <v>40360</v>
      </c>
      <c r="B509" t="s">
        <v>4</v>
      </c>
      <c r="C509" t="s">
        <v>140</v>
      </c>
      <c r="D509">
        <v>173427.1067</v>
      </c>
      <c r="E509">
        <v>90.95909915</v>
      </c>
      <c r="F509">
        <v>88.902408070000007</v>
      </c>
      <c r="G509">
        <v>1.012630036</v>
      </c>
      <c r="H509">
        <v>6.7747916769999996</v>
      </c>
      <c r="I509">
        <v>169505.71799999999</v>
      </c>
      <c r="J509">
        <v>76003</v>
      </c>
      <c r="K509">
        <v>268335.60399999999</v>
      </c>
      <c r="L509">
        <v>93.259098179999995</v>
      </c>
      <c r="M509">
        <v>2.2966096440000001</v>
      </c>
      <c r="N509">
        <v>8.6557012090000001</v>
      </c>
      <c r="O509">
        <v>165086.1109</v>
      </c>
      <c r="P509">
        <v>92.340073810000007</v>
      </c>
      <c r="Q509">
        <v>0.91132649499999996</v>
      </c>
      <c r="R509">
        <v>6.8194475690000003</v>
      </c>
      <c r="S509">
        <v>141211.21909999999</v>
      </c>
      <c r="T509">
        <v>91.418842519999998</v>
      </c>
      <c r="U509">
        <v>0.53349617000000005</v>
      </c>
      <c r="V509">
        <v>6.562965106</v>
      </c>
      <c r="W509">
        <v>147179.64319999999</v>
      </c>
      <c r="X509">
        <v>85.509973869999996</v>
      </c>
      <c r="Y509">
        <v>0.25954630099999998</v>
      </c>
      <c r="Z509">
        <v>4.8622432050000004</v>
      </c>
      <c r="AS509">
        <v>197298.89939999999</v>
      </c>
      <c r="AT509">
        <v>86.467171329999999</v>
      </c>
      <c r="AU509">
        <v>-1.046566251</v>
      </c>
      <c r="AV509">
        <v>2.064588922</v>
      </c>
      <c r="AW509">
        <v>5384.3333329999996</v>
      </c>
      <c r="AX509">
        <v>171962.26740000001</v>
      </c>
      <c r="AY509">
        <v>91.444127940000001</v>
      </c>
      <c r="AZ509">
        <v>1.1995259439999999</v>
      </c>
      <c r="BA509">
        <v>7.3109865870000004</v>
      </c>
      <c r="BB509">
        <v>70618.666670000006</v>
      </c>
    </row>
    <row r="510" spans="1:54" x14ac:dyDescent="0.25">
      <c r="A510" s="99">
        <v>40391</v>
      </c>
      <c r="B510" t="s">
        <v>4</v>
      </c>
      <c r="C510" t="s">
        <v>140</v>
      </c>
      <c r="D510">
        <v>173417.4578</v>
      </c>
      <c r="E510">
        <v>90.954038519999997</v>
      </c>
      <c r="F510">
        <v>88.836687330000004</v>
      </c>
      <c r="G510">
        <v>-5.5636310000000003E-3</v>
      </c>
      <c r="H510">
        <v>5.7260292440000002</v>
      </c>
      <c r="I510">
        <v>169380.41159999999</v>
      </c>
      <c r="J510">
        <v>69123</v>
      </c>
      <c r="K510">
        <v>268707.32760000002</v>
      </c>
      <c r="L510">
        <v>93.388289389999997</v>
      </c>
      <c r="M510">
        <v>0.138529344</v>
      </c>
      <c r="N510">
        <v>7.4920587960000002</v>
      </c>
      <c r="O510">
        <v>166057.76149999999</v>
      </c>
      <c r="P510">
        <v>92.883561630000003</v>
      </c>
      <c r="Q510">
        <v>0.58857199900000001</v>
      </c>
      <c r="R510">
        <v>6.2380980800000003</v>
      </c>
      <c r="S510">
        <v>140522.76240000001</v>
      </c>
      <c r="T510">
        <v>90.973141990000002</v>
      </c>
      <c r="U510">
        <v>-0.48753682799999998</v>
      </c>
      <c r="V510">
        <v>5.0576484610000003</v>
      </c>
      <c r="W510">
        <v>146679.19639999999</v>
      </c>
      <c r="X510">
        <v>85.219219039999999</v>
      </c>
      <c r="Y510">
        <v>-0.34002446200000003</v>
      </c>
      <c r="Z510">
        <v>3.957117872</v>
      </c>
      <c r="AS510">
        <v>200591.74710000001</v>
      </c>
      <c r="AT510">
        <v>87.91027733</v>
      </c>
      <c r="AU510">
        <v>1.6689640450000001</v>
      </c>
      <c r="AV510">
        <v>3.9636124869999998</v>
      </c>
      <c r="AW510">
        <v>5102.3333329999996</v>
      </c>
      <c r="AX510">
        <v>171694.0687</v>
      </c>
      <c r="AY510">
        <v>91.301508260000006</v>
      </c>
      <c r="AZ510">
        <v>-0.15596373399999999</v>
      </c>
      <c r="BA510">
        <v>5.9602282430000004</v>
      </c>
      <c r="BB510">
        <v>64020.666669999999</v>
      </c>
    </row>
    <row r="511" spans="1:54" x14ac:dyDescent="0.25">
      <c r="A511" s="99">
        <v>40422</v>
      </c>
      <c r="B511" t="s">
        <v>4</v>
      </c>
      <c r="C511" t="s">
        <v>140</v>
      </c>
      <c r="D511">
        <v>172972.04430000001</v>
      </c>
      <c r="E511">
        <v>90.720427880000003</v>
      </c>
      <c r="F511">
        <v>88.930241659999993</v>
      </c>
      <c r="G511">
        <v>-0.256844711</v>
      </c>
      <c r="H511">
        <v>4.6325687999999996</v>
      </c>
      <c r="I511">
        <v>169558.78690000001</v>
      </c>
      <c r="J511">
        <v>64886</v>
      </c>
      <c r="K511">
        <v>268247.76280000003</v>
      </c>
      <c r="L511">
        <v>93.22856926</v>
      </c>
      <c r="M511">
        <v>-0.17102800700000001</v>
      </c>
      <c r="N511">
        <v>6.6150276769999996</v>
      </c>
      <c r="O511">
        <v>164442.59909999999</v>
      </c>
      <c r="P511">
        <v>91.980128780000001</v>
      </c>
      <c r="Q511">
        <v>-0.97265095999999995</v>
      </c>
      <c r="R511">
        <v>4.7994995610000002</v>
      </c>
      <c r="S511">
        <v>140677.5773</v>
      </c>
      <c r="T511">
        <v>91.073367709999999</v>
      </c>
      <c r="U511">
        <v>0.110170671</v>
      </c>
      <c r="V511">
        <v>4.3534797970000003</v>
      </c>
      <c r="W511">
        <v>146899.90239999999</v>
      </c>
      <c r="X511">
        <v>85.347447110000004</v>
      </c>
      <c r="Y511">
        <v>0.15046848600000001</v>
      </c>
      <c r="Z511">
        <v>2.502922892</v>
      </c>
      <c r="AS511">
        <v>202885.53839999999</v>
      </c>
      <c r="AT511">
        <v>88.915542139999999</v>
      </c>
      <c r="AU511">
        <v>1.1435122710000001</v>
      </c>
      <c r="AV511">
        <v>2.931471379</v>
      </c>
      <c r="AW511">
        <v>6178.3333329999996</v>
      </c>
      <c r="AX511">
        <v>171036.81830000001</v>
      </c>
      <c r="AY511">
        <v>90.952003189999999</v>
      </c>
      <c r="AZ511">
        <v>-0.382803169</v>
      </c>
      <c r="BA511">
        <v>4.8883686580000001</v>
      </c>
      <c r="BB511">
        <v>58707.666669999999</v>
      </c>
    </row>
    <row r="512" spans="1:54" x14ac:dyDescent="0.25">
      <c r="A512" s="99">
        <v>40452</v>
      </c>
      <c r="B512" t="s">
        <v>4</v>
      </c>
      <c r="C512" t="s">
        <v>140</v>
      </c>
      <c r="D512">
        <v>171044.72440000001</v>
      </c>
      <c r="E512">
        <v>89.709586590000001</v>
      </c>
      <c r="F512">
        <v>88.583961389999999</v>
      </c>
      <c r="G512">
        <v>-1.1142377910000001</v>
      </c>
      <c r="H512">
        <v>2.7759197269999998</v>
      </c>
      <c r="I512">
        <v>168898.55189999999</v>
      </c>
      <c r="J512">
        <v>66726.333329999994</v>
      </c>
      <c r="K512">
        <v>265284.82689999999</v>
      </c>
      <c r="L512">
        <v>92.198811289999995</v>
      </c>
      <c r="M512">
        <v>-1.104551939</v>
      </c>
      <c r="N512">
        <v>4.5102391309999996</v>
      </c>
      <c r="O512">
        <v>163224.1177</v>
      </c>
      <c r="P512">
        <v>91.298577440000003</v>
      </c>
      <c r="Q512">
        <v>-0.74097671399999998</v>
      </c>
      <c r="R512">
        <v>2.7423165389999999</v>
      </c>
      <c r="S512">
        <v>138675.3977</v>
      </c>
      <c r="T512">
        <v>89.777175080000006</v>
      </c>
      <c r="U512">
        <v>-1.4232400350000001</v>
      </c>
      <c r="V512">
        <v>2.224535988</v>
      </c>
      <c r="W512">
        <v>145116.7727</v>
      </c>
      <c r="X512">
        <v>84.311465699999999</v>
      </c>
      <c r="Y512">
        <v>-1.2138399550000001</v>
      </c>
      <c r="Z512">
        <v>1.6643511449999999</v>
      </c>
      <c r="AS512">
        <v>201851.28779999999</v>
      </c>
      <c r="AT512">
        <v>88.462276959999997</v>
      </c>
      <c r="AU512">
        <v>-0.50977046999999998</v>
      </c>
      <c r="AV512">
        <v>2.9882436110000001</v>
      </c>
      <c r="AW512">
        <v>5624</v>
      </c>
      <c r="AX512">
        <v>169037.1213</v>
      </c>
      <c r="AY512">
        <v>89.88862718</v>
      </c>
      <c r="AZ512">
        <v>-1.169161731</v>
      </c>
      <c r="BA512">
        <v>2.8296255370000001</v>
      </c>
      <c r="BB512">
        <v>61102.333330000001</v>
      </c>
    </row>
    <row r="513" spans="1:54" x14ac:dyDescent="0.25">
      <c r="A513" s="99">
        <v>40483</v>
      </c>
      <c r="B513" t="s">
        <v>4</v>
      </c>
      <c r="C513" t="s">
        <v>140</v>
      </c>
      <c r="D513">
        <v>169013.14360000001</v>
      </c>
      <c r="E513">
        <v>88.644062489999996</v>
      </c>
      <c r="F513">
        <v>87.882086639999997</v>
      </c>
      <c r="G513">
        <v>-1.1877483150000001</v>
      </c>
      <c r="H513">
        <v>1.2138700840000001</v>
      </c>
      <c r="I513">
        <v>167560.32279999999</v>
      </c>
      <c r="J513">
        <v>63565.333330000001</v>
      </c>
      <c r="K513">
        <v>263487.20189999999</v>
      </c>
      <c r="L513">
        <v>91.574053030000002</v>
      </c>
      <c r="M513">
        <v>-0.67762073499999997</v>
      </c>
      <c r="N513">
        <v>3.0554656750000002</v>
      </c>
      <c r="O513">
        <v>161334.9431</v>
      </c>
      <c r="P513">
        <v>90.241877250000002</v>
      </c>
      <c r="Q513">
        <v>-1.1574114529999999</v>
      </c>
      <c r="R513">
        <v>1.7215165429999999</v>
      </c>
      <c r="S513">
        <v>136245.4755</v>
      </c>
      <c r="T513">
        <v>88.204065850000006</v>
      </c>
      <c r="U513">
        <v>-1.7522373959999999</v>
      </c>
      <c r="V513">
        <v>-0.19025004700000001</v>
      </c>
      <c r="W513">
        <v>143630.52220000001</v>
      </c>
      <c r="X513">
        <v>83.447968290000006</v>
      </c>
      <c r="Y513">
        <v>-1.0241755379999999</v>
      </c>
      <c r="Z513">
        <v>0.44148074100000001</v>
      </c>
      <c r="AS513">
        <v>197922.41699999999</v>
      </c>
      <c r="AT513">
        <v>86.740430860000004</v>
      </c>
      <c r="AU513">
        <v>-1.946418478</v>
      </c>
      <c r="AV513">
        <v>0.88154890399999997</v>
      </c>
      <c r="AW513">
        <v>5699</v>
      </c>
      <c r="AX513">
        <v>167146.1078</v>
      </c>
      <c r="AY513">
        <v>88.883045659999993</v>
      </c>
      <c r="AZ513">
        <v>-1.1186971590000001</v>
      </c>
      <c r="BA513">
        <v>1.3111874530000001</v>
      </c>
      <c r="BB513">
        <v>57866.333330000001</v>
      </c>
    </row>
    <row r="514" spans="1:54" x14ac:dyDescent="0.25">
      <c r="A514" s="99">
        <v>40513</v>
      </c>
      <c r="B514" t="s">
        <v>4</v>
      </c>
      <c r="C514" t="s">
        <v>140</v>
      </c>
      <c r="D514">
        <v>168702.72140000001</v>
      </c>
      <c r="E514">
        <v>88.481252179999998</v>
      </c>
      <c r="F514">
        <v>87.902337329999995</v>
      </c>
      <c r="G514">
        <v>-0.183667475</v>
      </c>
      <c r="H514">
        <v>0.369530197</v>
      </c>
      <c r="I514">
        <v>167598.9338</v>
      </c>
      <c r="J514">
        <v>63541.333330000001</v>
      </c>
      <c r="K514">
        <v>260338.90580000001</v>
      </c>
      <c r="L514">
        <v>90.479873729999994</v>
      </c>
      <c r="M514">
        <v>-1.1948573419999999</v>
      </c>
      <c r="N514">
        <v>2.9226665920000001</v>
      </c>
      <c r="O514">
        <v>160988.43909999999</v>
      </c>
      <c r="P514">
        <v>90.048062020000003</v>
      </c>
      <c r="Q514">
        <v>-0.21477304999999999</v>
      </c>
      <c r="R514">
        <v>0.20758722499999999</v>
      </c>
      <c r="S514">
        <v>136908.9136</v>
      </c>
      <c r="T514">
        <v>88.63356958</v>
      </c>
      <c r="U514">
        <v>0.486943232</v>
      </c>
      <c r="V514">
        <v>-1.100647537</v>
      </c>
      <c r="W514">
        <v>143844.9976</v>
      </c>
      <c r="X514">
        <v>83.57257645</v>
      </c>
      <c r="Y514">
        <v>0.14932437600000001</v>
      </c>
      <c r="Z514">
        <v>-0.15334219299999999</v>
      </c>
      <c r="AS514">
        <v>202097.1526</v>
      </c>
      <c r="AT514">
        <v>88.570028370000003</v>
      </c>
      <c r="AU514">
        <v>2.1092787949999998</v>
      </c>
      <c r="AV514">
        <v>2.5369761089999998</v>
      </c>
      <c r="AW514">
        <v>7683</v>
      </c>
      <c r="AX514">
        <v>166496.0343</v>
      </c>
      <c r="AY514">
        <v>88.537357</v>
      </c>
      <c r="AZ514">
        <v>-0.38892530400000003</v>
      </c>
      <c r="BA514">
        <v>0.23795536</v>
      </c>
      <c r="BB514">
        <v>55858.333330000001</v>
      </c>
    </row>
    <row r="515" spans="1:54" x14ac:dyDescent="0.25">
      <c r="A515" s="99">
        <v>40544</v>
      </c>
      <c r="B515" t="s">
        <v>4</v>
      </c>
      <c r="C515" t="s">
        <v>140</v>
      </c>
      <c r="D515">
        <v>167300.24040000001</v>
      </c>
      <c r="E515">
        <v>87.745678530000006</v>
      </c>
      <c r="F515">
        <v>87.931077920000007</v>
      </c>
      <c r="G515">
        <v>-0.83133277800000005</v>
      </c>
      <c r="H515">
        <v>-0.100728865</v>
      </c>
      <c r="I515">
        <v>167653.73199999999</v>
      </c>
      <c r="J515">
        <v>42399</v>
      </c>
      <c r="K515">
        <v>260854.91099999999</v>
      </c>
      <c r="L515">
        <v>90.65920955</v>
      </c>
      <c r="M515">
        <v>0.198205204</v>
      </c>
      <c r="N515">
        <v>0.72450678800000001</v>
      </c>
      <c r="O515">
        <v>158764.67060000001</v>
      </c>
      <c r="P515">
        <v>88.804208419999995</v>
      </c>
      <c r="Q515">
        <v>-1.3813218940000001</v>
      </c>
      <c r="R515">
        <v>-0.43393070299999997</v>
      </c>
      <c r="S515">
        <v>134970.0177</v>
      </c>
      <c r="T515">
        <v>87.378346210000004</v>
      </c>
      <c r="U515">
        <v>-1.4161940879999999</v>
      </c>
      <c r="V515">
        <v>-0.94710804699999995</v>
      </c>
      <c r="W515">
        <v>143345.69829999999</v>
      </c>
      <c r="X515">
        <v>83.28248834</v>
      </c>
      <c r="Y515">
        <v>-0.347109214</v>
      </c>
      <c r="Z515">
        <v>0.70765593500000001</v>
      </c>
      <c r="AS515">
        <v>201461.98050000001</v>
      </c>
      <c r="AT515">
        <v>88.291661210000001</v>
      </c>
      <c r="AU515">
        <v>-0.31429047100000002</v>
      </c>
      <c r="AV515">
        <v>6.1765412680000003</v>
      </c>
      <c r="AW515">
        <v>3219</v>
      </c>
      <c r="AX515">
        <v>164992.13320000001</v>
      </c>
      <c r="AY515">
        <v>87.737629659999996</v>
      </c>
      <c r="AZ515">
        <v>-0.90326542899999995</v>
      </c>
      <c r="BA515">
        <v>-0.67681535599999998</v>
      </c>
      <c r="BB515">
        <v>39180</v>
      </c>
    </row>
    <row r="516" spans="1:54" x14ac:dyDescent="0.25">
      <c r="A516" s="99">
        <v>40575</v>
      </c>
      <c r="B516" t="s">
        <v>4</v>
      </c>
      <c r="C516" t="s">
        <v>140</v>
      </c>
      <c r="D516">
        <v>166415.16029999999</v>
      </c>
      <c r="E516">
        <v>87.28147147</v>
      </c>
      <c r="F516">
        <v>87.752565020000006</v>
      </c>
      <c r="G516">
        <v>-0.52903694700000004</v>
      </c>
      <c r="H516">
        <v>-0.87708751799999995</v>
      </c>
      <c r="I516">
        <v>167313.37049999999</v>
      </c>
      <c r="J516">
        <v>44207</v>
      </c>
      <c r="K516">
        <v>259041.8432</v>
      </c>
      <c r="L516">
        <v>90.029084190000006</v>
      </c>
      <c r="M516">
        <v>-0.69504837799999997</v>
      </c>
      <c r="N516">
        <v>0.30337131000000001</v>
      </c>
      <c r="O516">
        <v>157918.9566</v>
      </c>
      <c r="P516">
        <v>88.331162629999994</v>
      </c>
      <c r="Q516">
        <v>-0.532683978</v>
      </c>
      <c r="R516">
        <v>-1.6797876570000001</v>
      </c>
      <c r="S516">
        <v>134337.20550000001</v>
      </c>
      <c r="T516">
        <v>86.968669399999996</v>
      </c>
      <c r="U516">
        <v>-0.46885392799999998</v>
      </c>
      <c r="V516">
        <v>-1.7659811249999999</v>
      </c>
      <c r="W516">
        <v>142768.81950000001</v>
      </c>
      <c r="X516">
        <v>82.947327229999999</v>
      </c>
      <c r="Y516">
        <v>-0.40243887900000003</v>
      </c>
      <c r="Z516">
        <v>0.253865383</v>
      </c>
      <c r="AS516">
        <v>200239.71470000001</v>
      </c>
      <c r="AT516">
        <v>87.755997469999997</v>
      </c>
      <c r="AU516">
        <v>-0.60669799700000004</v>
      </c>
      <c r="AV516">
        <v>1.068675257</v>
      </c>
      <c r="AW516">
        <v>3678</v>
      </c>
      <c r="AX516">
        <v>164130.96030000001</v>
      </c>
      <c r="AY516">
        <v>87.279684990000007</v>
      </c>
      <c r="AZ516">
        <v>-0.52194785700000002</v>
      </c>
      <c r="BA516">
        <v>-1.0772568650000001</v>
      </c>
      <c r="BB516">
        <v>40529</v>
      </c>
    </row>
    <row r="517" spans="1:54" x14ac:dyDescent="0.25">
      <c r="A517" s="99">
        <v>40603</v>
      </c>
      <c r="B517" t="s">
        <v>4</v>
      </c>
      <c r="C517" t="s">
        <v>140</v>
      </c>
      <c r="D517">
        <v>165648.5379</v>
      </c>
      <c r="E517">
        <v>86.879393149999999</v>
      </c>
      <c r="F517">
        <v>87.407166709999998</v>
      </c>
      <c r="G517">
        <v>-0.46066858700000002</v>
      </c>
      <c r="H517">
        <v>-1.3279962169999999</v>
      </c>
      <c r="I517">
        <v>166654.81709999999</v>
      </c>
      <c r="J517">
        <v>52889</v>
      </c>
      <c r="K517">
        <v>258129.1128</v>
      </c>
      <c r="L517">
        <v>89.711867929999997</v>
      </c>
      <c r="M517">
        <v>-0.35234864799999999</v>
      </c>
      <c r="N517">
        <v>-2.3949399E-2</v>
      </c>
      <c r="O517">
        <v>156616.8119</v>
      </c>
      <c r="P517">
        <v>87.602814670000001</v>
      </c>
      <c r="Q517">
        <v>-0.82456512800000004</v>
      </c>
      <c r="R517">
        <v>-1.9169726540000001</v>
      </c>
      <c r="S517">
        <v>133724.4601</v>
      </c>
      <c r="T517">
        <v>86.571983720000006</v>
      </c>
      <c r="U517">
        <v>-0.45612481100000002</v>
      </c>
      <c r="V517">
        <v>-1.9793712619999999</v>
      </c>
      <c r="W517">
        <v>142713.09789999999</v>
      </c>
      <c r="X517">
        <v>82.914953499999996</v>
      </c>
      <c r="Y517">
        <v>-3.9029262000000002E-2</v>
      </c>
      <c r="Z517">
        <v>-1.0235086419999999</v>
      </c>
      <c r="AS517">
        <v>202011.97870000001</v>
      </c>
      <c r="AT517">
        <v>88.532700500000004</v>
      </c>
      <c r="AU517">
        <v>0.885071159</v>
      </c>
      <c r="AV517">
        <v>1.307710894</v>
      </c>
      <c r="AW517">
        <v>5857</v>
      </c>
      <c r="AX517">
        <v>163174.79550000001</v>
      </c>
      <c r="AY517">
        <v>86.771226580000004</v>
      </c>
      <c r="AZ517">
        <v>-0.58256214399999995</v>
      </c>
      <c r="BA517">
        <v>-1.589817217</v>
      </c>
      <c r="BB517">
        <v>47032</v>
      </c>
    </row>
    <row r="518" spans="1:54" x14ac:dyDescent="0.25">
      <c r="A518" s="99">
        <v>40634</v>
      </c>
      <c r="B518" t="s">
        <v>4</v>
      </c>
      <c r="C518" t="s">
        <v>140</v>
      </c>
      <c r="D518">
        <v>168218.06</v>
      </c>
      <c r="E518">
        <v>88.227056820000001</v>
      </c>
      <c r="F518">
        <v>87.797656059999994</v>
      </c>
      <c r="G518">
        <v>1.5511890989999999</v>
      </c>
      <c r="H518">
        <v>-1.0644314850000001</v>
      </c>
      <c r="I518">
        <v>167399.34330000001</v>
      </c>
      <c r="J518">
        <v>57449</v>
      </c>
      <c r="K518">
        <v>259704.39689999999</v>
      </c>
      <c r="L518">
        <v>90.259352399999997</v>
      </c>
      <c r="M518">
        <v>0.61026983599999995</v>
      </c>
      <c r="N518">
        <v>-0.14266839000000001</v>
      </c>
      <c r="O518">
        <v>159153.7873</v>
      </c>
      <c r="P518">
        <v>89.021858890000004</v>
      </c>
      <c r="Q518">
        <v>1.619861445</v>
      </c>
      <c r="R518">
        <v>-2.0413027069999998</v>
      </c>
      <c r="S518">
        <v>136375.3334</v>
      </c>
      <c r="T518">
        <v>88.288134659999997</v>
      </c>
      <c r="U518">
        <v>1.982339858</v>
      </c>
      <c r="V518">
        <v>-1.5586877050000001</v>
      </c>
      <c r="W518">
        <v>145543.13889999999</v>
      </c>
      <c r="X518">
        <v>84.559180420000004</v>
      </c>
      <c r="Y518">
        <v>1.9830282210000001</v>
      </c>
      <c r="Z518">
        <v>6.0121368000000001E-2</v>
      </c>
      <c r="AS518">
        <v>203128.89970000001</v>
      </c>
      <c r="AT518">
        <v>89.022196399999999</v>
      </c>
      <c r="AU518">
        <v>0.55289842</v>
      </c>
      <c r="AV518">
        <v>2.5484678989999998</v>
      </c>
      <c r="AW518">
        <v>5330.3333329999996</v>
      </c>
      <c r="AX518">
        <v>165854.83410000001</v>
      </c>
      <c r="AY518">
        <v>88.196386869999998</v>
      </c>
      <c r="AZ518">
        <v>1.642434181</v>
      </c>
      <c r="BA518">
        <v>-1.4132065700000001</v>
      </c>
      <c r="BB518">
        <v>52118.666669999999</v>
      </c>
    </row>
    <row r="519" spans="1:54" x14ac:dyDescent="0.25">
      <c r="A519" s="99">
        <v>40664</v>
      </c>
      <c r="B519" t="s">
        <v>4</v>
      </c>
      <c r="C519" t="s">
        <v>140</v>
      </c>
      <c r="D519">
        <v>167469.71429999999</v>
      </c>
      <c r="E519">
        <v>87.834564240000006</v>
      </c>
      <c r="F519">
        <v>87.076547619999999</v>
      </c>
      <c r="G519">
        <v>-0.44486645899999999</v>
      </c>
      <c r="H519">
        <v>-1.976172864</v>
      </c>
      <c r="I519">
        <v>166024.4424</v>
      </c>
      <c r="J519">
        <v>55691</v>
      </c>
      <c r="K519">
        <v>257725.1066</v>
      </c>
      <c r="L519">
        <v>89.571456990000001</v>
      </c>
      <c r="M519">
        <v>-0.76213200000000003</v>
      </c>
      <c r="N519">
        <v>-1.86345885</v>
      </c>
      <c r="O519">
        <v>159240.6931</v>
      </c>
      <c r="P519">
        <v>89.070469209999999</v>
      </c>
      <c r="Q519">
        <v>5.4604926999999998E-2</v>
      </c>
      <c r="R519">
        <v>-2.127579951</v>
      </c>
      <c r="S519">
        <v>135372.84969999999</v>
      </c>
      <c r="T519">
        <v>87.639135929999995</v>
      </c>
      <c r="U519">
        <v>-0.73509166999999997</v>
      </c>
      <c r="V519">
        <v>-2.7098792810000001</v>
      </c>
      <c r="W519">
        <v>145039.8798</v>
      </c>
      <c r="X519">
        <v>84.266791690000005</v>
      </c>
      <c r="Y519">
        <v>-0.345780001</v>
      </c>
      <c r="Z519">
        <v>-0.69880123800000005</v>
      </c>
      <c r="AS519">
        <v>203961.78769999999</v>
      </c>
      <c r="AT519">
        <v>89.387213489999993</v>
      </c>
      <c r="AU519">
        <v>0.41002929599999999</v>
      </c>
      <c r="AV519">
        <v>2.877671672</v>
      </c>
      <c r="AW519">
        <v>5179.3333329999996</v>
      </c>
      <c r="AX519">
        <v>164988.23019999999</v>
      </c>
      <c r="AY519">
        <v>87.735554190000002</v>
      </c>
      <c r="AZ519">
        <v>-0.52250743399999999</v>
      </c>
      <c r="BA519">
        <v>-2.4325181549999999</v>
      </c>
      <c r="BB519">
        <v>50511.666669999999</v>
      </c>
    </row>
    <row r="520" spans="1:54" x14ac:dyDescent="0.25">
      <c r="A520" s="99">
        <v>40695</v>
      </c>
      <c r="B520" t="s">
        <v>4</v>
      </c>
      <c r="C520" t="s">
        <v>140</v>
      </c>
      <c r="D520">
        <v>167752.9093</v>
      </c>
      <c r="E520">
        <v>87.983094460000004</v>
      </c>
      <c r="F520">
        <v>86.815905860000001</v>
      </c>
      <c r="G520">
        <v>0.16910224400000001</v>
      </c>
      <c r="H520">
        <v>-2.2923066209999998</v>
      </c>
      <c r="I520">
        <v>165527.49</v>
      </c>
      <c r="J520">
        <v>65290</v>
      </c>
      <c r="K520">
        <v>257002.23480000001</v>
      </c>
      <c r="L520">
        <v>89.320225440000002</v>
      </c>
      <c r="M520">
        <v>-0.280481708</v>
      </c>
      <c r="N520">
        <v>-2.0239696349999998</v>
      </c>
      <c r="O520">
        <v>159732.46919999999</v>
      </c>
      <c r="P520">
        <v>89.345541650000001</v>
      </c>
      <c r="Q520">
        <v>0.30882563800000001</v>
      </c>
      <c r="R520">
        <v>-2.3611661509999999</v>
      </c>
      <c r="S520">
        <v>136038.6066</v>
      </c>
      <c r="T520">
        <v>88.070140839999993</v>
      </c>
      <c r="U520">
        <v>0.491795017</v>
      </c>
      <c r="V520">
        <v>-3.1490782140000002</v>
      </c>
      <c r="W520">
        <v>145077.37940000001</v>
      </c>
      <c r="X520">
        <v>84.28857859</v>
      </c>
      <c r="Y520">
        <v>2.5854674000000001E-2</v>
      </c>
      <c r="Z520">
        <v>-1.1725268369999999</v>
      </c>
      <c r="AS520">
        <v>200624.97690000001</v>
      </c>
      <c r="AT520">
        <v>87.924840419999995</v>
      </c>
      <c r="AU520">
        <v>-1.63599804</v>
      </c>
      <c r="AV520">
        <v>0.62159705099999996</v>
      </c>
      <c r="AW520">
        <v>9155.3333330000005</v>
      </c>
      <c r="AX520">
        <v>165541.67860000001</v>
      </c>
      <c r="AY520">
        <v>88.02986061</v>
      </c>
      <c r="AZ520">
        <v>0.335447151</v>
      </c>
      <c r="BA520">
        <v>-2.5789805929999998</v>
      </c>
      <c r="BB520">
        <v>56134.666669999999</v>
      </c>
    </row>
    <row r="521" spans="1:54" x14ac:dyDescent="0.25">
      <c r="A521" s="99">
        <v>40725</v>
      </c>
      <c r="B521" t="s">
        <v>4</v>
      </c>
      <c r="C521" t="s">
        <v>140</v>
      </c>
      <c r="D521">
        <v>169865.81210000001</v>
      </c>
      <c r="E521">
        <v>89.091270320000007</v>
      </c>
      <c r="F521">
        <v>87.126082179999997</v>
      </c>
      <c r="G521">
        <v>1.259532715</v>
      </c>
      <c r="H521">
        <v>-2.0534821170000002</v>
      </c>
      <c r="I521">
        <v>166118.88740000001</v>
      </c>
      <c r="J521">
        <v>70316</v>
      </c>
      <c r="K521">
        <v>261397.54</v>
      </c>
      <c r="L521">
        <v>90.847798350000005</v>
      </c>
      <c r="M521">
        <v>1.7102206200000001</v>
      </c>
      <c r="N521">
        <v>-2.5855920490000002</v>
      </c>
      <c r="O521">
        <v>160876.47779999999</v>
      </c>
      <c r="P521">
        <v>89.985437020000006</v>
      </c>
      <c r="Q521">
        <v>0.71620290399999997</v>
      </c>
      <c r="R521">
        <v>-2.5499620030000001</v>
      </c>
      <c r="S521">
        <v>137528.3444</v>
      </c>
      <c r="T521">
        <v>89.034583370000007</v>
      </c>
      <c r="U521">
        <v>1.095084575</v>
      </c>
      <c r="V521">
        <v>-2.6080609739999998</v>
      </c>
      <c r="W521">
        <v>147675.4369</v>
      </c>
      <c r="X521">
        <v>85.798025300000006</v>
      </c>
      <c r="Y521">
        <v>1.7908081119999999</v>
      </c>
      <c r="Z521">
        <v>0.33686295300000002</v>
      </c>
      <c r="AS521">
        <v>204685.8903</v>
      </c>
      <c r="AT521">
        <v>89.704554849999994</v>
      </c>
      <c r="AU521">
        <v>2.0241315370000001</v>
      </c>
      <c r="AV521">
        <v>3.7440608590000002</v>
      </c>
      <c r="AW521">
        <v>5283</v>
      </c>
      <c r="AX521">
        <v>167511.81280000001</v>
      </c>
      <c r="AY521">
        <v>89.077516070000001</v>
      </c>
      <c r="AZ521">
        <v>1.190113733</v>
      </c>
      <c r="BA521">
        <v>-2.5880413789999999</v>
      </c>
      <c r="BB521">
        <v>65033</v>
      </c>
    </row>
    <row r="522" spans="1:54" x14ac:dyDescent="0.25">
      <c r="A522" s="99">
        <v>40756</v>
      </c>
      <c r="B522" t="s">
        <v>4</v>
      </c>
      <c r="C522" t="s">
        <v>140</v>
      </c>
      <c r="D522">
        <v>169968.016</v>
      </c>
      <c r="E522">
        <v>89.144874279999996</v>
      </c>
      <c r="F522">
        <v>87.069742039999994</v>
      </c>
      <c r="G522">
        <v>6.0167472E-2</v>
      </c>
      <c r="H522">
        <v>-1.989097208</v>
      </c>
      <c r="I522">
        <v>166011.46660000001</v>
      </c>
      <c r="J522">
        <v>72144</v>
      </c>
      <c r="K522">
        <v>263565.092</v>
      </c>
      <c r="L522">
        <v>91.601123439999995</v>
      </c>
      <c r="M522">
        <v>0.82921667499999996</v>
      </c>
      <c r="N522">
        <v>-1.9136938509999999</v>
      </c>
      <c r="O522">
        <v>162048.42660000001</v>
      </c>
      <c r="P522">
        <v>90.6409606</v>
      </c>
      <c r="Q522">
        <v>0.72847741499999996</v>
      </c>
      <c r="R522">
        <v>-2.4144218739999999</v>
      </c>
      <c r="S522">
        <v>137454.88440000001</v>
      </c>
      <c r="T522">
        <v>88.987026</v>
      </c>
      <c r="U522">
        <v>-5.3414483999999998E-2</v>
      </c>
      <c r="V522">
        <v>-2.1831893990000002</v>
      </c>
      <c r="W522">
        <v>145046.45689999999</v>
      </c>
      <c r="X522">
        <v>84.270612920000005</v>
      </c>
      <c r="Y522">
        <v>-1.7802418760000001</v>
      </c>
      <c r="Z522">
        <v>-1.1131363729999999</v>
      </c>
      <c r="AS522">
        <v>201290.66649999999</v>
      </c>
      <c r="AT522">
        <v>88.21658205</v>
      </c>
      <c r="AU522">
        <v>-1.658748323</v>
      </c>
      <c r="AV522">
        <v>0.34842879300000001</v>
      </c>
      <c r="AW522">
        <v>5220</v>
      </c>
      <c r="AX522">
        <v>167877.82019999999</v>
      </c>
      <c r="AY522">
        <v>89.272147279999999</v>
      </c>
      <c r="AZ522">
        <v>0.21849645100000001</v>
      </c>
      <c r="BA522">
        <v>-2.2227025820000001</v>
      </c>
      <c r="BB522">
        <v>66924</v>
      </c>
    </row>
    <row r="523" spans="1:54" x14ac:dyDescent="0.25">
      <c r="A523" s="99">
        <v>40787</v>
      </c>
      <c r="B523" t="s">
        <v>4</v>
      </c>
      <c r="C523" t="s">
        <v>140</v>
      </c>
      <c r="D523">
        <v>169543.57339999999</v>
      </c>
      <c r="E523">
        <v>88.922262470000007</v>
      </c>
      <c r="F523">
        <v>87.166608659999994</v>
      </c>
      <c r="G523">
        <v>-0.24971913500000001</v>
      </c>
      <c r="H523">
        <v>-1.9820953830000001</v>
      </c>
      <c r="I523">
        <v>166196.15719999999</v>
      </c>
      <c r="J523">
        <v>71811</v>
      </c>
      <c r="K523">
        <v>263033.4302</v>
      </c>
      <c r="L523">
        <v>91.416346259999997</v>
      </c>
      <c r="M523">
        <v>-0.201719343</v>
      </c>
      <c r="N523">
        <v>-1.9438494230000001</v>
      </c>
      <c r="O523">
        <v>160863.9044</v>
      </c>
      <c r="P523">
        <v>89.978404170000005</v>
      </c>
      <c r="Q523">
        <v>-0.73096801199999994</v>
      </c>
      <c r="R523">
        <v>-2.1762576660000001</v>
      </c>
      <c r="S523">
        <v>137333.05309999999</v>
      </c>
      <c r="T523">
        <v>88.908153540000001</v>
      </c>
      <c r="U523">
        <v>-8.8633666999999999E-2</v>
      </c>
      <c r="V523">
        <v>-2.3774394559999998</v>
      </c>
      <c r="W523">
        <v>145315.63699999999</v>
      </c>
      <c r="X523">
        <v>84.427003999999997</v>
      </c>
      <c r="Y523">
        <v>0.185581989</v>
      </c>
      <c r="Z523">
        <v>-1.078465899</v>
      </c>
      <c r="AS523">
        <v>200731.85860000001</v>
      </c>
      <c r="AT523">
        <v>87.971681860000004</v>
      </c>
      <c r="AU523">
        <v>-0.277612425</v>
      </c>
      <c r="AV523">
        <v>-1.0615245209999999</v>
      </c>
      <c r="AW523">
        <v>6507</v>
      </c>
      <c r="AX523">
        <v>167462.87040000001</v>
      </c>
      <c r="AY523">
        <v>89.051490009999995</v>
      </c>
      <c r="AZ523">
        <v>-0.247173697</v>
      </c>
      <c r="BA523">
        <v>-2.0895781449999999</v>
      </c>
      <c r="BB523">
        <v>65304</v>
      </c>
    </row>
    <row r="524" spans="1:54" x14ac:dyDescent="0.25">
      <c r="A524" s="99">
        <v>40817</v>
      </c>
      <c r="B524" t="s">
        <v>4</v>
      </c>
      <c r="C524" t="s">
        <v>140</v>
      </c>
      <c r="D524">
        <v>167673.16800000001</v>
      </c>
      <c r="E524">
        <v>87.941271740000005</v>
      </c>
      <c r="F524">
        <v>86.892267939999996</v>
      </c>
      <c r="G524">
        <v>-1.1032003770000001</v>
      </c>
      <c r="H524">
        <v>-1.9711548379999999</v>
      </c>
      <c r="I524">
        <v>165673.0857</v>
      </c>
      <c r="J524">
        <v>65175</v>
      </c>
      <c r="K524">
        <v>261049.71179999999</v>
      </c>
      <c r="L524">
        <v>90.726911860000001</v>
      </c>
      <c r="M524">
        <v>-0.75416971300000002</v>
      </c>
      <c r="N524">
        <v>-1.596440791</v>
      </c>
      <c r="O524">
        <v>159782.09950000001</v>
      </c>
      <c r="P524">
        <v>89.373302140000007</v>
      </c>
      <c r="Q524">
        <v>-0.67249696400000003</v>
      </c>
      <c r="R524">
        <v>-2.108768129</v>
      </c>
      <c r="S524">
        <v>135105.79139999999</v>
      </c>
      <c r="T524">
        <v>87.466244829999994</v>
      </c>
      <c r="U524">
        <v>-1.6217958109999999</v>
      </c>
      <c r="V524">
        <v>-2.5740732589999999</v>
      </c>
      <c r="W524">
        <v>143273.98670000001</v>
      </c>
      <c r="X524">
        <v>83.240824529999998</v>
      </c>
      <c r="Y524">
        <v>-1.4049763900000001</v>
      </c>
      <c r="Z524">
        <v>-1.2698642630000001</v>
      </c>
      <c r="AS524">
        <v>200525.4227</v>
      </c>
      <c r="AT524">
        <v>87.881210359999997</v>
      </c>
      <c r="AU524">
        <v>-0.102841619</v>
      </c>
      <c r="AV524">
        <v>-0.65685242099999996</v>
      </c>
      <c r="AW524">
        <v>5458.3333329999996</v>
      </c>
      <c r="AX524">
        <v>165463.30970000001</v>
      </c>
      <c r="AY524">
        <v>87.988186499999998</v>
      </c>
      <c r="AZ524">
        <v>-1.194032253</v>
      </c>
      <c r="BA524">
        <v>-2.1142170459999998</v>
      </c>
      <c r="BB524">
        <v>59716.666669999999</v>
      </c>
    </row>
    <row r="525" spans="1:54" x14ac:dyDescent="0.25">
      <c r="A525" s="99">
        <v>40848</v>
      </c>
      <c r="B525" t="s">
        <v>4</v>
      </c>
      <c r="C525" t="s">
        <v>140</v>
      </c>
      <c r="D525">
        <v>167756.8878</v>
      </c>
      <c r="E525">
        <v>87.985181100000005</v>
      </c>
      <c r="F525">
        <v>87.235019910000005</v>
      </c>
      <c r="G525">
        <v>4.9930326999999997E-2</v>
      </c>
      <c r="H525">
        <v>-0.74328879999999997</v>
      </c>
      <c r="I525">
        <v>166326.59349999999</v>
      </c>
      <c r="J525">
        <v>67798</v>
      </c>
      <c r="K525">
        <v>259856.95</v>
      </c>
      <c r="L525">
        <v>90.3123717</v>
      </c>
      <c r="M525">
        <v>-0.456909813</v>
      </c>
      <c r="N525">
        <v>-1.37777164</v>
      </c>
      <c r="O525">
        <v>159721.5692</v>
      </c>
      <c r="P525">
        <v>89.339444790000002</v>
      </c>
      <c r="Q525">
        <v>-3.7883062000000002E-2</v>
      </c>
      <c r="R525">
        <v>-1.000015163</v>
      </c>
      <c r="S525">
        <v>134892.90640000001</v>
      </c>
      <c r="T525">
        <v>87.328425089999996</v>
      </c>
      <c r="U525">
        <v>-0.15756905700000001</v>
      </c>
      <c r="V525">
        <v>-0.99274421199999996</v>
      </c>
      <c r="W525">
        <v>144973.78969999999</v>
      </c>
      <c r="X525">
        <v>84.228393909999994</v>
      </c>
      <c r="Y525">
        <v>1.1864002920000001</v>
      </c>
      <c r="Z525">
        <v>0.93522423200000004</v>
      </c>
      <c r="AS525">
        <v>202384.12289999999</v>
      </c>
      <c r="AT525">
        <v>88.695794430000007</v>
      </c>
      <c r="AU525">
        <v>0.92691495199999996</v>
      </c>
      <c r="AV525">
        <v>2.254270075</v>
      </c>
      <c r="AW525">
        <v>6395.3333329999996</v>
      </c>
      <c r="AX525">
        <v>165414.15220000001</v>
      </c>
      <c r="AY525">
        <v>87.962046119999997</v>
      </c>
      <c r="AZ525">
        <v>-2.9708964000000001E-2</v>
      </c>
      <c r="BA525">
        <v>-1.036192596</v>
      </c>
      <c r="BB525">
        <v>61402.666669999999</v>
      </c>
    </row>
    <row r="526" spans="1:54" x14ac:dyDescent="0.25">
      <c r="A526" s="99">
        <v>40878</v>
      </c>
      <c r="B526" t="s">
        <v>4</v>
      </c>
      <c r="C526" t="s">
        <v>140</v>
      </c>
      <c r="D526">
        <v>167047.77059999999</v>
      </c>
      <c r="E526">
        <v>87.613263099999998</v>
      </c>
      <c r="F526">
        <v>87.057528730000001</v>
      </c>
      <c r="G526">
        <v>-0.42270527099999999</v>
      </c>
      <c r="H526">
        <v>-0.98098642800000002</v>
      </c>
      <c r="I526">
        <v>165988.18</v>
      </c>
      <c r="J526">
        <v>70770</v>
      </c>
      <c r="K526">
        <v>256910.70019999999</v>
      </c>
      <c r="L526">
        <v>89.288412919999999</v>
      </c>
      <c r="M526">
        <v>-1.133796797</v>
      </c>
      <c r="N526">
        <v>-1.316824134</v>
      </c>
      <c r="O526">
        <v>159320.60339999999</v>
      </c>
      <c r="P526">
        <v>89.115166639999998</v>
      </c>
      <c r="Q526">
        <v>-0.25104045600000002</v>
      </c>
      <c r="R526">
        <v>-1.0359971690000001</v>
      </c>
      <c r="S526">
        <v>135041.60320000001</v>
      </c>
      <c r="T526">
        <v>87.424689979999997</v>
      </c>
      <c r="U526">
        <v>0.11023316599999999</v>
      </c>
      <c r="V526">
        <v>-1.363907158</v>
      </c>
      <c r="W526">
        <v>144095.30900000001</v>
      </c>
      <c r="X526">
        <v>83.718005000000005</v>
      </c>
      <c r="Y526">
        <v>-0.605958263</v>
      </c>
      <c r="Z526">
        <v>0.17401467700000001</v>
      </c>
      <c r="AS526">
        <v>200523.39869999999</v>
      </c>
      <c r="AT526">
        <v>87.880323309999994</v>
      </c>
      <c r="AU526">
        <v>-0.91940224100000001</v>
      </c>
      <c r="AV526">
        <v>-0.77871157199999996</v>
      </c>
      <c r="AW526">
        <v>9184.3333330000005</v>
      </c>
      <c r="AX526">
        <v>164790.10949999999</v>
      </c>
      <c r="AY526">
        <v>87.630199790000006</v>
      </c>
      <c r="AZ526">
        <v>-0.377260818</v>
      </c>
      <c r="BA526">
        <v>-1.0246039060000001</v>
      </c>
      <c r="BB526">
        <v>61585.666669999999</v>
      </c>
    </row>
    <row r="527" spans="1:54" x14ac:dyDescent="0.25">
      <c r="A527" s="99">
        <v>40909</v>
      </c>
      <c r="B527" t="s">
        <v>4</v>
      </c>
      <c r="C527" t="s">
        <v>140</v>
      </c>
      <c r="D527">
        <v>165908.4809</v>
      </c>
      <c r="E527">
        <v>87.015728089999996</v>
      </c>
      <c r="F527">
        <v>87.155372869999994</v>
      </c>
      <c r="G527">
        <v>-0.68201433300000003</v>
      </c>
      <c r="H527">
        <v>-0.83189331700000002</v>
      </c>
      <c r="I527">
        <v>166174.73449999999</v>
      </c>
      <c r="J527">
        <v>49493.333330000001</v>
      </c>
      <c r="K527">
        <v>256483.6446</v>
      </c>
      <c r="L527">
        <v>89.139991240000001</v>
      </c>
      <c r="M527">
        <v>-0.16622725699999999</v>
      </c>
      <c r="N527">
        <v>-1.675746258</v>
      </c>
      <c r="O527">
        <v>158398.99849999999</v>
      </c>
      <c r="P527">
        <v>88.599671639999997</v>
      </c>
      <c r="Q527">
        <v>-0.57845933599999999</v>
      </c>
      <c r="R527">
        <v>-0.23032329400000001</v>
      </c>
      <c r="S527">
        <v>133952.71160000001</v>
      </c>
      <c r="T527">
        <v>86.719751610000003</v>
      </c>
      <c r="U527">
        <v>-0.80633785300000005</v>
      </c>
      <c r="V527">
        <v>-0.75372746700000004</v>
      </c>
      <c r="W527">
        <v>142151.46119999999</v>
      </c>
      <c r="X527">
        <v>82.588647899999998</v>
      </c>
      <c r="Y527">
        <v>-1.3490014450000001</v>
      </c>
      <c r="Z527">
        <v>-0.83311683999999997</v>
      </c>
      <c r="AS527">
        <v>198148.1312</v>
      </c>
      <c r="AT527">
        <v>86.839351140000005</v>
      </c>
      <c r="AU527">
        <v>-1.1845338459999999</v>
      </c>
      <c r="AV527">
        <v>-1.644900611</v>
      </c>
      <c r="AW527">
        <v>3782.666667</v>
      </c>
      <c r="AX527">
        <v>163701.91880000001</v>
      </c>
      <c r="AY527">
        <v>87.051534180000004</v>
      </c>
      <c r="AZ527">
        <v>-0.66034951900000005</v>
      </c>
      <c r="BA527">
        <v>-0.78198543300000001</v>
      </c>
      <c r="BB527">
        <v>45710.666669999999</v>
      </c>
    </row>
    <row r="528" spans="1:54" x14ac:dyDescent="0.25">
      <c r="A528" s="99">
        <v>40940</v>
      </c>
      <c r="B528" t="s">
        <v>4</v>
      </c>
      <c r="C528" t="s">
        <v>140</v>
      </c>
      <c r="D528">
        <v>165457.07980000001</v>
      </c>
      <c r="E528">
        <v>86.778977130000001</v>
      </c>
      <c r="F528">
        <v>87.196317559999997</v>
      </c>
      <c r="G528">
        <v>-0.27207836000000002</v>
      </c>
      <c r="H528">
        <v>-0.57571708399999999</v>
      </c>
      <c r="I528">
        <v>166252.80170000001</v>
      </c>
      <c r="J528">
        <v>50099.333330000001</v>
      </c>
      <c r="K528">
        <v>255828.4638</v>
      </c>
      <c r="L528">
        <v>88.912285449999999</v>
      </c>
      <c r="M528">
        <v>-0.25544740399999999</v>
      </c>
      <c r="N528">
        <v>-1.2404866160000001</v>
      </c>
      <c r="O528">
        <v>157792.54010000001</v>
      </c>
      <c r="P528">
        <v>88.260452189999995</v>
      </c>
      <c r="Q528">
        <v>-0.38286761600000002</v>
      </c>
      <c r="R528">
        <v>-8.0051521E-2</v>
      </c>
      <c r="S528">
        <v>134143.24969999999</v>
      </c>
      <c r="T528">
        <v>86.843104220000001</v>
      </c>
      <c r="U528">
        <v>0.142242812</v>
      </c>
      <c r="V528">
        <v>-0.14437978100000001</v>
      </c>
      <c r="W528">
        <v>141033.9578</v>
      </c>
      <c r="X528">
        <v>81.939389079999998</v>
      </c>
      <c r="Y528">
        <v>-0.78613567500000003</v>
      </c>
      <c r="Z528">
        <v>-1.215154461</v>
      </c>
      <c r="AS528">
        <v>197679.5447</v>
      </c>
      <c r="AT528">
        <v>86.633990920000002</v>
      </c>
      <c r="AU528">
        <v>-0.2364829</v>
      </c>
      <c r="AV528">
        <v>-1.2785525579999999</v>
      </c>
      <c r="AW528">
        <v>4323.6666670000004</v>
      </c>
      <c r="AX528">
        <v>163250.8371</v>
      </c>
      <c r="AY528">
        <v>86.811663120000006</v>
      </c>
      <c r="AZ528">
        <v>-0.27555064600000001</v>
      </c>
      <c r="BA528">
        <v>-0.53623230799999999</v>
      </c>
      <c r="BB528">
        <v>45775.666669999999</v>
      </c>
    </row>
    <row r="529" spans="1:54" x14ac:dyDescent="0.25">
      <c r="A529" s="99">
        <v>40969</v>
      </c>
      <c r="B529" t="s">
        <v>4</v>
      </c>
      <c r="C529" t="s">
        <v>140</v>
      </c>
      <c r="D529">
        <v>165947.32740000001</v>
      </c>
      <c r="E529">
        <v>87.036102369999995</v>
      </c>
      <c r="F529">
        <v>87.456716560000004</v>
      </c>
      <c r="G529">
        <v>0.29629899900000001</v>
      </c>
      <c r="H529">
        <v>0.180375592</v>
      </c>
      <c r="I529">
        <v>166749.29130000001</v>
      </c>
      <c r="J529">
        <v>69452.333329999994</v>
      </c>
      <c r="K529">
        <v>252632.2426</v>
      </c>
      <c r="L529">
        <v>87.801449980000001</v>
      </c>
      <c r="M529">
        <v>-1.2493610580000001</v>
      </c>
      <c r="N529">
        <v>-2.1295041480000001</v>
      </c>
      <c r="O529">
        <v>158343.5159</v>
      </c>
      <c r="P529">
        <v>88.568637730000006</v>
      </c>
      <c r="Q529">
        <v>0.349177389</v>
      </c>
      <c r="R529">
        <v>1.102502324</v>
      </c>
      <c r="S529">
        <v>135297.47949999999</v>
      </c>
      <c r="T529">
        <v>87.590341949999996</v>
      </c>
      <c r="U529">
        <v>0.86044566300000003</v>
      </c>
      <c r="V529">
        <v>1.176313843</v>
      </c>
      <c r="W529">
        <v>142998.8621</v>
      </c>
      <c r="X529">
        <v>83.080979790000001</v>
      </c>
      <c r="Y529">
        <v>1.393213603</v>
      </c>
      <c r="Z529">
        <v>0.20023685699999999</v>
      </c>
      <c r="AS529">
        <v>200196.16039999999</v>
      </c>
      <c r="AT529">
        <v>87.736909580000003</v>
      </c>
      <c r="AU529">
        <v>1.2730784340000001</v>
      </c>
      <c r="AV529">
        <v>-0.89886665099999996</v>
      </c>
      <c r="AW529">
        <v>8339.6666669999995</v>
      </c>
      <c r="AX529">
        <v>163579.3664</v>
      </c>
      <c r="AY529">
        <v>86.986364660000007</v>
      </c>
      <c r="AZ529">
        <v>0.20124202199999999</v>
      </c>
      <c r="BA529">
        <v>0.24793712100000001</v>
      </c>
      <c r="BB529">
        <v>61112.666669999999</v>
      </c>
    </row>
    <row r="530" spans="1:54" x14ac:dyDescent="0.25">
      <c r="A530" s="99">
        <v>41000</v>
      </c>
      <c r="B530" t="s">
        <v>4</v>
      </c>
      <c r="C530" t="s">
        <v>140</v>
      </c>
      <c r="D530">
        <v>167854.02050000001</v>
      </c>
      <c r="E530">
        <v>88.036125310000003</v>
      </c>
      <c r="F530">
        <v>87.593266</v>
      </c>
      <c r="G530">
        <v>1.148974875</v>
      </c>
      <c r="H530">
        <v>-0.216409244</v>
      </c>
      <c r="I530">
        <v>167009.64319999999</v>
      </c>
      <c r="J530">
        <v>50094.333330000001</v>
      </c>
      <c r="K530">
        <v>258687.93549999999</v>
      </c>
      <c r="L530">
        <v>89.906084820000004</v>
      </c>
      <c r="M530">
        <v>2.3970388200000001</v>
      </c>
      <c r="N530">
        <v>-0.391391661</v>
      </c>
      <c r="O530">
        <v>159305.7205</v>
      </c>
      <c r="P530">
        <v>89.106841930000002</v>
      </c>
      <c r="Q530">
        <v>0.60766904399999999</v>
      </c>
      <c r="R530">
        <v>9.5463118E-2</v>
      </c>
      <c r="S530">
        <v>135656.32079999999</v>
      </c>
      <c r="T530">
        <v>87.822652509999998</v>
      </c>
      <c r="U530">
        <v>0.26522395100000001</v>
      </c>
      <c r="V530">
        <v>-0.52723069300000003</v>
      </c>
      <c r="W530">
        <v>145481.1618</v>
      </c>
      <c r="X530">
        <v>84.523172329999994</v>
      </c>
      <c r="Y530">
        <v>1.7358877319999999</v>
      </c>
      <c r="Z530">
        <v>-4.2583306000000001E-2</v>
      </c>
      <c r="AS530">
        <v>201221.59520000001</v>
      </c>
      <c r="AT530">
        <v>88.186311230000001</v>
      </c>
      <c r="AU530">
        <v>0.51221504299999998</v>
      </c>
      <c r="AV530">
        <v>-0.93896264799999996</v>
      </c>
      <c r="AW530">
        <v>4900</v>
      </c>
      <c r="AX530">
        <v>165560.74650000001</v>
      </c>
      <c r="AY530">
        <v>88.040000320000004</v>
      </c>
      <c r="AZ530">
        <v>1.2112653019999999</v>
      </c>
      <c r="BA530">
        <v>-0.17731627799999999</v>
      </c>
      <c r="BB530">
        <v>45194.333330000001</v>
      </c>
    </row>
    <row r="531" spans="1:54" x14ac:dyDescent="0.25">
      <c r="A531" s="99">
        <v>41030</v>
      </c>
      <c r="B531" t="s">
        <v>4</v>
      </c>
      <c r="C531" t="s">
        <v>140</v>
      </c>
      <c r="D531">
        <v>168395.3676</v>
      </c>
      <c r="E531">
        <v>88.320051169999999</v>
      </c>
      <c r="F531">
        <v>87.573746700000001</v>
      </c>
      <c r="G531">
        <v>0.322510623</v>
      </c>
      <c r="H531">
        <v>0.55272879900000005</v>
      </c>
      <c r="I531">
        <v>166972.42670000001</v>
      </c>
      <c r="J531">
        <v>59800.333330000001</v>
      </c>
      <c r="K531">
        <v>258344.2715</v>
      </c>
      <c r="L531">
        <v>89.786645579999998</v>
      </c>
      <c r="M531">
        <v>-0.132848888</v>
      </c>
      <c r="N531">
        <v>0.24024237500000001</v>
      </c>
      <c r="O531">
        <v>159938.7206</v>
      </c>
      <c r="P531">
        <v>89.460907300000002</v>
      </c>
      <c r="Q531">
        <v>0.39734925599999998</v>
      </c>
      <c r="R531">
        <v>0.43834740900000002</v>
      </c>
      <c r="S531">
        <v>136422.4375</v>
      </c>
      <c r="T531">
        <v>88.318629400000006</v>
      </c>
      <c r="U531">
        <v>0.56474824499999998</v>
      </c>
      <c r="V531">
        <v>0.77533109</v>
      </c>
      <c r="W531">
        <v>146107.19469999999</v>
      </c>
      <c r="X531">
        <v>84.886891489999996</v>
      </c>
      <c r="Y531">
        <v>0.43031887699999999</v>
      </c>
      <c r="Z531">
        <v>0.735876843</v>
      </c>
      <c r="AS531">
        <v>201346.73790000001</v>
      </c>
      <c r="AT531">
        <v>88.241155590000005</v>
      </c>
      <c r="AU531">
        <v>6.2191468999999999E-2</v>
      </c>
      <c r="AV531">
        <v>-1.282127332</v>
      </c>
      <c r="AW531">
        <v>6069</v>
      </c>
      <c r="AX531">
        <v>166136.90150000001</v>
      </c>
      <c r="AY531">
        <v>88.346381460000003</v>
      </c>
      <c r="AZ531">
        <v>0.34800220999999998</v>
      </c>
      <c r="BA531">
        <v>0.69621407199999996</v>
      </c>
      <c r="BB531">
        <v>53731.333330000001</v>
      </c>
    </row>
    <row r="532" spans="1:54" x14ac:dyDescent="0.25">
      <c r="A532" s="99">
        <v>41061</v>
      </c>
      <c r="B532" t="s">
        <v>4</v>
      </c>
      <c r="C532" t="s">
        <v>140</v>
      </c>
      <c r="D532">
        <v>170049.1636</v>
      </c>
      <c r="E532">
        <v>89.187434569999994</v>
      </c>
      <c r="F532">
        <v>88.051305979999995</v>
      </c>
      <c r="G532">
        <v>0.98209114600000003</v>
      </c>
      <c r="H532">
        <v>1.368831278</v>
      </c>
      <c r="I532">
        <v>167882.96479999999</v>
      </c>
      <c r="J532">
        <v>68568.333329999994</v>
      </c>
      <c r="K532">
        <v>258977.61309999999</v>
      </c>
      <c r="L532">
        <v>90.006761240000003</v>
      </c>
      <c r="M532">
        <v>0.24515411400000001</v>
      </c>
      <c r="N532">
        <v>0.76862300699999997</v>
      </c>
      <c r="O532">
        <v>161025.53279999999</v>
      </c>
      <c r="P532">
        <v>90.068810189999994</v>
      </c>
      <c r="Q532">
        <v>0.67951791500000003</v>
      </c>
      <c r="R532">
        <v>0.80951833500000003</v>
      </c>
      <c r="S532">
        <v>139132.06229999999</v>
      </c>
      <c r="T532">
        <v>90.072815520000006</v>
      </c>
      <c r="U532">
        <v>1.986201702</v>
      </c>
      <c r="V532">
        <v>2.2739542209999999</v>
      </c>
      <c r="W532">
        <v>147311.77789999999</v>
      </c>
      <c r="X532">
        <v>85.586742849999993</v>
      </c>
      <c r="Y532">
        <v>0.82445162599999999</v>
      </c>
      <c r="Z532">
        <v>1.5401425440000001</v>
      </c>
      <c r="AS532">
        <v>201690.87460000001</v>
      </c>
      <c r="AT532">
        <v>88.391975110000004</v>
      </c>
      <c r="AU532">
        <v>0.17091743500000001</v>
      </c>
      <c r="AV532">
        <v>0.53128863599999998</v>
      </c>
      <c r="AW532">
        <v>10255</v>
      </c>
      <c r="AX532">
        <v>167900.8835</v>
      </c>
      <c r="AY532">
        <v>89.284411640000002</v>
      </c>
      <c r="AZ532">
        <v>1.0617641170000001</v>
      </c>
      <c r="BA532">
        <v>1.425142589</v>
      </c>
      <c r="BB532">
        <v>58313.333330000001</v>
      </c>
    </row>
    <row r="533" spans="1:54" x14ac:dyDescent="0.25">
      <c r="A533" s="99">
        <v>41091</v>
      </c>
      <c r="B533" t="s">
        <v>4</v>
      </c>
      <c r="C533" t="s">
        <v>140</v>
      </c>
      <c r="D533">
        <v>170701.1966</v>
      </c>
      <c r="E533">
        <v>89.529413050000002</v>
      </c>
      <c r="F533">
        <v>87.615739820000002</v>
      </c>
      <c r="G533">
        <v>0.38343796200000002</v>
      </c>
      <c r="H533">
        <v>0.49179087599999999</v>
      </c>
      <c r="I533">
        <v>167052.49290000001</v>
      </c>
      <c r="J533">
        <v>66631</v>
      </c>
      <c r="K533">
        <v>262303.09840000002</v>
      </c>
      <c r="L533">
        <v>91.162521979999994</v>
      </c>
      <c r="M533">
        <v>1.284082137</v>
      </c>
      <c r="N533">
        <v>0.34642956499999999</v>
      </c>
      <c r="O533">
        <v>161715.59179999999</v>
      </c>
      <c r="P533">
        <v>90.454791180000001</v>
      </c>
      <c r="Q533">
        <v>0.42854011400000003</v>
      </c>
      <c r="R533">
        <v>0.52158902100000004</v>
      </c>
      <c r="S533">
        <v>138737.46460000001</v>
      </c>
      <c r="T533">
        <v>89.817356630000006</v>
      </c>
      <c r="U533">
        <v>-0.283613752</v>
      </c>
      <c r="V533">
        <v>0.87917889500000002</v>
      </c>
      <c r="W533">
        <v>147597.54199999999</v>
      </c>
      <c r="X533">
        <v>85.752769099999995</v>
      </c>
      <c r="Y533">
        <v>0.193985941</v>
      </c>
      <c r="Z533">
        <v>-5.2747362999999999E-2</v>
      </c>
      <c r="AS533">
        <v>198061.45379999999</v>
      </c>
      <c r="AT533">
        <v>86.801364390000003</v>
      </c>
      <c r="AU533">
        <v>-1.799496752</v>
      </c>
      <c r="AV533">
        <v>-3.2363913580000001</v>
      </c>
      <c r="AW533">
        <v>4827</v>
      </c>
      <c r="AX533">
        <v>168906.9044</v>
      </c>
      <c r="AY533">
        <v>89.819381899999996</v>
      </c>
      <c r="AZ533">
        <v>0.59917543699999998</v>
      </c>
      <c r="BA533">
        <v>0.83283175300000001</v>
      </c>
      <c r="BB533">
        <v>61804</v>
      </c>
    </row>
    <row r="534" spans="1:54" x14ac:dyDescent="0.25">
      <c r="A534" s="99">
        <v>41122</v>
      </c>
      <c r="B534" t="s">
        <v>4</v>
      </c>
      <c r="C534" t="s">
        <v>140</v>
      </c>
      <c r="D534">
        <v>170902.37760000001</v>
      </c>
      <c r="E534">
        <v>89.634928529999996</v>
      </c>
      <c r="F534">
        <v>87.555524379999994</v>
      </c>
      <c r="G534">
        <v>0.117855655</v>
      </c>
      <c r="H534">
        <v>0.54972790500000002</v>
      </c>
      <c r="I534">
        <v>166937.68309999999</v>
      </c>
      <c r="J534">
        <v>73921</v>
      </c>
      <c r="K534">
        <v>261805.76990000001</v>
      </c>
      <c r="L534">
        <v>90.989677229999998</v>
      </c>
      <c r="M534">
        <v>-0.189600668</v>
      </c>
      <c r="N534">
        <v>-0.66750951000000003</v>
      </c>
      <c r="O534">
        <v>162361.48449999999</v>
      </c>
      <c r="P534">
        <v>90.816067919999995</v>
      </c>
      <c r="Q534">
        <v>0.39940034499999999</v>
      </c>
      <c r="R534">
        <v>0.19318784999999999</v>
      </c>
      <c r="S534">
        <v>139531.35569999999</v>
      </c>
      <c r="T534">
        <v>90.331314379999995</v>
      </c>
      <c r="U534">
        <v>0.57222542700000001</v>
      </c>
      <c r="V534">
        <v>1.5106565999999999</v>
      </c>
      <c r="W534">
        <v>146689.62450000001</v>
      </c>
      <c r="X534">
        <v>85.225277660000003</v>
      </c>
      <c r="Y534">
        <v>-0.61513049799999997</v>
      </c>
      <c r="Z534">
        <v>1.132856058</v>
      </c>
      <c r="AS534">
        <v>199534.5165</v>
      </c>
      <c r="AT534">
        <v>87.446941019999997</v>
      </c>
      <c r="AU534">
        <v>0.74374018600000003</v>
      </c>
      <c r="AV534">
        <v>-0.87244485599999999</v>
      </c>
      <c r="AW534">
        <v>5860</v>
      </c>
      <c r="AX534">
        <v>169002.89970000001</v>
      </c>
      <c r="AY534">
        <v>89.870429189999996</v>
      </c>
      <c r="AZ534">
        <v>5.6833257999999998E-2</v>
      </c>
      <c r="BA534">
        <v>0.67017757099999997</v>
      </c>
      <c r="BB534">
        <v>68061</v>
      </c>
    </row>
    <row r="535" spans="1:54" x14ac:dyDescent="0.25">
      <c r="A535" s="99">
        <v>41153</v>
      </c>
      <c r="B535" t="s">
        <v>4</v>
      </c>
      <c r="C535" t="s">
        <v>140</v>
      </c>
      <c r="D535">
        <v>170295.1292</v>
      </c>
      <c r="E535">
        <v>89.31643871</v>
      </c>
      <c r="F535">
        <v>87.573593180000003</v>
      </c>
      <c r="G535">
        <v>-0.355318878</v>
      </c>
      <c r="H535">
        <v>0.44328183500000001</v>
      </c>
      <c r="I535">
        <v>166972.13399999999</v>
      </c>
      <c r="J535">
        <v>60043</v>
      </c>
      <c r="K535">
        <v>261237.36660000001</v>
      </c>
      <c r="L535">
        <v>90.792130650000004</v>
      </c>
      <c r="M535">
        <v>-0.217108787</v>
      </c>
      <c r="N535">
        <v>-0.68282712599999995</v>
      </c>
      <c r="O535">
        <v>161318.19519999999</v>
      </c>
      <c r="P535">
        <v>90.23250942</v>
      </c>
      <c r="Q535">
        <v>-0.64257187000000004</v>
      </c>
      <c r="R535">
        <v>0.28240692499999998</v>
      </c>
      <c r="S535">
        <v>138796.40549999999</v>
      </c>
      <c r="T535">
        <v>89.855514429999999</v>
      </c>
      <c r="U535">
        <v>-0.52672759099999999</v>
      </c>
      <c r="V535">
        <v>1.0655500680000001</v>
      </c>
      <c r="W535">
        <v>146935.27009999999</v>
      </c>
      <c r="X535">
        <v>85.367995390000004</v>
      </c>
      <c r="Y535">
        <v>0.16745938699999999</v>
      </c>
      <c r="Z535">
        <v>1.1145621029999999</v>
      </c>
      <c r="AS535">
        <v>200697.3524</v>
      </c>
      <c r="AT535">
        <v>87.956559319999997</v>
      </c>
      <c r="AU535">
        <v>0.58277430600000002</v>
      </c>
      <c r="AV535">
        <v>-1.7190231E-2</v>
      </c>
      <c r="AW535">
        <v>6276</v>
      </c>
      <c r="AX535">
        <v>168248.1231</v>
      </c>
      <c r="AY535">
        <v>89.469062719999997</v>
      </c>
      <c r="AZ535">
        <v>-0.44660570399999999</v>
      </c>
      <c r="BA535">
        <v>0.46891153899999999</v>
      </c>
      <c r="BB535">
        <v>53767</v>
      </c>
    </row>
    <row r="536" spans="1:54" x14ac:dyDescent="0.25">
      <c r="A536" s="99">
        <v>41183</v>
      </c>
      <c r="B536" t="s">
        <v>4</v>
      </c>
      <c r="C536" t="s">
        <v>140</v>
      </c>
      <c r="D536">
        <v>169089.51809999999</v>
      </c>
      <c r="E536">
        <v>88.684119420000002</v>
      </c>
      <c r="F536">
        <v>87.684979060000003</v>
      </c>
      <c r="G536">
        <v>-0.70795398499999995</v>
      </c>
      <c r="H536">
        <v>0.84470882599999997</v>
      </c>
      <c r="I536">
        <v>167184.50779999999</v>
      </c>
      <c r="J536">
        <v>66842</v>
      </c>
      <c r="K536">
        <v>258999.7733</v>
      </c>
      <c r="L536">
        <v>90.014462929999993</v>
      </c>
      <c r="M536">
        <v>-0.85653647700000002</v>
      </c>
      <c r="N536">
        <v>-0.78526747600000002</v>
      </c>
      <c r="O536">
        <v>160377.50899999999</v>
      </c>
      <c r="P536">
        <v>89.706341379999998</v>
      </c>
      <c r="Q536">
        <v>-0.58312468200000001</v>
      </c>
      <c r="R536">
        <v>0.37263840399999998</v>
      </c>
      <c r="S536">
        <v>137277.01620000001</v>
      </c>
      <c r="T536">
        <v>88.871875799999998</v>
      </c>
      <c r="U536">
        <v>-1.094689214</v>
      </c>
      <c r="V536">
        <v>1.6070553599999999</v>
      </c>
      <c r="W536">
        <v>146820.09179999999</v>
      </c>
      <c r="X536">
        <v>85.301077890000002</v>
      </c>
      <c r="Y536">
        <v>-7.8387105999999998E-2</v>
      </c>
      <c r="Z536">
        <v>2.475051605</v>
      </c>
      <c r="AS536">
        <v>203254.39550000001</v>
      </c>
      <c r="AT536">
        <v>89.077195520000004</v>
      </c>
      <c r="AU536">
        <v>1.2740791680000001</v>
      </c>
      <c r="AV536">
        <v>1.360911121</v>
      </c>
      <c r="AW536">
        <v>5991</v>
      </c>
      <c r="AX536">
        <v>166734.47750000001</v>
      </c>
      <c r="AY536">
        <v>88.664153560000003</v>
      </c>
      <c r="AZ536">
        <v>-0.89965082299999999</v>
      </c>
      <c r="BA536">
        <v>0.76824752399999996</v>
      </c>
      <c r="BB536">
        <v>60851</v>
      </c>
    </row>
    <row r="537" spans="1:54" x14ac:dyDescent="0.25">
      <c r="A537" s="99">
        <v>41214</v>
      </c>
      <c r="B537" t="s">
        <v>4</v>
      </c>
      <c r="C537" t="s">
        <v>140</v>
      </c>
      <c r="D537">
        <v>169227.25090000001</v>
      </c>
      <c r="E537">
        <v>88.75635758</v>
      </c>
      <c r="F537">
        <v>88.004452920000006</v>
      </c>
      <c r="G537">
        <v>8.1455571000000004E-2</v>
      </c>
      <c r="H537">
        <v>0.8764845</v>
      </c>
      <c r="I537">
        <v>167793.6324</v>
      </c>
      <c r="J537">
        <v>72293</v>
      </c>
      <c r="K537">
        <v>259436.60639999999</v>
      </c>
      <c r="L537">
        <v>90.166282749999993</v>
      </c>
      <c r="M537">
        <v>0.168661582</v>
      </c>
      <c r="N537">
        <v>-0.16175962099999999</v>
      </c>
      <c r="O537">
        <v>160798.8414</v>
      </c>
      <c r="P537">
        <v>89.942011530000002</v>
      </c>
      <c r="Q537">
        <v>0.26271292000000002</v>
      </c>
      <c r="R537">
        <v>0.674468866</v>
      </c>
      <c r="S537">
        <v>137881.9944</v>
      </c>
      <c r="T537">
        <v>89.263533100000004</v>
      </c>
      <c r="U537">
        <v>0.440698804</v>
      </c>
      <c r="V537">
        <v>2.2158970629999999</v>
      </c>
      <c r="W537">
        <v>145538.37650000001</v>
      </c>
      <c r="X537">
        <v>84.556413509999999</v>
      </c>
      <c r="Y537">
        <v>-0.87298355599999999</v>
      </c>
      <c r="Z537">
        <v>0.38944063899999998</v>
      </c>
      <c r="AS537">
        <v>204623.73809999999</v>
      </c>
      <c r="AT537">
        <v>89.677316349999998</v>
      </c>
      <c r="AU537">
        <v>0.67370871399999999</v>
      </c>
      <c r="AV537">
        <v>1.1066160700000001</v>
      </c>
      <c r="AW537">
        <v>6729</v>
      </c>
      <c r="AX537">
        <v>166773.99799999999</v>
      </c>
      <c r="AY537">
        <v>88.685169360000003</v>
      </c>
      <c r="AZ537">
        <v>2.3702699000000001E-2</v>
      </c>
      <c r="BA537">
        <v>0.82208551500000004</v>
      </c>
      <c r="BB537">
        <v>65564</v>
      </c>
    </row>
    <row r="538" spans="1:54" x14ac:dyDescent="0.25">
      <c r="A538" s="99">
        <v>41244</v>
      </c>
      <c r="B538" t="s">
        <v>4</v>
      </c>
      <c r="C538" t="s">
        <v>140</v>
      </c>
      <c r="D538">
        <v>168842.84340000001</v>
      </c>
      <c r="E538">
        <v>88.554743419999994</v>
      </c>
      <c r="F538">
        <v>87.982436559999996</v>
      </c>
      <c r="G538">
        <v>-0.22715460300000001</v>
      </c>
      <c r="H538">
        <v>1.0745865269999999</v>
      </c>
      <c r="I538">
        <v>167751.655</v>
      </c>
      <c r="J538">
        <v>63795</v>
      </c>
      <c r="K538">
        <v>258318.96280000001</v>
      </c>
      <c r="L538">
        <v>89.777849630000006</v>
      </c>
      <c r="M538">
        <v>-0.43079641600000002</v>
      </c>
      <c r="N538">
        <v>0.54815254999999996</v>
      </c>
      <c r="O538">
        <v>159967.00709999999</v>
      </c>
      <c r="P538">
        <v>89.476729259999999</v>
      </c>
      <c r="Q538">
        <v>-0.51731362199999997</v>
      </c>
      <c r="R538">
        <v>0.40572511500000003</v>
      </c>
      <c r="S538">
        <v>137659.1477</v>
      </c>
      <c r="T538">
        <v>89.119264229999999</v>
      </c>
      <c r="U538">
        <v>-0.16162128000000001</v>
      </c>
      <c r="V538">
        <v>1.938324578</v>
      </c>
      <c r="W538">
        <v>146085.899</v>
      </c>
      <c r="X538">
        <v>84.874518859999995</v>
      </c>
      <c r="Y538">
        <v>0.376204873</v>
      </c>
      <c r="Z538">
        <v>1.3814398189999999</v>
      </c>
      <c r="AS538">
        <v>205071.60920000001</v>
      </c>
      <c r="AT538">
        <v>89.87359798</v>
      </c>
      <c r="AU538">
        <v>0.218875452</v>
      </c>
      <c r="AV538">
        <v>2.2681694750000001</v>
      </c>
      <c r="AW538">
        <v>9184</v>
      </c>
      <c r="AX538">
        <v>166322.58480000001</v>
      </c>
      <c r="AY538">
        <v>88.445121990000004</v>
      </c>
      <c r="AZ538">
        <v>-0.270673628</v>
      </c>
      <c r="BA538">
        <v>0.92995589599999995</v>
      </c>
      <c r="BB538">
        <v>54611</v>
      </c>
    </row>
    <row r="539" spans="1:54" x14ac:dyDescent="0.25">
      <c r="A539" s="99">
        <v>41275</v>
      </c>
      <c r="B539" t="s">
        <v>4</v>
      </c>
      <c r="C539" t="s">
        <v>140</v>
      </c>
      <c r="D539">
        <v>167715.59460000001</v>
      </c>
      <c r="E539">
        <v>87.963523640000005</v>
      </c>
      <c r="F539">
        <v>88.055041919999994</v>
      </c>
      <c r="G539">
        <v>-0.66763197900000004</v>
      </c>
      <c r="H539">
        <v>1.0892232559999999</v>
      </c>
      <c r="I539">
        <v>167890.08790000001</v>
      </c>
      <c r="J539">
        <v>49129</v>
      </c>
      <c r="K539">
        <v>257091.65119999999</v>
      </c>
      <c r="L539">
        <v>89.351301789999994</v>
      </c>
      <c r="M539">
        <v>-0.47511478899999998</v>
      </c>
      <c r="N539">
        <v>0.237054714</v>
      </c>
      <c r="O539">
        <v>159795.65820000001</v>
      </c>
      <c r="P539">
        <v>89.380886079999996</v>
      </c>
      <c r="Q539">
        <v>-0.107115193</v>
      </c>
      <c r="R539">
        <v>0.88173514399999997</v>
      </c>
      <c r="S539">
        <v>135862.39689999999</v>
      </c>
      <c r="T539">
        <v>87.95606429</v>
      </c>
      <c r="U539">
        <v>-1.305217168</v>
      </c>
      <c r="V539">
        <v>1.4256414040000001</v>
      </c>
      <c r="W539">
        <v>145175.51370000001</v>
      </c>
      <c r="X539">
        <v>84.34559367</v>
      </c>
      <c r="Y539">
        <v>-0.62318490500000001</v>
      </c>
      <c r="Z539">
        <v>2.127345354</v>
      </c>
      <c r="AS539">
        <v>197526.25349999999</v>
      </c>
      <c r="AT539">
        <v>86.566810329999996</v>
      </c>
      <c r="AU539">
        <v>-3.6793760660000001</v>
      </c>
      <c r="AV539">
        <v>-0.31384482800000002</v>
      </c>
      <c r="AW539">
        <v>3776.666667</v>
      </c>
      <c r="AX539">
        <v>165709.24799999999</v>
      </c>
      <c r="AY539">
        <v>88.118968769999995</v>
      </c>
      <c r="AZ539">
        <v>-0.368763385</v>
      </c>
      <c r="BA539">
        <v>1.226209965</v>
      </c>
      <c r="BB539">
        <v>45352.333330000001</v>
      </c>
    </row>
    <row r="540" spans="1:54" x14ac:dyDescent="0.25">
      <c r="A540" s="99">
        <v>41306</v>
      </c>
      <c r="B540" t="s">
        <v>4</v>
      </c>
      <c r="C540" t="s">
        <v>140</v>
      </c>
      <c r="D540">
        <v>167682.45980000001</v>
      </c>
      <c r="E540">
        <v>87.946145110000003</v>
      </c>
      <c r="F540">
        <v>88.32992394</v>
      </c>
      <c r="G540">
        <v>-1.9756515999999998E-2</v>
      </c>
      <c r="H540">
        <v>1.344989333</v>
      </c>
      <c r="I540">
        <v>168414.19149999999</v>
      </c>
      <c r="J540">
        <v>50648</v>
      </c>
      <c r="K540">
        <v>256803.6502</v>
      </c>
      <c r="L540">
        <v>89.251208050000002</v>
      </c>
      <c r="M540">
        <v>-0.112022702</v>
      </c>
      <c r="N540">
        <v>0.38118759600000002</v>
      </c>
      <c r="O540">
        <v>159122.995</v>
      </c>
      <c r="P540">
        <v>89.004635379999996</v>
      </c>
      <c r="Q540">
        <v>-0.42095208499999998</v>
      </c>
      <c r="R540">
        <v>0.84316720700000003</v>
      </c>
      <c r="S540">
        <v>136339.19440000001</v>
      </c>
      <c r="T540">
        <v>88.264738620000003</v>
      </c>
      <c r="U540">
        <v>0.35094149600000002</v>
      </c>
      <c r="V540">
        <v>1.637014719</v>
      </c>
      <c r="W540">
        <v>145326.60759999999</v>
      </c>
      <c r="X540">
        <v>84.433377789999994</v>
      </c>
      <c r="Y540">
        <v>0.104076712</v>
      </c>
      <c r="Z540">
        <v>3.0436994190000002</v>
      </c>
      <c r="AS540">
        <v>199051.88560000001</v>
      </c>
      <c r="AT540">
        <v>87.23542578</v>
      </c>
      <c r="AU540">
        <v>0.77236928000000005</v>
      </c>
      <c r="AV540">
        <v>0.69422503400000002</v>
      </c>
      <c r="AW540">
        <v>4434.6666670000004</v>
      </c>
      <c r="AX540">
        <v>165547.95069999999</v>
      </c>
      <c r="AY540">
        <v>88.033195910000003</v>
      </c>
      <c r="AZ540">
        <v>-9.7337563000000002E-2</v>
      </c>
      <c r="BA540">
        <v>1.4071067770000001</v>
      </c>
      <c r="BB540">
        <v>46213.333330000001</v>
      </c>
    </row>
    <row r="541" spans="1:54" x14ac:dyDescent="0.25">
      <c r="A541" s="99">
        <v>41334</v>
      </c>
      <c r="B541" t="s">
        <v>4</v>
      </c>
      <c r="C541" t="s">
        <v>140</v>
      </c>
      <c r="D541">
        <v>168681.46840000001</v>
      </c>
      <c r="E541">
        <v>88.470105390000001</v>
      </c>
      <c r="F541">
        <v>88.792593199999999</v>
      </c>
      <c r="G541">
        <v>0.59577401500000005</v>
      </c>
      <c r="H541">
        <v>1.6475956359999999</v>
      </c>
      <c r="I541">
        <v>169296.33960000001</v>
      </c>
      <c r="J541">
        <v>62193</v>
      </c>
      <c r="K541">
        <v>259166.55910000001</v>
      </c>
      <c r="L541">
        <v>90.072428779999996</v>
      </c>
      <c r="M541">
        <v>0.92012281200000001</v>
      </c>
      <c r="N541">
        <v>2.5864935020000002</v>
      </c>
      <c r="O541">
        <v>159788.90040000001</v>
      </c>
      <c r="P541">
        <v>89.377106139999995</v>
      </c>
      <c r="Q541">
        <v>0.418484674</v>
      </c>
      <c r="R541">
        <v>0.91281567200000002</v>
      </c>
      <c r="S541">
        <v>136899.0073</v>
      </c>
      <c r="T541">
        <v>88.627156299999996</v>
      </c>
      <c r="U541">
        <v>0.41060301500000002</v>
      </c>
      <c r="V541">
        <v>1.1837085350000001</v>
      </c>
      <c r="W541">
        <v>146369.30360000001</v>
      </c>
      <c r="X541">
        <v>85.039174270000004</v>
      </c>
      <c r="Y541">
        <v>0.71748459399999998</v>
      </c>
      <c r="Z541">
        <v>2.3569708469999999</v>
      </c>
      <c r="AS541">
        <v>204517.6698</v>
      </c>
      <c r="AT541">
        <v>89.630831430000001</v>
      </c>
      <c r="AU541">
        <v>2.7459092799999998</v>
      </c>
      <c r="AV541">
        <v>2.1586375210000002</v>
      </c>
      <c r="AW541">
        <v>7494.6666670000004</v>
      </c>
      <c r="AX541">
        <v>166188.1208</v>
      </c>
      <c r="AY541">
        <v>88.373618289999996</v>
      </c>
      <c r="AZ541">
        <v>0.38669774000000001</v>
      </c>
      <c r="BA541">
        <v>1.594794348</v>
      </c>
      <c r="BB541">
        <v>54698.333330000001</v>
      </c>
    </row>
    <row r="542" spans="1:54" x14ac:dyDescent="0.25">
      <c r="A542" s="99">
        <v>41365</v>
      </c>
      <c r="B542" t="s">
        <v>4</v>
      </c>
      <c r="C542" t="s">
        <v>140</v>
      </c>
      <c r="D542">
        <v>170335.36859999999</v>
      </c>
      <c r="E542">
        <v>89.337543460000006</v>
      </c>
      <c r="F542">
        <v>88.888956660000005</v>
      </c>
      <c r="G542">
        <v>0.98048720899999997</v>
      </c>
      <c r="H542">
        <v>1.4782773979999999</v>
      </c>
      <c r="I542">
        <v>169480.07089999999</v>
      </c>
      <c r="J542">
        <v>58520.666669999999</v>
      </c>
      <c r="K542">
        <v>260450.4553</v>
      </c>
      <c r="L542">
        <v>90.518642380000003</v>
      </c>
      <c r="M542">
        <v>0.495394216</v>
      </c>
      <c r="N542">
        <v>0.68133048100000004</v>
      </c>
      <c r="O542">
        <v>161106.9425</v>
      </c>
      <c r="P542">
        <v>90.114346299999994</v>
      </c>
      <c r="Q542">
        <v>0.82486465600000003</v>
      </c>
      <c r="R542">
        <v>1.1306700460000001</v>
      </c>
      <c r="S542">
        <v>138399.56719999999</v>
      </c>
      <c r="T542">
        <v>89.598604929999993</v>
      </c>
      <c r="U542">
        <v>1.096107189</v>
      </c>
      <c r="V542">
        <v>2.0222031199999999</v>
      </c>
      <c r="W542">
        <v>148798.59510000001</v>
      </c>
      <c r="X542">
        <v>86.450569549999997</v>
      </c>
      <c r="Y542">
        <v>1.6597001309999999</v>
      </c>
      <c r="Z542">
        <v>2.280318131</v>
      </c>
      <c r="AS542">
        <v>205510.7268</v>
      </c>
      <c r="AT542">
        <v>90.066043329999999</v>
      </c>
      <c r="AU542">
        <v>0.48556048200000002</v>
      </c>
      <c r="AV542">
        <v>2.1315463499999998</v>
      </c>
      <c r="AW542">
        <v>5809.6666670000004</v>
      </c>
      <c r="AX542">
        <v>167897.79879999999</v>
      </c>
      <c r="AY542">
        <v>89.282771280000006</v>
      </c>
      <c r="AZ542">
        <v>1.028760627</v>
      </c>
      <c r="BA542">
        <v>1.411598092</v>
      </c>
      <c r="BB542">
        <v>52711</v>
      </c>
    </row>
    <row r="543" spans="1:54" x14ac:dyDescent="0.25">
      <c r="A543" s="99">
        <v>41395</v>
      </c>
      <c r="B543" t="s">
        <v>4</v>
      </c>
      <c r="C543" t="s">
        <v>140</v>
      </c>
      <c r="D543">
        <v>171233.75380000001</v>
      </c>
      <c r="E543">
        <v>89.808728790000004</v>
      </c>
      <c r="F543">
        <v>89.046651859999997</v>
      </c>
      <c r="G543">
        <v>0.52742141499999995</v>
      </c>
      <c r="H543">
        <v>1.6855488679999999</v>
      </c>
      <c r="I543">
        <v>169780.74040000001</v>
      </c>
      <c r="J543">
        <v>75383.666670000006</v>
      </c>
      <c r="K543">
        <v>260496.04560000001</v>
      </c>
      <c r="L543">
        <v>90.534487119999994</v>
      </c>
      <c r="M543">
        <v>1.7504395999999998E-2</v>
      </c>
      <c r="N543">
        <v>0.83290953899999998</v>
      </c>
      <c r="O543">
        <v>162195.07269999999</v>
      </c>
      <c r="P543">
        <v>90.722986349999999</v>
      </c>
      <c r="Q543">
        <v>0.67540860300000005</v>
      </c>
      <c r="R543">
        <v>1.4107603900000001</v>
      </c>
      <c r="S543">
        <v>139303.3964</v>
      </c>
      <c r="T543">
        <v>90.183735679999998</v>
      </c>
      <c r="U543">
        <v>0.65305787599999998</v>
      </c>
      <c r="V543">
        <v>2.111792597</v>
      </c>
      <c r="W543">
        <v>149966.74419999999</v>
      </c>
      <c r="X543">
        <v>87.129253079999998</v>
      </c>
      <c r="Y543">
        <v>0.78505385100000002</v>
      </c>
      <c r="Z543">
        <v>2.641587581</v>
      </c>
      <c r="AS543">
        <v>204947.45970000001</v>
      </c>
      <c r="AT543">
        <v>89.819188859999997</v>
      </c>
      <c r="AU543">
        <v>-0.27408160999999998</v>
      </c>
      <c r="AV543">
        <v>1.788318912</v>
      </c>
      <c r="AW543">
        <v>7146.6666670000004</v>
      </c>
      <c r="AX543">
        <v>168916.25219999999</v>
      </c>
      <c r="AY543">
        <v>89.824352779999998</v>
      </c>
      <c r="AZ543">
        <v>0.60659127199999996</v>
      </c>
      <c r="BA543">
        <v>1.672927958</v>
      </c>
      <c r="BB543">
        <v>68237</v>
      </c>
    </row>
    <row r="544" spans="1:54" x14ac:dyDescent="0.25">
      <c r="A544" s="99">
        <v>41426</v>
      </c>
      <c r="B544" t="s">
        <v>4</v>
      </c>
      <c r="C544" t="s">
        <v>140</v>
      </c>
      <c r="D544">
        <v>172654.5105</v>
      </c>
      <c r="E544">
        <v>90.553887700000004</v>
      </c>
      <c r="F544">
        <v>89.445083980000007</v>
      </c>
      <c r="G544">
        <v>0.82971768800000001</v>
      </c>
      <c r="H544">
        <v>1.5321139509999999</v>
      </c>
      <c r="I544">
        <v>170540.41070000001</v>
      </c>
      <c r="J544">
        <v>75228.666670000006</v>
      </c>
      <c r="K544">
        <v>262270.11459999997</v>
      </c>
      <c r="L544">
        <v>91.151058579999997</v>
      </c>
      <c r="M544">
        <v>0.68103490200000005</v>
      </c>
      <c r="N544">
        <v>1.271345975</v>
      </c>
      <c r="O544">
        <v>163343.8168</v>
      </c>
      <c r="P544">
        <v>91.365530539999995</v>
      </c>
      <c r="Q544">
        <v>0.708248502</v>
      </c>
      <c r="R544">
        <v>1.439699649</v>
      </c>
      <c r="S544">
        <v>141072.77429999999</v>
      </c>
      <c r="T544">
        <v>91.329214640000004</v>
      </c>
      <c r="U544">
        <v>1.270161353</v>
      </c>
      <c r="V544">
        <v>1.39487048</v>
      </c>
      <c r="W544">
        <v>150741.1905</v>
      </c>
      <c r="X544">
        <v>87.579198989999995</v>
      </c>
      <c r="Y544">
        <v>0.51641199400000004</v>
      </c>
      <c r="Z544">
        <v>2.3279962209999998</v>
      </c>
      <c r="AS544">
        <v>205803.28570000001</v>
      </c>
      <c r="AT544">
        <v>90.194258649999995</v>
      </c>
      <c r="AU544">
        <v>0.41758314200000002</v>
      </c>
      <c r="AV544">
        <v>2.0389673859999999</v>
      </c>
      <c r="AW544">
        <v>11754.666670000001</v>
      </c>
      <c r="AX544">
        <v>170386.36429999999</v>
      </c>
      <c r="AY544">
        <v>90.606112179999997</v>
      </c>
      <c r="AZ544">
        <v>0.87032010699999995</v>
      </c>
      <c r="BA544">
        <v>1.480326204</v>
      </c>
      <c r="BB544">
        <v>63474</v>
      </c>
    </row>
    <row r="545" spans="1:54" x14ac:dyDescent="0.25">
      <c r="A545" s="99">
        <v>41456</v>
      </c>
      <c r="B545" t="s">
        <v>4</v>
      </c>
      <c r="C545" t="s">
        <v>140</v>
      </c>
      <c r="D545">
        <v>174592.26070000001</v>
      </c>
      <c r="E545">
        <v>91.570199479999999</v>
      </c>
      <c r="F545">
        <v>89.678868069999993</v>
      </c>
      <c r="G545">
        <v>1.122328158</v>
      </c>
      <c r="H545">
        <v>2.2794591820000001</v>
      </c>
      <c r="I545">
        <v>170986.155</v>
      </c>
      <c r="J545">
        <v>82886</v>
      </c>
      <c r="K545">
        <v>265844.03230000002</v>
      </c>
      <c r="L545">
        <v>92.393161160000005</v>
      </c>
      <c r="M545">
        <v>1.3626858559999999</v>
      </c>
      <c r="N545">
        <v>1.34993981</v>
      </c>
      <c r="O545">
        <v>164829.37160000001</v>
      </c>
      <c r="P545">
        <v>92.196468019999998</v>
      </c>
      <c r="Q545">
        <v>0.90946495900000002</v>
      </c>
      <c r="R545">
        <v>1.925466661</v>
      </c>
      <c r="S545">
        <v>142177.87419999999</v>
      </c>
      <c r="T545">
        <v>92.044646110000002</v>
      </c>
      <c r="U545">
        <v>0.78335445199999998</v>
      </c>
      <c r="V545">
        <v>2.4797985140000001</v>
      </c>
      <c r="W545">
        <v>153218.25090000001</v>
      </c>
      <c r="X545">
        <v>89.018347539999994</v>
      </c>
      <c r="Y545">
        <v>1.643253834</v>
      </c>
      <c r="Z545">
        <v>3.8081317609999998</v>
      </c>
      <c r="AS545">
        <v>206261.84820000001</v>
      </c>
      <c r="AT545">
        <v>90.395225800000006</v>
      </c>
      <c r="AU545">
        <v>0.22281589800000001</v>
      </c>
      <c r="AV545">
        <v>4.1403282519999998</v>
      </c>
      <c r="AW545">
        <v>5739.6666670000004</v>
      </c>
      <c r="AX545">
        <v>172446.7824</v>
      </c>
      <c r="AY545">
        <v>91.701777750000005</v>
      </c>
      <c r="AZ545">
        <v>1.209262316</v>
      </c>
      <c r="BA545">
        <v>2.0957568489999998</v>
      </c>
      <c r="BB545">
        <v>77146.333329999994</v>
      </c>
    </row>
    <row r="546" spans="1:54" x14ac:dyDescent="0.25">
      <c r="A546" s="99">
        <v>41487</v>
      </c>
      <c r="B546" t="s">
        <v>4</v>
      </c>
      <c r="C546" t="s">
        <v>140</v>
      </c>
      <c r="D546">
        <v>175982.29310000001</v>
      </c>
      <c r="E546">
        <v>92.299244079999994</v>
      </c>
      <c r="F546">
        <v>90.170295039999999</v>
      </c>
      <c r="G546">
        <v>0.79615923399999999</v>
      </c>
      <c r="H546">
        <v>2.972407735</v>
      </c>
      <c r="I546">
        <v>171923.13389999999</v>
      </c>
      <c r="J546">
        <v>89695</v>
      </c>
      <c r="K546">
        <v>267843.52179999999</v>
      </c>
      <c r="L546">
        <v>93.088076720000004</v>
      </c>
      <c r="M546">
        <v>0.75212878800000005</v>
      </c>
      <c r="N546">
        <v>2.3061951129999998</v>
      </c>
      <c r="O546">
        <v>166651.81690000001</v>
      </c>
      <c r="P546">
        <v>93.215843460000002</v>
      </c>
      <c r="Q546">
        <v>1.1056556319999999</v>
      </c>
      <c r="R546">
        <v>2.6424569959999999</v>
      </c>
      <c r="S546">
        <v>143386.92110000001</v>
      </c>
      <c r="T546">
        <v>92.827371929999998</v>
      </c>
      <c r="U546">
        <v>0.85037626399999999</v>
      </c>
      <c r="V546">
        <v>2.7632250919999999</v>
      </c>
      <c r="W546">
        <v>153717.992</v>
      </c>
      <c r="X546">
        <v>89.308692379999997</v>
      </c>
      <c r="Y546">
        <v>0.32616292299999999</v>
      </c>
      <c r="Z546">
        <v>4.7913187580000001</v>
      </c>
      <c r="AS546">
        <v>207365.1048</v>
      </c>
      <c r="AT546">
        <v>90.878733199999999</v>
      </c>
      <c r="AU546">
        <v>0.53488156799999997</v>
      </c>
      <c r="AV546">
        <v>3.9244279390000001</v>
      </c>
      <c r="AW546">
        <v>7273.6666670000004</v>
      </c>
      <c r="AX546">
        <v>173864.06899999999</v>
      </c>
      <c r="AY546">
        <v>92.455446190000004</v>
      </c>
      <c r="AZ546">
        <v>0.82186894899999996</v>
      </c>
      <c r="BA546">
        <v>2.8763821730000001</v>
      </c>
      <c r="BB546">
        <v>82421.333329999994</v>
      </c>
    </row>
    <row r="547" spans="1:54" x14ac:dyDescent="0.25">
      <c r="A547" s="99">
        <v>41518</v>
      </c>
      <c r="B547" t="s">
        <v>4</v>
      </c>
      <c r="C547" t="s">
        <v>140</v>
      </c>
      <c r="D547">
        <v>176097.82750000001</v>
      </c>
      <c r="E547">
        <v>92.359839559999998</v>
      </c>
      <c r="F547">
        <v>90.597441160000002</v>
      </c>
      <c r="G547">
        <v>6.5651108999999999E-2</v>
      </c>
      <c r="H547">
        <v>3.4074364049999999</v>
      </c>
      <c r="I547">
        <v>172737.55179999999</v>
      </c>
      <c r="J547">
        <v>79217</v>
      </c>
      <c r="K547">
        <v>269322.47450000001</v>
      </c>
      <c r="L547">
        <v>93.602081530000007</v>
      </c>
      <c r="M547">
        <v>0.55217040699999997</v>
      </c>
      <c r="N547">
        <v>3.0949277949999998</v>
      </c>
      <c r="O547">
        <v>165787.0906</v>
      </c>
      <c r="P547">
        <v>92.732163270000001</v>
      </c>
      <c r="Q547">
        <v>-0.51888195800000003</v>
      </c>
      <c r="R547">
        <v>2.7702364359999998</v>
      </c>
      <c r="S547">
        <v>143199.94899999999</v>
      </c>
      <c r="T547">
        <v>92.706327909999999</v>
      </c>
      <c r="U547">
        <v>-0.13039690000000001</v>
      </c>
      <c r="V547">
        <v>3.1726639190000001</v>
      </c>
      <c r="W547">
        <v>154614.48879999999</v>
      </c>
      <c r="X547">
        <v>89.829548509999995</v>
      </c>
      <c r="Y547">
        <v>0.58320877000000004</v>
      </c>
      <c r="Z547">
        <v>5.2262596710000002</v>
      </c>
      <c r="AS547">
        <v>211294.8297</v>
      </c>
      <c r="AT547">
        <v>92.600953649999994</v>
      </c>
      <c r="AU547">
        <v>1.895075329</v>
      </c>
      <c r="AV547">
        <v>5.2803274350000002</v>
      </c>
      <c r="AW547">
        <v>7827.6666670000004</v>
      </c>
      <c r="AX547">
        <v>173668.43429999999</v>
      </c>
      <c r="AY547">
        <v>92.351413820000005</v>
      </c>
      <c r="AZ547">
        <v>-0.11252162</v>
      </c>
      <c r="BA547">
        <v>3.2216176339999998</v>
      </c>
      <c r="BB547">
        <v>71389.333329999994</v>
      </c>
    </row>
    <row r="548" spans="1:54" x14ac:dyDescent="0.25">
      <c r="A548" s="99">
        <v>41548</v>
      </c>
      <c r="B548" t="s">
        <v>4</v>
      </c>
      <c r="C548" t="s">
        <v>140</v>
      </c>
      <c r="D548">
        <v>175378.3971</v>
      </c>
      <c r="E548">
        <v>91.982512479999997</v>
      </c>
      <c r="F548">
        <v>90.973146110000002</v>
      </c>
      <c r="G548">
        <v>-0.40854019899999999</v>
      </c>
      <c r="H548">
        <v>3.719260094</v>
      </c>
      <c r="I548">
        <v>173453.88939999999</v>
      </c>
      <c r="J548">
        <v>88422</v>
      </c>
      <c r="K548">
        <v>269005.53980000003</v>
      </c>
      <c r="L548">
        <v>93.491931980000004</v>
      </c>
      <c r="M548">
        <v>-0.117678528</v>
      </c>
      <c r="N548">
        <v>3.8632336839999999</v>
      </c>
      <c r="O548">
        <v>165630.69260000001</v>
      </c>
      <c r="P548">
        <v>92.644682810000006</v>
      </c>
      <c r="Q548">
        <v>-9.4336700999999995E-2</v>
      </c>
      <c r="R548">
        <v>3.275511383</v>
      </c>
      <c r="S548">
        <v>141770.9436</v>
      </c>
      <c r="T548">
        <v>91.781202989999997</v>
      </c>
      <c r="U548">
        <v>-0.99790914100000006</v>
      </c>
      <c r="V548">
        <v>3.2736196500000001</v>
      </c>
      <c r="W548">
        <v>154123.29740000001</v>
      </c>
      <c r="X548">
        <v>89.544170930000007</v>
      </c>
      <c r="Y548">
        <v>-0.31768786500000001</v>
      </c>
      <c r="Z548">
        <v>4.9742548930000003</v>
      </c>
      <c r="AS548">
        <v>210826.68239999999</v>
      </c>
      <c r="AT548">
        <v>92.395785889999999</v>
      </c>
      <c r="AU548">
        <v>-0.221561174</v>
      </c>
      <c r="AV548">
        <v>3.7255218399999999</v>
      </c>
      <c r="AW548">
        <v>7569.6666670000004</v>
      </c>
      <c r="AX548">
        <v>172928.4155</v>
      </c>
      <c r="AY548">
        <v>91.957895120000003</v>
      </c>
      <c r="AZ548">
        <v>-0.42611010100000002</v>
      </c>
      <c r="BA548">
        <v>3.714851409</v>
      </c>
      <c r="BB548">
        <v>80852.333329999994</v>
      </c>
    </row>
    <row r="549" spans="1:54" x14ac:dyDescent="0.25">
      <c r="A549" s="99">
        <v>41579</v>
      </c>
      <c r="B549" t="s">
        <v>4</v>
      </c>
      <c r="C549" t="s">
        <v>140</v>
      </c>
      <c r="D549">
        <v>176351.56570000001</v>
      </c>
      <c r="E549">
        <v>92.492920280000007</v>
      </c>
      <c r="F549">
        <v>91.720099200000007</v>
      </c>
      <c r="G549">
        <v>0.55489655699999996</v>
      </c>
      <c r="H549">
        <v>4.2099099200000003</v>
      </c>
      <c r="I549">
        <v>174878.06700000001</v>
      </c>
      <c r="J549">
        <v>95708</v>
      </c>
      <c r="K549">
        <v>268578.53759999998</v>
      </c>
      <c r="L549">
        <v>93.34352887</v>
      </c>
      <c r="M549">
        <v>-0.158733607</v>
      </c>
      <c r="N549">
        <v>3.5237630100000001</v>
      </c>
      <c r="O549">
        <v>166890.82250000001</v>
      </c>
      <c r="P549">
        <v>93.349530029999997</v>
      </c>
      <c r="Q549">
        <v>0.76080699299999999</v>
      </c>
      <c r="R549">
        <v>3.788572705</v>
      </c>
      <c r="S549">
        <v>142982.0607</v>
      </c>
      <c r="T549">
        <v>92.565269029999996</v>
      </c>
      <c r="U549">
        <v>0.85427735500000002</v>
      </c>
      <c r="V549">
        <v>3.6988631459999999</v>
      </c>
      <c r="W549">
        <v>155243.28409999999</v>
      </c>
      <c r="X549">
        <v>90.194872559999993</v>
      </c>
      <c r="Y549">
        <v>0.72668228899999998</v>
      </c>
      <c r="Z549">
        <v>6.6682807620000002</v>
      </c>
      <c r="AS549">
        <v>212045.5086</v>
      </c>
      <c r="AT549">
        <v>92.929942190000006</v>
      </c>
      <c r="AU549">
        <v>0.57811759600000001</v>
      </c>
      <c r="AV549">
        <v>3.6270329819999998</v>
      </c>
      <c r="AW549">
        <v>8708.6666669999995</v>
      </c>
      <c r="AX549">
        <v>173884.00630000001</v>
      </c>
      <c r="AY549">
        <v>92.466048240000006</v>
      </c>
      <c r="AZ549">
        <v>0.55259325199999998</v>
      </c>
      <c r="BA549">
        <v>4.2632594729999997</v>
      </c>
      <c r="BB549">
        <v>86999.333329999994</v>
      </c>
    </row>
    <row r="550" spans="1:54" x14ac:dyDescent="0.25">
      <c r="A550" s="99">
        <v>41609</v>
      </c>
      <c r="B550" t="s">
        <v>4</v>
      </c>
      <c r="C550" t="s">
        <v>140</v>
      </c>
      <c r="D550">
        <v>177970.63200000001</v>
      </c>
      <c r="E550">
        <v>93.342088599999997</v>
      </c>
      <c r="F550">
        <v>92.714273610000006</v>
      </c>
      <c r="G550">
        <v>0.91809007399999998</v>
      </c>
      <c r="H550">
        <v>5.4060855339999998</v>
      </c>
      <c r="I550">
        <v>176773.609</v>
      </c>
      <c r="J550">
        <v>90540</v>
      </c>
      <c r="K550">
        <v>268317.42019999999</v>
      </c>
      <c r="L550">
        <v>93.25277844</v>
      </c>
      <c r="M550">
        <v>-9.7221975000000002E-2</v>
      </c>
      <c r="N550">
        <v>3.8705859249999999</v>
      </c>
      <c r="O550">
        <v>168159.62340000001</v>
      </c>
      <c r="P550">
        <v>94.059227370000002</v>
      </c>
      <c r="Q550">
        <v>0.76025807400000001</v>
      </c>
      <c r="R550">
        <v>5.1214412439999997</v>
      </c>
      <c r="S550">
        <v>144658.8701</v>
      </c>
      <c r="T550">
        <v>93.650819970000001</v>
      </c>
      <c r="U550">
        <v>1.172741094</v>
      </c>
      <c r="V550">
        <v>5.0848217629999999</v>
      </c>
      <c r="W550">
        <v>158478.67449999999</v>
      </c>
      <c r="X550">
        <v>92.074603679999996</v>
      </c>
      <c r="Y550">
        <v>2.0840775809999998</v>
      </c>
      <c r="Z550">
        <v>8.4832113590000002</v>
      </c>
      <c r="AS550">
        <v>216973.29519999999</v>
      </c>
      <c r="AT550">
        <v>95.089567869999996</v>
      </c>
      <c r="AU550">
        <v>2.3239287850000001</v>
      </c>
      <c r="AV550">
        <v>5.8036731619999999</v>
      </c>
      <c r="AW550">
        <v>12185.666670000001</v>
      </c>
      <c r="AX550">
        <v>175241.7236</v>
      </c>
      <c r="AY550">
        <v>93.188039599999996</v>
      </c>
      <c r="AZ550">
        <v>0.78081778899999998</v>
      </c>
      <c r="BA550">
        <v>5.3625541969999997</v>
      </c>
      <c r="BB550">
        <v>78354.333329999994</v>
      </c>
    </row>
    <row r="551" spans="1:54" x14ac:dyDescent="0.25">
      <c r="A551" s="99">
        <v>41640</v>
      </c>
      <c r="B551" t="s">
        <v>4</v>
      </c>
      <c r="C551" t="s">
        <v>140</v>
      </c>
      <c r="D551">
        <v>178182.19469999999</v>
      </c>
      <c r="E551">
        <v>93.453049109999995</v>
      </c>
      <c r="F551">
        <v>93.498523199999994</v>
      </c>
      <c r="G551">
        <v>0.11887510799999999</v>
      </c>
      <c r="H551">
        <v>6.2406839119999997</v>
      </c>
      <c r="I551">
        <v>178268.89790000001</v>
      </c>
      <c r="J551">
        <v>75540.333329999994</v>
      </c>
      <c r="K551">
        <v>270720.09179999999</v>
      </c>
      <c r="L551">
        <v>94.087818530000007</v>
      </c>
      <c r="M551">
        <v>0.89545866799999996</v>
      </c>
      <c r="N551">
        <v>5.3010047360000003</v>
      </c>
      <c r="O551">
        <v>167391.57819999999</v>
      </c>
      <c r="P551">
        <v>93.629625189999999</v>
      </c>
      <c r="Q551">
        <v>-0.45673582299999999</v>
      </c>
      <c r="R551">
        <v>4.7535209009999999</v>
      </c>
      <c r="S551">
        <v>144369.78090000001</v>
      </c>
      <c r="T551">
        <v>93.463666340000003</v>
      </c>
      <c r="U551">
        <v>-0.19984196400000001</v>
      </c>
      <c r="V551">
        <v>6.2617649909999997</v>
      </c>
      <c r="W551">
        <v>159722.08119999999</v>
      </c>
      <c r="X551">
        <v>92.797011139999995</v>
      </c>
      <c r="Y551">
        <v>0.78458926799999995</v>
      </c>
      <c r="Z551">
        <v>10.019986940000001</v>
      </c>
      <c r="AS551">
        <v>213026.0644</v>
      </c>
      <c r="AT551">
        <v>93.359675420000002</v>
      </c>
      <c r="AU551">
        <v>-1.8192242219999999</v>
      </c>
      <c r="AV551">
        <v>7.8469624370000002</v>
      </c>
      <c r="AW551">
        <v>5292.3333329999996</v>
      </c>
      <c r="AX551">
        <v>175784.66209999999</v>
      </c>
      <c r="AY551">
        <v>93.476757259999999</v>
      </c>
      <c r="AZ551">
        <v>0.309822663</v>
      </c>
      <c r="BA551">
        <v>6.0801761169999997</v>
      </c>
      <c r="BB551">
        <v>70248</v>
      </c>
    </row>
    <row r="552" spans="1:54" x14ac:dyDescent="0.25">
      <c r="A552" s="99">
        <v>41671</v>
      </c>
      <c r="B552" t="s">
        <v>4</v>
      </c>
      <c r="C552" t="s">
        <v>140</v>
      </c>
      <c r="D552">
        <v>178921.43979999999</v>
      </c>
      <c r="E552">
        <v>93.840768569999994</v>
      </c>
      <c r="F552">
        <v>94.225656169999993</v>
      </c>
      <c r="G552">
        <v>0.41488155900000001</v>
      </c>
      <c r="H552">
        <v>6.7025376220000004</v>
      </c>
      <c r="I552">
        <v>179655.2855</v>
      </c>
      <c r="J552">
        <v>74421.333329999994</v>
      </c>
      <c r="K552">
        <v>271506.03739999997</v>
      </c>
      <c r="L552">
        <v>94.360971169999999</v>
      </c>
      <c r="M552">
        <v>0.29031668799999999</v>
      </c>
      <c r="N552">
        <v>5.7251472919999999</v>
      </c>
      <c r="O552">
        <v>168437.8124</v>
      </c>
      <c r="P552">
        <v>94.214830980000002</v>
      </c>
      <c r="Q552">
        <v>0.625022038</v>
      </c>
      <c r="R552">
        <v>5.8538474699999998</v>
      </c>
      <c r="S552">
        <v>145023.68369999999</v>
      </c>
      <c r="T552">
        <v>93.886996949999997</v>
      </c>
      <c r="U552">
        <v>0.45293602399999999</v>
      </c>
      <c r="V552">
        <v>6.3697671519999997</v>
      </c>
      <c r="W552">
        <v>160104.81529999999</v>
      </c>
      <c r="X552">
        <v>93.019375980000007</v>
      </c>
      <c r="Y552">
        <v>0.239625005</v>
      </c>
      <c r="Z552">
        <v>10.168962110000001</v>
      </c>
      <c r="AS552">
        <v>216624.77660000001</v>
      </c>
      <c r="AT552">
        <v>94.936827969999996</v>
      </c>
      <c r="AU552">
        <v>1.6893295230000001</v>
      </c>
      <c r="AV552">
        <v>8.8282966809999994</v>
      </c>
      <c r="AW552">
        <v>6376.3333329999996</v>
      </c>
      <c r="AX552">
        <v>176292.88260000001</v>
      </c>
      <c r="AY552">
        <v>93.747012909999995</v>
      </c>
      <c r="AZ552">
        <v>0.28911534500000002</v>
      </c>
      <c r="BA552">
        <v>6.4905254660000002</v>
      </c>
      <c r="BB552">
        <v>68045</v>
      </c>
    </row>
    <row r="553" spans="1:54" x14ac:dyDescent="0.25">
      <c r="A553" s="99">
        <v>41699</v>
      </c>
      <c r="B553" t="s">
        <v>4</v>
      </c>
      <c r="C553" t="s">
        <v>140</v>
      </c>
      <c r="D553">
        <v>179536.8481</v>
      </c>
      <c r="E553">
        <v>94.163538090000003</v>
      </c>
      <c r="F553">
        <v>94.463638549999999</v>
      </c>
      <c r="G553">
        <v>0.34395447299999998</v>
      </c>
      <c r="H553">
        <v>6.4354311309999996</v>
      </c>
      <c r="I553">
        <v>180109.0344</v>
      </c>
      <c r="J553">
        <v>78289.333329999994</v>
      </c>
      <c r="K553">
        <v>270650.45079999999</v>
      </c>
      <c r="L553">
        <v>94.063615049999996</v>
      </c>
      <c r="M553">
        <v>-0.31512618199999998</v>
      </c>
      <c r="N553">
        <v>4.4310854319999997</v>
      </c>
      <c r="O553">
        <v>169111.3659</v>
      </c>
      <c r="P553">
        <v>94.591579679999995</v>
      </c>
      <c r="Q553">
        <v>0.39988258900000001</v>
      </c>
      <c r="R553">
        <v>5.8342385070000002</v>
      </c>
      <c r="S553">
        <v>145778.2978</v>
      </c>
      <c r="T553">
        <v>94.375527219999995</v>
      </c>
      <c r="U553">
        <v>0.52033858099999997</v>
      </c>
      <c r="V553">
        <v>6.4860153</v>
      </c>
      <c r="W553">
        <v>161382.37390000001</v>
      </c>
      <c r="X553">
        <v>93.761625429999995</v>
      </c>
      <c r="Y553">
        <v>0.79795144299999998</v>
      </c>
      <c r="Z553">
        <v>10.25698008</v>
      </c>
      <c r="AS553">
        <v>216872.63389999999</v>
      </c>
      <c r="AT553">
        <v>95.045452589999996</v>
      </c>
      <c r="AU553">
        <v>0.11441778399999999</v>
      </c>
      <c r="AV553">
        <v>6.0410252529999999</v>
      </c>
      <c r="AW553">
        <v>8565.3333330000005</v>
      </c>
      <c r="AX553">
        <v>176939.46909999999</v>
      </c>
      <c r="AY553">
        <v>94.090847330000003</v>
      </c>
      <c r="AZ553">
        <v>0.36676839700000002</v>
      </c>
      <c r="BA553">
        <v>6.469384357</v>
      </c>
      <c r="BB553">
        <v>69724</v>
      </c>
    </row>
    <row r="554" spans="1:54" x14ac:dyDescent="0.25">
      <c r="A554" s="99">
        <v>41730</v>
      </c>
      <c r="B554" t="s">
        <v>4</v>
      </c>
      <c r="C554" t="s">
        <v>140</v>
      </c>
      <c r="D554">
        <v>183531.61429999999</v>
      </c>
      <c r="E554">
        <v>96.258714220000002</v>
      </c>
      <c r="F554">
        <v>95.799356950000004</v>
      </c>
      <c r="G554">
        <v>2.2250397190000002</v>
      </c>
      <c r="H554">
        <v>7.7472140960000004</v>
      </c>
      <c r="I554">
        <v>182655.78109999999</v>
      </c>
      <c r="J554">
        <v>82047.666670000006</v>
      </c>
      <c r="K554">
        <v>276552.53529999999</v>
      </c>
      <c r="L554">
        <v>96.114863819999997</v>
      </c>
      <c r="M554">
        <v>2.1807037390000001</v>
      </c>
      <c r="N554">
        <v>6.1823965660000004</v>
      </c>
      <c r="O554">
        <v>172427.3561</v>
      </c>
      <c r="P554">
        <v>96.446361870000004</v>
      </c>
      <c r="Q554">
        <v>1.960832234</v>
      </c>
      <c r="R554">
        <v>7.0266453999999996</v>
      </c>
      <c r="S554">
        <v>149406.61009999999</v>
      </c>
      <c r="T554">
        <v>96.724463170000007</v>
      </c>
      <c r="U554">
        <v>2.4889248519999998</v>
      </c>
      <c r="V554">
        <v>7.9530906110000004</v>
      </c>
      <c r="W554">
        <v>164990.568</v>
      </c>
      <c r="X554">
        <v>95.857951900000003</v>
      </c>
      <c r="Y554">
        <v>2.2358043109999999</v>
      </c>
      <c r="Z554">
        <v>10.88180494</v>
      </c>
      <c r="AS554">
        <v>221585.73310000001</v>
      </c>
      <c r="AT554">
        <v>97.110990509999993</v>
      </c>
      <c r="AU554">
        <v>2.1732106689999999</v>
      </c>
      <c r="AV554">
        <v>7.8219792049999999</v>
      </c>
      <c r="AW554">
        <v>7596.6666670000004</v>
      </c>
      <c r="AX554">
        <v>180885.40160000001</v>
      </c>
      <c r="AY554">
        <v>96.189170169999997</v>
      </c>
      <c r="AZ554">
        <v>2.2301030329999998</v>
      </c>
      <c r="BA554">
        <v>7.7354217260000002</v>
      </c>
      <c r="BB554">
        <v>74451</v>
      </c>
    </row>
    <row r="555" spans="1:54" x14ac:dyDescent="0.25">
      <c r="A555" s="99">
        <v>41760</v>
      </c>
      <c r="B555" t="s">
        <v>4</v>
      </c>
      <c r="C555" t="s">
        <v>140</v>
      </c>
      <c r="D555">
        <v>185476.49129999999</v>
      </c>
      <c r="E555">
        <v>97.278763900000001</v>
      </c>
      <c r="F555">
        <v>96.45075654</v>
      </c>
      <c r="G555">
        <v>1.059695931</v>
      </c>
      <c r="H555">
        <v>8.3177161099999992</v>
      </c>
      <c r="I555">
        <v>183897.77170000001</v>
      </c>
      <c r="J555">
        <v>90738.666670000006</v>
      </c>
      <c r="K555">
        <v>278159.90669999999</v>
      </c>
      <c r="L555">
        <v>96.673500110000006</v>
      </c>
      <c r="M555">
        <v>0.58121737900000003</v>
      </c>
      <c r="N555">
        <v>6.780855764</v>
      </c>
      <c r="O555">
        <v>174092.18150000001</v>
      </c>
      <c r="P555">
        <v>97.377573470000002</v>
      </c>
      <c r="Q555">
        <v>0.96552278499999999</v>
      </c>
      <c r="R555">
        <v>7.3350618059999997</v>
      </c>
      <c r="S555">
        <v>151064.01980000001</v>
      </c>
      <c r="T555">
        <v>97.797454930000001</v>
      </c>
      <c r="U555">
        <v>1.109328213</v>
      </c>
      <c r="V555">
        <v>8.4424527230000006</v>
      </c>
      <c r="W555">
        <v>167751.62719999999</v>
      </c>
      <c r="X555">
        <v>97.462101029999999</v>
      </c>
      <c r="Y555">
        <v>1.673464853</v>
      </c>
      <c r="Z555">
        <v>11.85921787</v>
      </c>
      <c r="AS555">
        <v>225552.44450000001</v>
      </c>
      <c r="AT555">
        <v>98.849420440000003</v>
      </c>
      <c r="AU555">
        <v>1.7901474690000001</v>
      </c>
      <c r="AV555">
        <v>10.05378883</v>
      </c>
      <c r="AW555">
        <v>8666.6666669999995</v>
      </c>
      <c r="AX555">
        <v>182671.37520000001</v>
      </c>
      <c r="AY555">
        <v>97.138894780000001</v>
      </c>
      <c r="AZ555">
        <v>0.98735087700000002</v>
      </c>
      <c r="BA555">
        <v>8.1431613800000004</v>
      </c>
      <c r="BB555">
        <v>82072</v>
      </c>
    </row>
    <row r="556" spans="1:54" x14ac:dyDescent="0.25">
      <c r="A556" s="99">
        <v>41791</v>
      </c>
      <c r="B556" t="s">
        <v>4</v>
      </c>
      <c r="C556" t="s">
        <v>140</v>
      </c>
      <c r="D556">
        <v>187077.4797</v>
      </c>
      <c r="E556">
        <v>98.118450719999998</v>
      </c>
      <c r="F556">
        <v>96.924513689999998</v>
      </c>
      <c r="G556">
        <v>0.86317587900000003</v>
      </c>
      <c r="H556">
        <v>8.3536590339999997</v>
      </c>
      <c r="I556">
        <v>184801.06039999999</v>
      </c>
      <c r="J556">
        <v>93993.666670000006</v>
      </c>
      <c r="K556">
        <v>280104.53350000002</v>
      </c>
      <c r="L556">
        <v>97.34934835</v>
      </c>
      <c r="M556">
        <v>0.69910393199999998</v>
      </c>
      <c r="N556">
        <v>6.800019517</v>
      </c>
      <c r="O556">
        <v>175844.69320000001</v>
      </c>
      <c r="P556">
        <v>98.357831930000003</v>
      </c>
      <c r="Q556">
        <v>1.006657307</v>
      </c>
      <c r="R556">
        <v>7.653106534</v>
      </c>
      <c r="S556">
        <v>152236.06700000001</v>
      </c>
      <c r="T556">
        <v>98.556227469999996</v>
      </c>
      <c r="U556">
        <v>0.77586124000000001</v>
      </c>
      <c r="V556">
        <v>7.913144623</v>
      </c>
      <c r="W556">
        <v>169426.1502</v>
      </c>
      <c r="X556">
        <v>98.434982980000001</v>
      </c>
      <c r="Y556">
        <v>0.99821565499999998</v>
      </c>
      <c r="Z556">
        <v>12.395390819999999</v>
      </c>
      <c r="AS556">
        <v>224826.64610000001</v>
      </c>
      <c r="AT556">
        <v>98.531335859999999</v>
      </c>
      <c r="AU556">
        <v>-0.32178699500000002</v>
      </c>
      <c r="AV556">
        <v>9.2434677490000006</v>
      </c>
      <c r="AW556">
        <v>13800.666670000001</v>
      </c>
      <c r="AX556">
        <v>184464.51620000001</v>
      </c>
      <c r="AY556">
        <v>98.092430809999996</v>
      </c>
      <c r="AZ556">
        <v>0.98162124299999998</v>
      </c>
      <c r="BA556">
        <v>8.2624874290000001</v>
      </c>
      <c r="BB556">
        <v>80193</v>
      </c>
    </row>
    <row r="557" spans="1:54" x14ac:dyDescent="0.25">
      <c r="A557" s="99">
        <v>41821</v>
      </c>
      <c r="B557" t="s">
        <v>4</v>
      </c>
      <c r="C557" t="s">
        <v>140</v>
      </c>
      <c r="D557">
        <v>189709.2488</v>
      </c>
      <c r="E557">
        <v>99.498761759999994</v>
      </c>
      <c r="F557">
        <v>97.486623390000005</v>
      </c>
      <c r="G557">
        <v>1.4067803059999999</v>
      </c>
      <c r="H557">
        <v>8.6584525610000007</v>
      </c>
      <c r="I557">
        <v>185872.80650000001</v>
      </c>
      <c r="J557">
        <v>97288</v>
      </c>
      <c r="K557">
        <v>284928.32169999997</v>
      </c>
      <c r="L557">
        <v>99.025839020000006</v>
      </c>
      <c r="M557">
        <v>1.7221385629999999</v>
      </c>
      <c r="N557">
        <v>7.1787541150000003</v>
      </c>
      <c r="O557">
        <v>177787.2078</v>
      </c>
      <c r="P557">
        <v>99.444367549999996</v>
      </c>
      <c r="Q557">
        <v>1.1046762649999999</v>
      </c>
      <c r="R557">
        <v>7.8613635430000004</v>
      </c>
      <c r="S557">
        <v>154639.36439999999</v>
      </c>
      <c r="T557">
        <v>100.11210010000001</v>
      </c>
      <c r="U557">
        <v>1.578664925</v>
      </c>
      <c r="V557">
        <v>8.7647183230000003</v>
      </c>
      <c r="W557">
        <v>171422.09099999999</v>
      </c>
      <c r="X557">
        <v>99.594605599999994</v>
      </c>
      <c r="Y557">
        <v>1.1780594499999999</v>
      </c>
      <c r="Z557">
        <v>11.880986740000001</v>
      </c>
      <c r="AS557">
        <v>225589.90210000001</v>
      </c>
      <c r="AT557">
        <v>98.865836430000002</v>
      </c>
      <c r="AU557">
        <v>0.33948648399999998</v>
      </c>
      <c r="AV557">
        <v>9.3706393840000004</v>
      </c>
      <c r="AW557">
        <v>7416.6666670000004</v>
      </c>
      <c r="AX557">
        <v>187255.91579999999</v>
      </c>
      <c r="AY557">
        <v>99.576809350000005</v>
      </c>
      <c r="AZ557">
        <v>1.5132447250000001</v>
      </c>
      <c r="BA557">
        <v>8.5876542269999998</v>
      </c>
      <c r="BB557">
        <v>89871.333329999994</v>
      </c>
    </row>
    <row r="558" spans="1:54" x14ac:dyDescent="0.25">
      <c r="A558" s="99">
        <v>41852</v>
      </c>
      <c r="B558" t="s">
        <v>4</v>
      </c>
      <c r="C558" t="s">
        <v>140</v>
      </c>
      <c r="D558">
        <v>191932.1115</v>
      </c>
      <c r="E558">
        <v>100.6646094</v>
      </c>
      <c r="F558">
        <v>98.300251590000002</v>
      </c>
      <c r="G558">
        <v>1.1717207949999999</v>
      </c>
      <c r="H558">
        <v>9.0633086429999992</v>
      </c>
      <c r="I558">
        <v>187424.1102</v>
      </c>
      <c r="J558">
        <v>101680</v>
      </c>
      <c r="K558">
        <v>288373.16529999999</v>
      </c>
      <c r="L558">
        <v>100.2230823</v>
      </c>
      <c r="M558">
        <v>1.209021127</v>
      </c>
      <c r="N558">
        <v>7.6647900160000004</v>
      </c>
      <c r="O558">
        <v>179963.3688</v>
      </c>
      <c r="P558">
        <v>100.6615922</v>
      </c>
      <c r="Q558">
        <v>1.2240256869999999</v>
      </c>
      <c r="R558">
        <v>7.9876428840000004</v>
      </c>
      <c r="S558">
        <v>156320.8075</v>
      </c>
      <c r="T558">
        <v>101.2006509</v>
      </c>
      <c r="U558">
        <v>1.0873319029999999</v>
      </c>
      <c r="V558">
        <v>9.0202693119999999</v>
      </c>
      <c r="W558">
        <v>173448.31909999999</v>
      </c>
      <c r="X558">
        <v>100.7718249</v>
      </c>
      <c r="Y558">
        <v>1.1820110740000001</v>
      </c>
      <c r="Z558">
        <v>12.835405140000001</v>
      </c>
      <c r="AS558">
        <v>226506.53159999999</v>
      </c>
      <c r="AT558">
        <v>99.267553590000006</v>
      </c>
      <c r="AU558">
        <v>0.406325557</v>
      </c>
      <c r="AV558">
        <v>9.2307849090000005</v>
      </c>
      <c r="AW558">
        <v>7989.6666670000004</v>
      </c>
      <c r="AX558">
        <v>189592.89799999999</v>
      </c>
      <c r="AY558">
        <v>100.819543</v>
      </c>
      <c r="AZ558">
        <v>1.248015147</v>
      </c>
      <c r="BA558">
        <v>9.0466242549999993</v>
      </c>
      <c r="BB558">
        <v>93690.333329999994</v>
      </c>
    </row>
    <row r="559" spans="1:54" x14ac:dyDescent="0.25">
      <c r="A559" s="99">
        <v>41883</v>
      </c>
      <c r="B559" t="s">
        <v>4</v>
      </c>
      <c r="C559" t="s">
        <v>140</v>
      </c>
      <c r="D559">
        <v>192138.05600000001</v>
      </c>
      <c r="E559">
        <v>100.77262330000001</v>
      </c>
      <c r="F559">
        <v>98.839533880000005</v>
      </c>
      <c r="G559">
        <v>0.107300677</v>
      </c>
      <c r="H559">
        <v>9.1087032380000004</v>
      </c>
      <c r="I559">
        <v>188452.33240000001</v>
      </c>
      <c r="J559">
        <v>90912</v>
      </c>
      <c r="K559">
        <v>288877.29580000002</v>
      </c>
      <c r="L559">
        <v>100.39829109999999</v>
      </c>
      <c r="M559">
        <v>0.174818796</v>
      </c>
      <c r="N559">
        <v>7.2607462060000003</v>
      </c>
      <c r="O559">
        <v>179688.50459999999</v>
      </c>
      <c r="P559">
        <v>100.50784830000001</v>
      </c>
      <c r="Q559">
        <v>-0.15273342000000001</v>
      </c>
      <c r="R559">
        <v>8.3851003950000003</v>
      </c>
      <c r="S559">
        <v>156380.27729999999</v>
      </c>
      <c r="T559">
        <v>101.2391511</v>
      </c>
      <c r="U559">
        <v>3.8043444000000003E-2</v>
      </c>
      <c r="V559">
        <v>9.2041431950000003</v>
      </c>
      <c r="W559">
        <v>174244.91279999999</v>
      </c>
      <c r="X559">
        <v>101.2346383</v>
      </c>
      <c r="Y559">
        <v>0.45926863600000001</v>
      </c>
      <c r="Z559">
        <v>12.69636766</v>
      </c>
      <c r="AS559">
        <v>226837.19690000001</v>
      </c>
      <c r="AT559">
        <v>99.412469239999993</v>
      </c>
      <c r="AU559">
        <v>0.14598491199999999</v>
      </c>
      <c r="AV559">
        <v>7.3557726130000001</v>
      </c>
      <c r="AW559">
        <v>8652.6666669999995</v>
      </c>
      <c r="AX559">
        <v>189789.03599999999</v>
      </c>
      <c r="AY559">
        <v>100.92384300000001</v>
      </c>
      <c r="AZ559">
        <v>0.10345217900000001</v>
      </c>
      <c r="BA559">
        <v>9.2824016920000005</v>
      </c>
      <c r="BB559">
        <v>82259.333329999994</v>
      </c>
    </row>
    <row r="560" spans="1:54" x14ac:dyDescent="0.25">
      <c r="A560" s="99">
        <v>41913</v>
      </c>
      <c r="B560" t="s">
        <v>4</v>
      </c>
      <c r="C560" t="s">
        <v>140</v>
      </c>
      <c r="D560">
        <v>191854.57769999999</v>
      </c>
      <c r="E560">
        <v>100.62394449999999</v>
      </c>
      <c r="F560">
        <v>99.453991250000001</v>
      </c>
      <c r="G560">
        <v>-0.14753886499999999</v>
      </c>
      <c r="H560">
        <v>9.394646603</v>
      </c>
      <c r="I560">
        <v>189623.88709999999</v>
      </c>
      <c r="J560">
        <v>100184</v>
      </c>
      <c r="K560">
        <v>289112.68800000002</v>
      </c>
      <c r="L560">
        <v>100.4801008</v>
      </c>
      <c r="M560">
        <v>8.1485176000000006E-2</v>
      </c>
      <c r="N560">
        <v>7.4746223670000003</v>
      </c>
      <c r="O560">
        <v>179798.0251</v>
      </c>
      <c r="P560">
        <v>100.569108</v>
      </c>
      <c r="Q560">
        <v>6.0950197999999997E-2</v>
      </c>
      <c r="R560">
        <v>8.5535671820000001</v>
      </c>
      <c r="S560">
        <v>155607.02499999999</v>
      </c>
      <c r="T560">
        <v>100.73855469999999</v>
      </c>
      <c r="U560">
        <v>-0.494469202</v>
      </c>
      <c r="V560">
        <v>9.7594620429999992</v>
      </c>
      <c r="W560">
        <v>173923.10459999999</v>
      </c>
      <c r="X560">
        <v>101.04767080000001</v>
      </c>
      <c r="Y560">
        <v>-0.18468728000000001</v>
      </c>
      <c r="Z560">
        <v>12.84673218</v>
      </c>
      <c r="AS560">
        <v>228128.83739999999</v>
      </c>
      <c r="AT560">
        <v>99.978536759999997</v>
      </c>
      <c r="AU560">
        <v>0.56941299499999998</v>
      </c>
      <c r="AV560">
        <v>8.2068146229999996</v>
      </c>
      <c r="AW560">
        <v>8860.6666669999995</v>
      </c>
      <c r="AX560">
        <v>189374.91500000001</v>
      </c>
      <c r="AY560">
        <v>100.7036265</v>
      </c>
      <c r="AZ560">
        <v>-0.21820065699999999</v>
      </c>
      <c r="BA560">
        <v>9.5105824279999993</v>
      </c>
      <c r="BB560">
        <v>91323.333329999994</v>
      </c>
    </row>
    <row r="561" spans="1:54" x14ac:dyDescent="0.25">
      <c r="A561" s="99">
        <v>41944</v>
      </c>
      <c r="B561" t="s">
        <v>4</v>
      </c>
      <c r="C561" t="s">
        <v>140</v>
      </c>
      <c r="D561">
        <v>191209.19500000001</v>
      </c>
      <c r="E561">
        <v>100.285454</v>
      </c>
      <c r="F561">
        <v>99.438822759999994</v>
      </c>
      <c r="G561">
        <v>-0.33639159099999999</v>
      </c>
      <c r="H561">
        <v>8.4250055879999994</v>
      </c>
      <c r="I561">
        <v>189594.9662</v>
      </c>
      <c r="J561">
        <v>86142</v>
      </c>
      <c r="K561">
        <v>288437.12150000001</v>
      </c>
      <c r="L561">
        <v>100.2453101</v>
      </c>
      <c r="M561">
        <v>-0.233668918</v>
      </c>
      <c r="N561">
        <v>7.3939578829999997</v>
      </c>
      <c r="O561">
        <v>179485.3806</v>
      </c>
      <c r="P561">
        <v>100.3942318</v>
      </c>
      <c r="Q561">
        <v>-0.173886545</v>
      </c>
      <c r="R561">
        <v>7.5465851940000004</v>
      </c>
      <c r="S561">
        <v>154936.69699999999</v>
      </c>
      <c r="T561">
        <v>100.3045905</v>
      </c>
      <c r="U561">
        <v>-0.43078260600000001</v>
      </c>
      <c r="V561">
        <v>8.3609344480000001</v>
      </c>
      <c r="W561">
        <v>173003.9056</v>
      </c>
      <c r="X561">
        <v>100.5136249</v>
      </c>
      <c r="Y561">
        <v>-0.52850885999999997</v>
      </c>
      <c r="Z561">
        <v>11.44050876</v>
      </c>
      <c r="AS561">
        <v>225875.45920000001</v>
      </c>
      <c r="AT561">
        <v>98.990983159999999</v>
      </c>
      <c r="AU561">
        <v>-0.98776560700000005</v>
      </c>
      <c r="AV561">
        <v>6.5221615640000001</v>
      </c>
      <c r="AW561">
        <v>8265.6666669999995</v>
      </c>
      <c r="AX561">
        <v>188860.90650000001</v>
      </c>
      <c r="AY561">
        <v>100.4302929</v>
      </c>
      <c r="AZ561">
        <v>-0.27142379799999999</v>
      </c>
      <c r="BA561">
        <v>8.613155677</v>
      </c>
      <c r="BB561">
        <v>77876.333329999994</v>
      </c>
    </row>
    <row r="562" spans="1:54" x14ac:dyDescent="0.25">
      <c r="A562" s="99">
        <v>41974</v>
      </c>
      <c r="B562" t="s">
        <v>4</v>
      </c>
      <c r="C562" t="s">
        <v>140</v>
      </c>
      <c r="D562">
        <v>191669.31049999999</v>
      </c>
      <c r="E562">
        <v>100.5267755</v>
      </c>
      <c r="F562">
        <v>99.806322910000006</v>
      </c>
      <c r="G562">
        <v>0.240634611</v>
      </c>
      <c r="H562">
        <v>7.6971567719999996</v>
      </c>
      <c r="I562">
        <v>190295.66010000001</v>
      </c>
      <c r="J562">
        <v>88917</v>
      </c>
      <c r="K562">
        <v>288610.04690000002</v>
      </c>
      <c r="L562">
        <v>100.3054097</v>
      </c>
      <c r="M562">
        <v>5.9952529999999997E-2</v>
      </c>
      <c r="N562">
        <v>7.5629180720000004</v>
      </c>
      <c r="O562">
        <v>179502.16579999999</v>
      </c>
      <c r="P562">
        <v>100.4036206</v>
      </c>
      <c r="Q562">
        <v>9.3518569999999999E-3</v>
      </c>
      <c r="R562">
        <v>6.745104521</v>
      </c>
      <c r="S562">
        <v>155462.7058</v>
      </c>
      <c r="T562">
        <v>100.6451237</v>
      </c>
      <c r="U562">
        <v>0.33949917000000002</v>
      </c>
      <c r="V562">
        <v>7.4684917559999997</v>
      </c>
      <c r="W562">
        <v>174054.3444</v>
      </c>
      <c r="X562">
        <v>101.1239198</v>
      </c>
      <c r="Y562">
        <v>0.60717633599999998</v>
      </c>
      <c r="Z562">
        <v>9.8282433630000003</v>
      </c>
      <c r="AS562">
        <v>230732.40979999999</v>
      </c>
      <c r="AT562">
        <v>101.1195646</v>
      </c>
      <c r="AU562">
        <v>2.1502781190000002</v>
      </c>
      <c r="AV562">
        <v>6.3413862119999997</v>
      </c>
      <c r="AW562">
        <v>12376.666670000001</v>
      </c>
      <c r="AX562">
        <v>188960.72990000001</v>
      </c>
      <c r="AY562">
        <v>100.4833759</v>
      </c>
      <c r="AZ562">
        <v>5.2855521000000003E-2</v>
      </c>
      <c r="BA562">
        <v>7.828618691</v>
      </c>
      <c r="BB562">
        <v>76540.333329999994</v>
      </c>
    </row>
    <row r="563" spans="1:54" x14ac:dyDescent="0.25">
      <c r="A563" s="99">
        <v>42005</v>
      </c>
      <c r="B563" t="s">
        <v>4</v>
      </c>
      <c r="C563" t="s">
        <v>140</v>
      </c>
      <c r="D563">
        <v>190664.94159999999</v>
      </c>
      <c r="E563">
        <v>100</v>
      </c>
      <c r="F563">
        <v>100</v>
      </c>
      <c r="G563">
        <v>-0.52401511700000003</v>
      </c>
      <c r="H563">
        <v>7.0056084639999998</v>
      </c>
      <c r="I563">
        <v>190664.9344</v>
      </c>
      <c r="J563">
        <v>66819.333329999994</v>
      </c>
      <c r="K563">
        <v>287731.30670000002</v>
      </c>
      <c r="L563">
        <v>100</v>
      </c>
      <c r="M563">
        <v>-0.30447316800000002</v>
      </c>
      <c r="N563">
        <v>6.2836913330000002</v>
      </c>
      <c r="O563">
        <v>178780.57070000001</v>
      </c>
      <c r="P563">
        <v>100</v>
      </c>
      <c r="Q563">
        <v>-0.40199801099999999</v>
      </c>
      <c r="R563">
        <v>6.8038025490000003</v>
      </c>
      <c r="S563">
        <v>154466.20759999999</v>
      </c>
      <c r="T563">
        <v>100</v>
      </c>
      <c r="U563">
        <v>-0.64098856199999998</v>
      </c>
      <c r="V563">
        <v>6.9934488190000001</v>
      </c>
      <c r="W563">
        <v>172119.86660000001</v>
      </c>
      <c r="X563">
        <v>100</v>
      </c>
      <c r="Y563">
        <v>-1.111421703</v>
      </c>
      <c r="Z563">
        <v>7.7620986079999996</v>
      </c>
      <c r="AS563">
        <v>228177.81169999999</v>
      </c>
      <c r="AT563">
        <v>100</v>
      </c>
      <c r="AU563">
        <v>-1.1071691530000001</v>
      </c>
      <c r="AV563">
        <v>7.1126260419999996</v>
      </c>
      <c r="AW563">
        <v>5118.3333329999996</v>
      </c>
      <c r="AX563">
        <v>188051.73310000001</v>
      </c>
      <c r="AY563">
        <v>100</v>
      </c>
      <c r="AZ563">
        <v>-0.48105063599999998</v>
      </c>
      <c r="BA563">
        <v>6.978464936</v>
      </c>
      <c r="BB563">
        <v>61701</v>
      </c>
    </row>
    <row r="564" spans="1:54" x14ac:dyDescent="0.25">
      <c r="A564" s="99">
        <v>42036</v>
      </c>
      <c r="B564" t="s">
        <v>4</v>
      </c>
      <c r="C564" t="s">
        <v>140</v>
      </c>
      <c r="D564">
        <v>190827.10019999999</v>
      </c>
      <c r="E564">
        <v>100.085049</v>
      </c>
      <c r="F564">
        <v>100.43774759999999</v>
      </c>
      <c r="G564">
        <v>8.5048994000000003E-2</v>
      </c>
      <c r="H564">
        <v>6.6541273309999998</v>
      </c>
      <c r="I564">
        <v>191499.5655</v>
      </c>
      <c r="J564">
        <v>67070.333329999994</v>
      </c>
      <c r="K564">
        <v>288206.38679999998</v>
      </c>
      <c r="L564">
        <v>100.1651124</v>
      </c>
      <c r="M564">
        <v>0.16511240099999999</v>
      </c>
      <c r="N564">
        <v>6.1510048079999997</v>
      </c>
      <c r="O564">
        <v>178681.40359999999</v>
      </c>
      <c r="P564">
        <v>99.944531440000006</v>
      </c>
      <c r="Q564">
        <v>-5.5468563999999998E-2</v>
      </c>
      <c r="R564">
        <v>6.081527125</v>
      </c>
      <c r="S564">
        <v>154720.79800000001</v>
      </c>
      <c r="T564">
        <v>100.16481949999999</v>
      </c>
      <c r="U564">
        <v>0.16481947499999999</v>
      </c>
      <c r="V564">
        <v>6.6865728969999996</v>
      </c>
      <c r="W564">
        <v>172211.02710000001</v>
      </c>
      <c r="X564">
        <v>100.0529633</v>
      </c>
      <c r="Y564">
        <v>5.2963340999999997E-2</v>
      </c>
      <c r="Z564">
        <v>7.5614289000000001</v>
      </c>
      <c r="AS564">
        <v>229912.9595</v>
      </c>
      <c r="AT564">
        <v>100.7604367</v>
      </c>
      <c r="AU564">
        <v>0.76043668200000003</v>
      </c>
      <c r="AV564">
        <v>6.1341934760000001</v>
      </c>
      <c r="AW564">
        <v>5872.3333329999996</v>
      </c>
      <c r="AX564">
        <v>188115.22570000001</v>
      </c>
      <c r="AY564">
        <v>100.0337633</v>
      </c>
      <c r="AZ564">
        <v>3.3763344000000001E-2</v>
      </c>
      <c r="BA564">
        <v>6.7060807489999998</v>
      </c>
      <c r="BB564">
        <v>61198</v>
      </c>
    </row>
    <row r="565" spans="1:54" x14ac:dyDescent="0.25">
      <c r="A565" s="99">
        <v>42064</v>
      </c>
      <c r="B565" t="s">
        <v>4</v>
      </c>
      <c r="C565" t="s">
        <v>140</v>
      </c>
      <c r="D565">
        <v>191537.2634</v>
      </c>
      <c r="E565">
        <v>100.4575155</v>
      </c>
      <c r="F565">
        <v>100.781144</v>
      </c>
      <c r="G565">
        <v>0.37215003699999999</v>
      </c>
      <c r="H565">
        <v>6.6840959829999997</v>
      </c>
      <c r="I565">
        <v>192154.30220000001</v>
      </c>
      <c r="J565">
        <v>77669.333329999994</v>
      </c>
      <c r="K565">
        <v>291244.01079999999</v>
      </c>
      <c r="L565">
        <v>101.2208279</v>
      </c>
      <c r="M565">
        <v>1.053975251</v>
      </c>
      <c r="N565">
        <v>7.6089139860000001</v>
      </c>
      <c r="O565">
        <v>179440.46739999999</v>
      </c>
      <c r="P565">
        <v>100.3691099</v>
      </c>
      <c r="Q565">
        <v>0.424814054</v>
      </c>
      <c r="R565">
        <v>6.1078694560000004</v>
      </c>
      <c r="S565">
        <v>154397.60709999999</v>
      </c>
      <c r="T565">
        <v>99.955588640000002</v>
      </c>
      <c r="U565">
        <v>-0.208886549</v>
      </c>
      <c r="V565">
        <v>5.9126148570000003</v>
      </c>
      <c r="W565">
        <v>172813.6943</v>
      </c>
      <c r="X565">
        <v>100.40310719999999</v>
      </c>
      <c r="Y565">
        <v>0.34995854500000001</v>
      </c>
      <c r="Z565">
        <v>7.0833760229999996</v>
      </c>
      <c r="AS565">
        <v>230982.61960000001</v>
      </c>
      <c r="AT565">
        <v>101.22922029999999</v>
      </c>
      <c r="AU565">
        <v>0.46524568700000002</v>
      </c>
      <c r="AV565">
        <v>6.5061162809999997</v>
      </c>
      <c r="AW565">
        <v>9335.3333330000005</v>
      </c>
      <c r="AX565">
        <v>188801.88459999999</v>
      </c>
      <c r="AY565">
        <v>100.39890699999999</v>
      </c>
      <c r="AZ565">
        <v>0.36502040699999999</v>
      </c>
      <c r="BA565">
        <v>6.704222401</v>
      </c>
      <c r="BB565">
        <v>68334</v>
      </c>
    </row>
    <row r="566" spans="1:54" x14ac:dyDescent="0.25">
      <c r="A566" s="99">
        <v>42095</v>
      </c>
      <c r="B566" t="s">
        <v>4</v>
      </c>
      <c r="C566" t="s">
        <v>140</v>
      </c>
      <c r="D566">
        <v>193224.71859999999</v>
      </c>
      <c r="E566">
        <v>101.3425525</v>
      </c>
      <c r="F566">
        <v>100.894828</v>
      </c>
      <c r="G566">
        <v>0.881006238</v>
      </c>
      <c r="H566">
        <v>5.28143575</v>
      </c>
      <c r="I566">
        <v>192371.0577</v>
      </c>
      <c r="J566">
        <v>75239.666670000006</v>
      </c>
      <c r="K566">
        <v>290900.25229999999</v>
      </c>
      <c r="L566">
        <v>101.10135579999999</v>
      </c>
      <c r="M566">
        <v>-0.118031091</v>
      </c>
      <c r="N566">
        <v>5.1880620100000003</v>
      </c>
      <c r="O566">
        <v>181199.57260000001</v>
      </c>
      <c r="P566">
        <v>101.3530564</v>
      </c>
      <c r="Q566">
        <v>0.98032802900000005</v>
      </c>
      <c r="R566">
        <v>5.0874853389999997</v>
      </c>
      <c r="S566">
        <v>157102.6519</v>
      </c>
      <c r="T566">
        <v>101.70680969999999</v>
      </c>
      <c r="U566">
        <v>1.751999171</v>
      </c>
      <c r="V566">
        <v>5.1510718200000003</v>
      </c>
      <c r="W566">
        <v>173967.86809999999</v>
      </c>
      <c r="X566">
        <v>101.07367120000001</v>
      </c>
      <c r="Y566">
        <v>0.667871718</v>
      </c>
      <c r="Z566">
        <v>5.4410989519999999</v>
      </c>
      <c r="AS566">
        <v>231139.3965</v>
      </c>
      <c r="AT566">
        <v>101.2979284</v>
      </c>
      <c r="AU566">
        <v>6.7873855999999996E-2</v>
      </c>
      <c r="AV566">
        <v>4.3114975040000001</v>
      </c>
      <c r="AW566">
        <v>8537.6666669999995</v>
      </c>
      <c r="AX566">
        <v>190583.95929999999</v>
      </c>
      <c r="AY566">
        <v>101.3465583</v>
      </c>
      <c r="AZ566">
        <v>0.94388604099999995</v>
      </c>
      <c r="BA566">
        <v>5.3617138649999996</v>
      </c>
      <c r="BB566">
        <v>66702</v>
      </c>
    </row>
    <row r="567" spans="1:54" x14ac:dyDescent="0.25">
      <c r="A567" s="99">
        <v>42125</v>
      </c>
      <c r="B567" t="s">
        <v>4</v>
      </c>
      <c r="C567" t="s">
        <v>140</v>
      </c>
      <c r="D567">
        <v>195313.12400000001</v>
      </c>
      <c r="E567">
        <v>102.43788000000001</v>
      </c>
      <c r="F567">
        <v>101.6015848</v>
      </c>
      <c r="G567">
        <v>1.0808169000000001</v>
      </c>
      <c r="H567">
        <v>5.3034390690000004</v>
      </c>
      <c r="I567">
        <v>193718.59510000001</v>
      </c>
      <c r="J567">
        <v>86143.666670000006</v>
      </c>
      <c r="K567">
        <v>292765.32669999998</v>
      </c>
      <c r="L567">
        <v>101.7495559</v>
      </c>
      <c r="M567">
        <v>0.64113879200000001</v>
      </c>
      <c r="N567">
        <v>5.2507279569999996</v>
      </c>
      <c r="O567">
        <v>183484.9737</v>
      </c>
      <c r="P567">
        <v>102.6313839</v>
      </c>
      <c r="Q567">
        <v>1.261261899</v>
      </c>
      <c r="R567">
        <v>5.3952981409999996</v>
      </c>
      <c r="S567">
        <v>158540.0362</v>
      </c>
      <c r="T567">
        <v>102.6373591</v>
      </c>
      <c r="U567">
        <v>0.91493318599999995</v>
      </c>
      <c r="V567">
        <v>4.9489060330000001</v>
      </c>
      <c r="W567">
        <v>176819.5012</v>
      </c>
      <c r="X567">
        <v>102.7304429</v>
      </c>
      <c r="Y567">
        <v>1.639172345</v>
      </c>
      <c r="Z567">
        <v>5.4055356720000001</v>
      </c>
      <c r="AS567">
        <v>232027.9693</v>
      </c>
      <c r="AT567">
        <v>101.6873497</v>
      </c>
      <c r="AU567">
        <v>0.38443157999999999</v>
      </c>
      <c r="AV567">
        <v>2.8709619169999998</v>
      </c>
      <c r="AW567">
        <v>9850.6666669999995</v>
      </c>
      <c r="AX567">
        <v>192745.10860000001</v>
      </c>
      <c r="AY567">
        <v>102.4957895</v>
      </c>
      <c r="AZ567">
        <v>1.1339618279999999</v>
      </c>
      <c r="BA567">
        <v>5.5146754079999996</v>
      </c>
      <c r="BB567">
        <v>76293</v>
      </c>
    </row>
    <row r="568" spans="1:54" x14ac:dyDescent="0.25">
      <c r="A568" s="99">
        <v>42156</v>
      </c>
      <c r="B568" t="s">
        <v>4</v>
      </c>
      <c r="C568" t="s">
        <v>140</v>
      </c>
      <c r="D568">
        <v>196802.4578</v>
      </c>
      <c r="E568">
        <v>103.2190061</v>
      </c>
      <c r="F568">
        <v>101.96121650000001</v>
      </c>
      <c r="G568">
        <v>0.76253645599999997</v>
      </c>
      <c r="H568">
        <v>5.1983691959999998</v>
      </c>
      <c r="I568">
        <v>194404.28649999999</v>
      </c>
      <c r="J568">
        <v>96978.666670000006</v>
      </c>
      <c r="K568">
        <v>295273.03739999997</v>
      </c>
      <c r="L568">
        <v>102.6211019</v>
      </c>
      <c r="M568">
        <v>0.85656000099999996</v>
      </c>
      <c r="N568">
        <v>5.4153010950000002</v>
      </c>
      <c r="O568">
        <v>185010.66310000001</v>
      </c>
      <c r="P568">
        <v>103.4847704</v>
      </c>
      <c r="Q568">
        <v>0.83150644200000001</v>
      </c>
      <c r="R568">
        <v>5.2125371210000004</v>
      </c>
      <c r="S568">
        <v>160538.00459999999</v>
      </c>
      <c r="T568">
        <v>103.9308254</v>
      </c>
      <c r="U568">
        <v>1.2602295699999999</v>
      </c>
      <c r="V568">
        <v>5.4533316379999999</v>
      </c>
      <c r="W568">
        <v>176466.9829</v>
      </c>
      <c r="X568">
        <v>102.52563309999999</v>
      </c>
      <c r="Y568">
        <v>-0.19936621600000001</v>
      </c>
      <c r="Z568">
        <v>4.1556942020000003</v>
      </c>
      <c r="AS568">
        <v>229725.1115</v>
      </c>
      <c r="AT568">
        <v>100.67811140000001</v>
      </c>
      <c r="AU568">
        <v>-0.992491452</v>
      </c>
      <c r="AV568">
        <v>2.1787744060000001</v>
      </c>
      <c r="AW568">
        <v>15562.666670000001</v>
      </c>
      <c r="AX568">
        <v>194474.90340000001</v>
      </c>
      <c r="AY568">
        <v>103.41564</v>
      </c>
      <c r="AZ568">
        <v>0.89745197499999996</v>
      </c>
      <c r="BA568">
        <v>5.4267278040000004</v>
      </c>
      <c r="BB568">
        <v>81416</v>
      </c>
    </row>
    <row r="569" spans="1:54" x14ac:dyDescent="0.25">
      <c r="A569" s="99">
        <v>42186</v>
      </c>
      <c r="B569" t="s">
        <v>4</v>
      </c>
      <c r="C569" t="s">
        <v>140</v>
      </c>
      <c r="D569">
        <v>200141.56150000001</v>
      </c>
      <c r="E569">
        <v>104.9703002</v>
      </c>
      <c r="F569">
        <v>102.85873119999999</v>
      </c>
      <c r="G569">
        <v>1.696677853</v>
      </c>
      <c r="H569">
        <v>5.4991060039999997</v>
      </c>
      <c r="I569">
        <v>196115.53229999999</v>
      </c>
      <c r="J569">
        <v>106216</v>
      </c>
      <c r="K569">
        <v>300450.94900000002</v>
      </c>
      <c r="L569">
        <v>104.42066680000001</v>
      </c>
      <c r="M569">
        <v>1.7536012459999999</v>
      </c>
      <c r="N569">
        <v>5.4479060700000002</v>
      </c>
      <c r="O569">
        <v>187830.70689999999</v>
      </c>
      <c r="P569">
        <v>105.06214749999999</v>
      </c>
      <c r="Q569">
        <v>1.5242601330000001</v>
      </c>
      <c r="R569">
        <v>5.6491685829999998</v>
      </c>
      <c r="S569">
        <v>162772.53469999999</v>
      </c>
      <c r="T569">
        <v>105.3774397</v>
      </c>
      <c r="U569">
        <v>1.391901032</v>
      </c>
      <c r="V569">
        <v>5.2594437259999998</v>
      </c>
      <c r="W569">
        <v>180567.15239999999</v>
      </c>
      <c r="X569">
        <v>104.90779240000001</v>
      </c>
      <c r="Y569">
        <v>2.3234768799999999</v>
      </c>
      <c r="Z569">
        <v>5.3348208479999997</v>
      </c>
      <c r="AS569">
        <v>236247.1918</v>
      </c>
      <c r="AT569">
        <v>103.5364438</v>
      </c>
      <c r="AU569">
        <v>2.8390802700000002</v>
      </c>
      <c r="AV569">
        <v>4.7241874040000003</v>
      </c>
      <c r="AW569">
        <v>8891.3333330000005</v>
      </c>
      <c r="AX569">
        <v>197607.0932</v>
      </c>
      <c r="AY569">
        <v>105.0812401</v>
      </c>
      <c r="AZ569">
        <v>1.610588157</v>
      </c>
      <c r="BA569">
        <v>5.5278239439999997</v>
      </c>
      <c r="BB569">
        <v>97324.666670000006</v>
      </c>
    </row>
    <row r="570" spans="1:54" x14ac:dyDescent="0.25">
      <c r="A570" s="99">
        <v>42217</v>
      </c>
      <c r="B570" t="s">
        <v>4</v>
      </c>
      <c r="C570" t="s">
        <v>140</v>
      </c>
      <c r="D570">
        <v>201973.36470000001</v>
      </c>
      <c r="E570">
        <v>105.9310448</v>
      </c>
      <c r="F570">
        <v>103.6169015</v>
      </c>
      <c r="G570">
        <v>0.91525376599999997</v>
      </c>
      <c r="H570">
        <v>5.2316692040000001</v>
      </c>
      <c r="I570">
        <v>197561.09719999999</v>
      </c>
      <c r="J570">
        <v>96533</v>
      </c>
      <c r="K570">
        <v>304062.90700000001</v>
      </c>
      <c r="L570">
        <v>105.67599</v>
      </c>
      <c r="M570">
        <v>1.202178931</v>
      </c>
      <c r="N570">
        <v>5.4407773080000004</v>
      </c>
      <c r="O570">
        <v>189426.58499999999</v>
      </c>
      <c r="P570">
        <v>105.9547938</v>
      </c>
      <c r="Q570">
        <v>0.84963643200000005</v>
      </c>
      <c r="R570">
        <v>5.2584124579999996</v>
      </c>
      <c r="S570">
        <v>164257.45360000001</v>
      </c>
      <c r="T570">
        <v>106.33876239999999</v>
      </c>
      <c r="U570">
        <v>0.91226620400000002</v>
      </c>
      <c r="V570">
        <v>5.0771526830000004</v>
      </c>
      <c r="W570">
        <v>181747.4081</v>
      </c>
      <c r="X570">
        <v>105.5935097</v>
      </c>
      <c r="Y570">
        <v>0.65363807100000004</v>
      </c>
      <c r="Z570">
        <v>4.7847618499999998</v>
      </c>
      <c r="AS570">
        <v>236151.08919999999</v>
      </c>
      <c r="AT570">
        <v>103.49432640000001</v>
      </c>
      <c r="AU570">
        <v>-4.0678858999999998E-2</v>
      </c>
      <c r="AV570">
        <v>4.2579600290000004</v>
      </c>
      <c r="AW570">
        <v>8607.3333330000005</v>
      </c>
      <c r="AX570">
        <v>199560.18090000001</v>
      </c>
      <c r="AY570">
        <v>106.1198308</v>
      </c>
      <c r="AZ570">
        <v>0.98836926300000005</v>
      </c>
      <c r="BA570">
        <v>5.257202683</v>
      </c>
      <c r="BB570">
        <v>87925.666670000006</v>
      </c>
    </row>
    <row r="571" spans="1:54" x14ac:dyDescent="0.25">
      <c r="A571" s="99">
        <v>42248</v>
      </c>
      <c r="B571" t="s">
        <v>4</v>
      </c>
      <c r="C571" t="s">
        <v>140</v>
      </c>
      <c r="D571">
        <v>202388.7291</v>
      </c>
      <c r="E571">
        <v>106.1488952</v>
      </c>
      <c r="F571">
        <v>104.3059117</v>
      </c>
      <c r="G571">
        <v>0.20565308400000001</v>
      </c>
      <c r="H571">
        <v>5.3350561240000003</v>
      </c>
      <c r="I571">
        <v>198874.79819999999</v>
      </c>
      <c r="J571">
        <v>94554</v>
      </c>
      <c r="K571">
        <v>306358.60330000002</v>
      </c>
      <c r="L571">
        <v>106.4738512</v>
      </c>
      <c r="M571">
        <v>0.75500701800000003</v>
      </c>
      <c r="N571">
        <v>6.0514646819999998</v>
      </c>
      <c r="O571">
        <v>189113.61809999999</v>
      </c>
      <c r="P571">
        <v>105.7797374</v>
      </c>
      <c r="Q571">
        <v>-0.16521804700000001</v>
      </c>
      <c r="R571">
        <v>5.2452512320000002</v>
      </c>
      <c r="S571">
        <v>164097.13389999999</v>
      </c>
      <c r="T571">
        <v>106.2349729</v>
      </c>
      <c r="U571">
        <v>-9.7602702999999999E-2</v>
      </c>
      <c r="V571">
        <v>4.9346737899999997</v>
      </c>
      <c r="W571">
        <v>182638.1324</v>
      </c>
      <c r="X571">
        <v>106.111012</v>
      </c>
      <c r="Y571">
        <v>0.49008911399999999</v>
      </c>
      <c r="Z571">
        <v>4.816909388</v>
      </c>
      <c r="AS571">
        <v>237132.171</v>
      </c>
      <c r="AT571">
        <v>103.92429009999999</v>
      </c>
      <c r="AU571">
        <v>0.41544667000000002</v>
      </c>
      <c r="AV571">
        <v>4.5384858640000001</v>
      </c>
      <c r="AW571">
        <v>9844.3333330000005</v>
      </c>
      <c r="AX571">
        <v>199938.67389999999</v>
      </c>
      <c r="AY571">
        <v>106.3211014</v>
      </c>
      <c r="AZ571">
        <v>0.18966355800000001</v>
      </c>
      <c r="BA571">
        <v>5.3478525809999997</v>
      </c>
      <c r="BB571">
        <v>84709.666670000006</v>
      </c>
    </row>
    <row r="572" spans="1:54" x14ac:dyDescent="0.25">
      <c r="A572" s="99">
        <v>42278</v>
      </c>
      <c r="B572" t="s">
        <v>4</v>
      </c>
      <c r="C572" t="s">
        <v>140</v>
      </c>
      <c r="D572">
        <v>202664.33869999999</v>
      </c>
      <c r="E572">
        <v>106.293447</v>
      </c>
      <c r="F572">
        <v>105.1952603</v>
      </c>
      <c r="G572">
        <v>0.13617834100000001</v>
      </c>
      <c r="H572">
        <v>5.6343513759999997</v>
      </c>
      <c r="I572">
        <v>200570.47399999999</v>
      </c>
      <c r="J572">
        <v>104450.6667</v>
      </c>
      <c r="K572">
        <v>305628.9987</v>
      </c>
      <c r="L572">
        <v>106.22027970000001</v>
      </c>
      <c r="M572">
        <v>-0.238153792</v>
      </c>
      <c r="N572">
        <v>5.7127588600000001</v>
      </c>
      <c r="O572">
        <v>190131.11429999999</v>
      </c>
      <c r="P572">
        <v>106.3488687</v>
      </c>
      <c r="Q572">
        <v>0.53803433300000003</v>
      </c>
      <c r="R572">
        <v>5.7470537779999997</v>
      </c>
      <c r="S572">
        <v>164701.67449999999</v>
      </c>
      <c r="T572">
        <v>106.626347</v>
      </c>
      <c r="U572">
        <v>0.36840416599999998</v>
      </c>
      <c r="V572">
        <v>5.8446265740000003</v>
      </c>
      <c r="W572">
        <v>182107.61199999999</v>
      </c>
      <c r="X572">
        <v>105.8027847</v>
      </c>
      <c r="Y572">
        <v>-0.29047624799999999</v>
      </c>
      <c r="Z572">
        <v>4.7058194990000004</v>
      </c>
      <c r="AS572">
        <v>239489.37040000001</v>
      </c>
      <c r="AT572">
        <v>104.9573438</v>
      </c>
      <c r="AU572">
        <v>0.99404451500000002</v>
      </c>
      <c r="AV572">
        <v>4.9798758830000001</v>
      </c>
      <c r="AW572">
        <v>9426.6666669999995</v>
      </c>
      <c r="AX572">
        <v>200080.03260000001</v>
      </c>
      <c r="AY572">
        <v>106.3962715</v>
      </c>
      <c r="AZ572">
        <v>7.0701053999999999E-2</v>
      </c>
      <c r="BA572">
        <v>5.6528699229999999</v>
      </c>
      <c r="BB572">
        <v>95028</v>
      </c>
    </row>
    <row r="573" spans="1:54" x14ac:dyDescent="0.25">
      <c r="A573" s="99">
        <v>42309</v>
      </c>
      <c r="B573" t="s">
        <v>4</v>
      </c>
      <c r="C573" t="s">
        <v>140</v>
      </c>
      <c r="D573">
        <v>204223.23449999999</v>
      </c>
      <c r="E573">
        <v>107.1110571</v>
      </c>
      <c r="F573">
        <v>106.1893544</v>
      </c>
      <c r="G573">
        <v>0.76920081900000004</v>
      </c>
      <c r="H573">
        <v>6.8061786939999998</v>
      </c>
      <c r="I573">
        <v>202465.86290000001</v>
      </c>
      <c r="J573">
        <v>93853.666670000006</v>
      </c>
      <c r="K573">
        <v>308058.538</v>
      </c>
      <c r="L573">
        <v>107.0646575</v>
      </c>
      <c r="M573">
        <v>0.794930892</v>
      </c>
      <c r="N573">
        <v>6.8026668770000001</v>
      </c>
      <c r="O573">
        <v>191457.20480000001</v>
      </c>
      <c r="P573">
        <v>107.09061060000001</v>
      </c>
      <c r="Q573">
        <v>0.69746108600000001</v>
      </c>
      <c r="R573">
        <v>6.6700832060000002</v>
      </c>
      <c r="S573">
        <v>165658.43640000001</v>
      </c>
      <c r="T573">
        <v>107.24574579999999</v>
      </c>
      <c r="U573">
        <v>0.58090599799999998</v>
      </c>
      <c r="V573">
        <v>6.9200774569999997</v>
      </c>
      <c r="W573">
        <v>184150.6918</v>
      </c>
      <c r="X573">
        <v>106.9897946</v>
      </c>
      <c r="Y573">
        <v>1.121908004</v>
      </c>
      <c r="Z573">
        <v>6.4430835850000001</v>
      </c>
      <c r="AS573">
        <v>240265.7071</v>
      </c>
      <c r="AT573">
        <v>105.297577</v>
      </c>
      <c r="AU573">
        <v>0.32416334899999999</v>
      </c>
      <c r="AV573">
        <v>6.370877106</v>
      </c>
      <c r="AW573">
        <v>8373.6666669999995</v>
      </c>
      <c r="AX573">
        <v>201686.89600000001</v>
      </c>
      <c r="AY573">
        <v>107.25075099999999</v>
      </c>
      <c r="AZ573">
        <v>0.80311032100000002</v>
      </c>
      <c r="BA573">
        <v>6.7912358040000003</v>
      </c>
      <c r="BB573">
        <v>85484</v>
      </c>
    </row>
    <row r="574" spans="1:54" x14ac:dyDescent="0.25">
      <c r="A574" s="99">
        <v>42339</v>
      </c>
      <c r="B574" t="s">
        <v>4</v>
      </c>
      <c r="C574" t="s">
        <v>140</v>
      </c>
      <c r="D574">
        <v>204920.2481</v>
      </c>
      <c r="E574">
        <v>107.47662699999999</v>
      </c>
      <c r="F574">
        <v>106.7394098</v>
      </c>
      <c r="G574">
        <v>0.341299835</v>
      </c>
      <c r="H574">
        <v>6.9134372730000004</v>
      </c>
      <c r="I574">
        <v>203514.6256</v>
      </c>
      <c r="J574">
        <v>94396.666670000006</v>
      </c>
      <c r="K574">
        <v>309667.61629999999</v>
      </c>
      <c r="L574">
        <v>107.623887</v>
      </c>
      <c r="M574">
        <v>0.52232874500000004</v>
      </c>
      <c r="N574">
        <v>7.2962011020000004</v>
      </c>
      <c r="O574">
        <v>191954.0362</v>
      </c>
      <c r="P574">
        <v>107.3685107</v>
      </c>
      <c r="Q574">
        <v>0.25949993999999998</v>
      </c>
      <c r="R574">
        <v>6.9368914320000004</v>
      </c>
      <c r="S574">
        <v>166243.82930000001</v>
      </c>
      <c r="T574">
        <v>107.6247238</v>
      </c>
      <c r="U574">
        <v>0.35337339800000001</v>
      </c>
      <c r="V574">
        <v>6.9348615999999996</v>
      </c>
      <c r="W574">
        <v>184535.42120000001</v>
      </c>
      <c r="X574">
        <v>107.2133187</v>
      </c>
      <c r="Y574">
        <v>0.20892091800000001</v>
      </c>
      <c r="Z574">
        <v>6.0217266020000002</v>
      </c>
      <c r="AS574">
        <v>247198.86480000001</v>
      </c>
      <c r="AT574">
        <v>108.336066</v>
      </c>
      <c r="AU574">
        <v>2.8856209900000001</v>
      </c>
      <c r="AV574">
        <v>7.1366025300000002</v>
      </c>
      <c r="AW574">
        <v>11656.666670000001</v>
      </c>
      <c r="AX574">
        <v>201989.41279999999</v>
      </c>
      <c r="AY574">
        <v>107.41161990000001</v>
      </c>
      <c r="AZ574">
        <v>0.14999327500000001</v>
      </c>
      <c r="BA574">
        <v>6.894915621</v>
      </c>
      <c r="BB574">
        <v>82744</v>
      </c>
    </row>
    <row r="575" spans="1:54" x14ac:dyDescent="0.25">
      <c r="A575" s="99">
        <v>42370</v>
      </c>
      <c r="B575" t="s">
        <v>4</v>
      </c>
      <c r="C575" t="s">
        <v>140</v>
      </c>
      <c r="D575">
        <v>205464.29259999999</v>
      </c>
      <c r="E575">
        <v>107.76196760000001</v>
      </c>
      <c r="F575">
        <v>107.711894</v>
      </c>
      <c r="G575">
        <v>0.26549087399999999</v>
      </c>
      <c r="H575">
        <v>7.7619676030000004</v>
      </c>
      <c r="I575">
        <v>205368.81210000001</v>
      </c>
      <c r="J575">
        <v>70959.333329999994</v>
      </c>
      <c r="K575">
        <v>308888.06550000003</v>
      </c>
      <c r="L575">
        <v>107.3529568</v>
      </c>
      <c r="M575">
        <v>-0.25173792</v>
      </c>
      <c r="N575">
        <v>7.3529568259999998</v>
      </c>
      <c r="O575">
        <v>193058.26060000001</v>
      </c>
      <c r="P575">
        <v>107.986153</v>
      </c>
      <c r="Q575">
        <v>0.57525459099999998</v>
      </c>
      <c r="R575">
        <v>7.9861529960000004</v>
      </c>
      <c r="S575">
        <v>166316.23670000001</v>
      </c>
      <c r="T575">
        <v>107.6715997</v>
      </c>
      <c r="U575">
        <v>4.3554937000000002E-2</v>
      </c>
      <c r="V575">
        <v>7.6715996510000002</v>
      </c>
      <c r="W575">
        <v>186070.03890000001</v>
      </c>
      <c r="X575">
        <v>108.10491690000001</v>
      </c>
      <c r="Y575">
        <v>0.83161145299999994</v>
      </c>
      <c r="Z575">
        <v>8.1049169320000001</v>
      </c>
      <c r="AS575">
        <v>245036.3651</v>
      </c>
      <c r="AT575">
        <v>107.3883404</v>
      </c>
      <c r="AU575">
        <v>-0.874801626</v>
      </c>
      <c r="AV575">
        <v>7.3883403679999997</v>
      </c>
      <c r="AW575">
        <v>5197.6666670000004</v>
      </c>
      <c r="AX575">
        <v>202699.1795</v>
      </c>
      <c r="AY575">
        <v>107.7890515</v>
      </c>
      <c r="AZ575">
        <v>0.35138806299999997</v>
      </c>
      <c r="BA575">
        <v>7.7890515120000003</v>
      </c>
      <c r="BB575">
        <v>65742.666670000006</v>
      </c>
    </row>
    <row r="576" spans="1:54" x14ac:dyDescent="0.25">
      <c r="A576" s="99">
        <v>42401</v>
      </c>
      <c r="B576" t="s">
        <v>4</v>
      </c>
      <c r="C576" t="s">
        <v>140</v>
      </c>
      <c r="D576">
        <v>205555.4075</v>
      </c>
      <c r="E576">
        <v>107.8097556</v>
      </c>
      <c r="F576">
        <v>108.15401180000001</v>
      </c>
      <c r="G576">
        <v>4.4345844000000002E-2</v>
      </c>
      <c r="H576">
        <v>7.718142361</v>
      </c>
      <c r="I576">
        <v>206211.77559999999</v>
      </c>
      <c r="J576">
        <v>75907.333329999994</v>
      </c>
      <c r="K576">
        <v>310064.43569999997</v>
      </c>
      <c r="L576">
        <v>107.7618001</v>
      </c>
      <c r="M576">
        <v>0.38084029400000002</v>
      </c>
      <c r="N576">
        <v>7.5841653439999996</v>
      </c>
      <c r="O576">
        <v>191991.9014</v>
      </c>
      <c r="P576">
        <v>107.3896905</v>
      </c>
      <c r="Q576">
        <v>-0.55235094799999995</v>
      </c>
      <c r="R576">
        <v>7.4492910349999999</v>
      </c>
      <c r="S576">
        <v>166709.79459999999</v>
      </c>
      <c r="T576">
        <v>107.9263854</v>
      </c>
      <c r="U576">
        <v>0.236632282</v>
      </c>
      <c r="V576">
        <v>7.748794417</v>
      </c>
      <c r="W576">
        <v>186327.5534</v>
      </c>
      <c r="X576">
        <v>108.2545305</v>
      </c>
      <c r="Y576">
        <v>0.13839659200000001</v>
      </c>
      <c r="Z576">
        <v>8.1972255870000001</v>
      </c>
      <c r="AS576">
        <v>248816.34419999999</v>
      </c>
      <c r="AT576">
        <v>109.044934</v>
      </c>
      <c r="AU576">
        <v>1.5426196320000001</v>
      </c>
      <c r="AV576">
        <v>8.2219743970000003</v>
      </c>
      <c r="AW576">
        <v>5960.6666670000004</v>
      </c>
      <c r="AX576">
        <v>202559.96590000001</v>
      </c>
      <c r="AY576">
        <v>107.7150221</v>
      </c>
      <c r="AZ576">
        <v>-6.8679892000000006E-2</v>
      </c>
      <c r="BA576">
        <v>7.6786661890000003</v>
      </c>
      <c r="BB576">
        <v>69927.666670000006</v>
      </c>
    </row>
    <row r="577" spans="1:54" x14ac:dyDescent="0.25">
      <c r="A577" s="99">
        <v>42430</v>
      </c>
      <c r="B577" t="s">
        <v>4</v>
      </c>
      <c r="C577" t="s">
        <v>140</v>
      </c>
      <c r="D577">
        <v>207667.16579999999</v>
      </c>
      <c r="E577">
        <v>108.9173311</v>
      </c>
      <c r="F577">
        <v>109.1016496</v>
      </c>
      <c r="G577">
        <v>1.027342639</v>
      </c>
      <c r="H577">
        <v>8.4212869080000008</v>
      </c>
      <c r="I577">
        <v>208018.58859999999</v>
      </c>
      <c r="J577">
        <v>138124.3333</v>
      </c>
      <c r="K577">
        <v>315017.71000000002</v>
      </c>
      <c r="L577">
        <v>109.4832931</v>
      </c>
      <c r="M577">
        <v>1.597498351</v>
      </c>
      <c r="N577">
        <v>8.162811349</v>
      </c>
      <c r="O577">
        <v>192668.2991</v>
      </c>
      <c r="P577">
        <v>107.76803</v>
      </c>
      <c r="Q577">
        <v>0.35230530300000001</v>
      </c>
      <c r="R577">
        <v>7.3717104689999999</v>
      </c>
      <c r="S577">
        <v>167747.54939999999</v>
      </c>
      <c r="T577">
        <v>108.5982183</v>
      </c>
      <c r="U577">
        <v>0.62249178199999999</v>
      </c>
      <c r="V577">
        <v>8.6464696679999999</v>
      </c>
      <c r="W577">
        <v>189783.76389999999</v>
      </c>
      <c r="X577">
        <v>110.26255569999999</v>
      </c>
      <c r="Y577">
        <v>1.8549110799999999</v>
      </c>
      <c r="Z577">
        <v>9.8198639150000009</v>
      </c>
      <c r="AS577">
        <v>252120.18840000001</v>
      </c>
      <c r="AT577">
        <v>110.49285930000001</v>
      </c>
      <c r="AU577">
        <v>1.327824423</v>
      </c>
      <c r="AV577">
        <v>9.1511511799999994</v>
      </c>
      <c r="AW577">
        <v>10736.666670000001</v>
      </c>
      <c r="AX577">
        <v>204594.7402</v>
      </c>
      <c r="AY577">
        <v>108.7970511</v>
      </c>
      <c r="AZ577">
        <v>1.004529368</v>
      </c>
      <c r="BA577">
        <v>8.3647764660000004</v>
      </c>
      <c r="BB577">
        <v>127368.6667</v>
      </c>
    </row>
    <row r="578" spans="1:54" x14ac:dyDescent="0.25">
      <c r="A578" s="99">
        <v>42461</v>
      </c>
      <c r="B578" t="s">
        <v>4</v>
      </c>
      <c r="C578" t="s">
        <v>140</v>
      </c>
      <c r="D578">
        <v>208443.2286</v>
      </c>
      <c r="E578">
        <v>109.3243607</v>
      </c>
      <c r="F578">
        <v>108.8743841</v>
      </c>
      <c r="G578">
        <v>0.373705075</v>
      </c>
      <c r="H578">
        <v>7.8760678720000001</v>
      </c>
      <c r="I578">
        <v>207585.27299999999</v>
      </c>
      <c r="J578">
        <v>63853.666669999999</v>
      </c>
      <c r="K578">
        <v>311664.04080000002</v>
      </c>
      <c r="L578">
        <v>108.3177373</v>
      </c>
      <c r="M578">
        <v>-1.0645970119999999</v>
      </c>
      <c r="N578">
        <v>7.1377691680000002</v>
      </c>
      <c r="O578">
        <v>195838.1501</v>
      </c>
      <c r="P578">
        <v>109.54107</v>
      </c>
      <c r="Q578">
        <v>1.6452374489999999</v>
      </c>
      <c r="R578">
        <v>8.0787042279999994</v>
      </c>
      <c r="S578">
        <v>170071.27220000001</v>
      </c>
      <c r="T578">
        <v>110.1025751</v>
      </c>
      <c r="U578">
        <v>1.385249943</v>
      </c>
      <c r="V578">
        <v>8.2548703949999993</v>
      </c>
      <c r="W578">
        <v>187785.53750000001</v>
      </c>
      <c r="X578">
        <v>109.10160519999999</v>
      </c>
      <c r="Y578">
        <v>-1.0528964059999999</v>
      </c>
      <c r="Z578">
        <v>7.9426560430000004</v>
      </c>
      <c r="AS578">
        <v>255654.10680000001</v>
      </c>
      <c r="AT578">
        <v>112.0416156</v>
      </c>
      <c r="AU578">
        <v>1.401680072</v>
      </c>
      <c r="AV578">
        <v>10.606028540000001</v>
      </c>
      <c r="AW578">
        <v>8582.6666669999995</v>
      </c>
      <c r="AX578">
        <v>205200.03450000001</v>
      </c>
      <c r="AY578">
        <v>109.11892760000001</v>
      </c>
      <c r="AZ578">
        <v>0.29585036399999998</v>
      </c>
      <c r="BA578">
        <v>7.6691004429999996</v>
      </c>
      <c r="BB578">
        <v>55271</v>
      </c>
    </row>
    <row r="579" spans="1:54" x14ac:dyDescent="0.25">
      <c r="A579" s="99">
        <v>42491</v>
      </c>
      <c r="B579" t="s">
        <v>4</v>
      </c>
      <c r="C579" t="s">
        <v>140</v>
      </c>
      <c r="D579">
        <v>210872.41829999999</v>
      </c>
      <c r="E579">
        <v>110.59842279999999</v>
      </c>
      <c r="F579">
        <v>109.7247935</v>
      </c>
      <c r="G579">
        <v>1.1653963270000001</v>
      </c>
      <c r="H579">
        <v>7.96633323</v>
      </c>
      <c r="I579">
        <v>209206.70559999999</v>
      </c>
      <c r="J579">
        <v>72173.666670000006</v>
      </c>
      <c r="K579">
        <v>312709.64939999999</v>
      </c>
      <c r="L579">
        <v>108.6811348</v>
      </c>
      <c r="M579">
        <v>0.33549220000000002</v>
      </c>
      <c r="N579">
        <v>6.812392344</v>
      </c>
      <c r="O579">
        <v>197445.37940000001</v>
      </c>
      <c r="P579">
        <v>110.4400655</v>
      </c>
      <c r="Q579">
        <v>0.82069266799999996</v>
      </c>
      <c r="R579">
        <v>7.6084735520000004</v>
      </c>
      <c r="S579">
        <v>172087.07269999999</v>
      </c>
      <c r="T579">
        <v>111.40758580000001</v>
      </c>
      <c r="U579">
        <v>1.1852681039999999</v>
      </c>
      <c r="V579">
        <v>8.5448678269999991</v>
      </c>
      <c r="W579">
        <v>192743.50640000001</v>
      </c>
      <c r="X579">
        <v>111.9821379</v>
      </c>
      <c r="Y579">
        <v>2.6402293650000002</v>
      </c>
      <c r="Z579">
        <v>9.0057968689999992</v>
      </c>
      <c r="AS579">
        <v>262502.45549999998</v>
      </c>
      <c r="AT579">
        <v>115.0429367</v>
      </c>
      <c r="AU579">
        <v>2.6787556170000002</v>
      </c>
      <c r="AV579">
        <v>13.13397103</v>
      </c>
      <c r="AW579">
        <v>8663.6666669999995</v>
      </c>
      <c r="AX579">
        <v>207357.16200000001</v>
      </c>
      <c r="AY579">
        <v>110.2660202</v>
      </c>
      <c r="AZ579">
        <v>1.05123156</v>
      </c>
      <c r="BA579">
        <v>7.5810242580000002</v>
      </c>
      <c r="BB579">
        <v>63510</v>
      </c>
    </row>
    <row r="580" spans="1:54" x14ac:dyDescent="0.25">
      <c r="A580" s="99">
        <v>42522</v>
      </c>
      <c r="B580" t="s">
        <v>4</v>
      </c>
      <c r="C580" t="s">
        <v>140</v>
      </c>
      <c r="D580">
        <v>212886.52989999999</v>
      </c>
      <c r="E580">
        <v>111.6547846</v>
      </c>
      <c r="F580">
        <v>110.306104</v>
      </c>
      <c r="G580">
        <v>0.95513276300000005</v>
      </c>
      <c r="H580">
        <v>8.1726987869999999</v>
      </c>
      <c r="I580">
        <v>210315.06080000001</v>
      </c>
      <c r="J580">
        <v>88474.666670000006</v>
      </c>
      <c r="K580">
        <v>319683.11660000001</v>
      </c>
      <c r="L580">
        <v>111.1047387</v>
      </c>
      <c r="M580">
        <v>2.2300134549999999</v>
      </c>
      <c r="N580">
        <v>8.2669516630000004</v>
      </c>
      <c r="O580">
        <v>199148.18609999999</v>
      </c>
      <c r="P580">
        <v>111.3925218</v>
      </c>
      <c r="Q580">
        <v>0.86241910399999999</v>
      </c>
      <c r="R580">
        <v>7.6414638789999998</v>
      </c>
      <c r="S580">
        <v>173342.56080000001</v>
      </c>
      <c r="T580">
        <v>112.22037709999999</v>
      </c>
      <c r="U580">
        <v>0.72956556900000002</v>
      </c>
      <c r="V580">
        <v>7.9760279760000001</v>
      </c>
      <c r="W580">
        <v>192478.2034</v>
      </c>
      <c r="X580">
        <v>111.8279994</v>
      </c>
      <c r="Y580">
        <v>-0.13764558700000001</v>
      </c>
      <c r="Z580">
        <v>9.0732103320000004</v>
      </c>
      <c r="AS580">
        <v>256581.68599999999</v>
      </c>
      <c r="AT580">
        <v>112.4481316</v>
      </c>
      <c r="AU580">
        <v>-2.2555101720000001</v>
      </c>
      <c r="AV580">
        <v>11.69074389</v>
      </c>
      <c r="AW580">
        <v>14439.666670000001</v>
      </c>
      <c r="AX580">
        <v>209852.81719999999</v>
      </c>
      <c r="AY580">
        <v>111.5931312</v>
      </c>
      <c r="AZ580">
        <v>1.2035538539999999</v>
      </c>
      <c r="BA580">
        <v>7.907402705</v>
      </c>
      <c r="BB580">
        <v>74035</v>
      </c>
    </row>
    <row r="581" spans="1:54" x14ac:dyDescent="0.25">
      <c r="A581" s="99">
        <v>42552</v>
      </c>
      <c r="B581" t="s">
        <v>4</v>
      </c>
      <c r="C581" t="s">
        <v>140</v>
      </c>
      <c r="D581">
        <v>215126.97719999999</v>
      </c>
      <c r="E581">
        <v>112.82985499999999</v>
      </c>
      <c r="F581">
        <v>110.5107617</v>
      </c>
      <c r="G581">
        <v>1.05241384</v>
      </c>
      <c r="H581">
        <v>7.4874081910000001</v>
      </c>
      <c r="I581">
        <v>210705.27129999999</v>
      </c>
      <c r="J581">
        <v>93197.333329999994</v>
      </c>
      <c r="K581">
        <v>321284.22879999998</v>
      </c>
      <c r="L581">
        <v>111.6611996</v>
      </c>
      <c r="M581">
        <v>0.50084350899999996</v>
      </c>
      <c r="N581">
        <v>6.9340036420000004</v>
      </c>
      <c r="O581">
        <v>201502.16870000001</v>
      </c>
      <c r="P581">
        <v>112.7092099</v>
      </c>
      <c r="Q581">
        <v>1.1820256179999999</v>
      </c>
      <c r="R581">
        <v>7.2786084969999996</v>
      </c>
      <c r="S581">
        <v>175505.78289999999</v>
      </c>
      <c r="T581">
        <v>113.62082719999999</v>
      </c>
      <c r="U581">
        <v>1.2479463289999999</v>
      </c>
      <c r="V581">
        <v>7.8227252289999996</v>
      </c>
      <c r="W581">
        <v>194913.0203</v>
      </c>
      <c r="X581">
        <v>113.2426048</v>
      </c>
      <c r="Y581">
        <v>1.2649831709999999</v>
      </c>
      <c r="Z581">
        <v>7.9448934449999999</v>
      </c>
      <c r="AS581">
        <v>258256.08379999999</v>
      </c>
      <c r="AT581">
        <v>113.1819443</v>
      </c>
      <c r="AU581">
        <v>0.65257885599999998</v>
      </c>
      <c r="AV581">
        <v>9.3160438350000003</v>
      </c>
      <c r="AW581">
        <v>8412</v>
      </c>
      <c r="AX581">
        <v>212125.4834</v>
      </c>
      <c r="AY581">
        <v>112.8016636</v>
      </c>
      <c r="AZ581">
        <v>1.082981068</v>
      </c>
      <c r="BA581">
        <v>7.347099772</v>
      </c>
      <c r="BB581">
        <v>84802.333329999994</v>
      </c>
    </row>
    <row r="582" spans="1:54" x14ac:dyDescent="0.25">
      <c r="A582" s="99">
        <v>42583</v>
      </c>
      <c r="B582" t="s">
        <v>4</v>
      </c>
      <c r="C582" t="s">
        <v>140</v>
      </c>
      <c r="D582">
        <v>215144.9613</v>
      </c>
      <c r="E582">
        <v>112.8392873</v>
      </c>
      <c r="F582">
        <v>110.44632300000001</v>
      </c>
      <c r="G582">
        <v>8.3597770000000005E-3</v>
      </c>
      <c r="H582">
        <v>6.5214522949999996</v>
      </c>
      <c r="I582">
        <v>210582.4093</v>
      </c>
      <c r="J582">
        <v>94407.333329999994</v>
      </c>
      <c r="K582">
        <v>322478.65840000001</v>
      </c>
      <c r="L582">
        <v>112.0763194</v>
      </c>
      <c r="M582">
        <v>0.37176727399999998</v>
      </c>
      <c r="N582">
        <v>6.0565596570000002</v>
      </c>
      <c r="O582">
        <v>201564.92499999999</v>
      </c>
      <c r="P582">
        <v>112.7443124</v>
      </c>
      <c r="Q582">
        <v>3.1144254E-2</v>
      </c>
      <c r="R582">
        <v>6.4079390030000001</v>
      </c>
      <c r="S582">
        <v>175220.83869999999</v>
      </c>
      <c r="T582">
        <v>113.436357</v>
      </c>
      <c r="U582">
        <v>-0.16235601099999999</v>
      </c>
      <c r="V582">
        <v>6.6745130220000002</v>
      </c>
      <c r="W582">
        <v>194503.49720000001</v>
      </c>
      <c r="X582">
        <v>113.00467570000001</v>
      </c>
      <c r="Y582">
        <v>-0.21010558200000001</v>
      </c>
      <c r="Z582">
        <v>7.018581009</v>
      </c>
      <c r="AS582">
        <v>257205.965</v>
      </c>
      <c r="AT582">
        <v>112.7217248</v>
      </c>
      <c r="AU582">
        <v>-0.40661920200000001</v>
      </c>
      <c r="AV582">
        <v>8.9158495349999995</v>
      </c>
      <c r="AW582">
        <v>8695</v>
      </c>
      <c r="AX582">
        <v>212210.30600000001</v>
      </c>
      <c r="AY582">
        <v>112.8467696</v>
      </c>
      <c r="AZ582">
        <v>3.9986986000000002E-2</v>
      </c>
      <c r="BA582">
        <v>6.339002625</v>
      </c>
      <c r="BB582">
        <v>85712.333329999994</v>
      </c>
    </row>
    <row r="583" spans="1:54" x14ac:dyDescent="0.25">
      <c r="A583" s="99">
        <v>42614</v>
      </c>
      <c r="B583" t="s">
        <v>4</v>
      </c>
      <c r="C583" t="s">
        <v>140</v>
      </c>
      <c r="D583">
        <v>214816.236</v>
      </c>
      <c r="E583">
        <v>112.6668774</v>
      </c>
      <c r="F583">
        <v>110.72795240000001</v>
      </c>
      <c r="G583">
        <v>-0.152792452</v>
      </c>
      <c r="H583">
        <v>6.1404145200000002</v>
      </c>
      <c r="I583">
        <v>211119.37779999999</v>
      </c>
      <c r="J583">
        <v>91720.333329999994</v>
      </c>
      <c r="K583">
        <v>323250.21970000002</v>
      </c>
      <c r="L583">
        <v>112.34447280000001</v>
      </c>
      <c r="M583">
        <v>0.239259636</v>
      </c>
      <c r="N583">
        <v>5.513674548</v>
      </c>
      <c r="O583">
        <v>201441.921</v>
      </c>
      <c r="P583">
        <v>112.6755107</v>
      </c>
      <c r="Q583">
        <v>-6.1024517E-2</v>
      </c>
      <c r="R583">
        <v>6.5189926720000004</v>
      </c>
      <c r="S583">
        <v>174172.85519999999</v>
      </c>
      <c r="T583">
        <v>112.7579021</v>
      </c>
      <c r="U583">
        <v>-0.59809294899999998</v>
      </c>
      <c r="V583">
        <v>6.140095885</v>
      </c>
      <c r="W583">
        <v>194350.0295</v>
      </c>
      <c r="X583">
        <v>112.91551250000001</v>
      </c>
      <c r="Y583">
        <v>-7.8902262000000001E-2</v>
      </c>
      <c r="Z583">
        <v>6.4126242400000004</v>
      </c>
      <c r="AS583">
        <v>258077.55489999999</v>
      </c>
      <c r="AT583">
        <v>113.1037032</v>
      </c>
      <c r="AU583">
        <v>0.33886846500000001</v>
      </c>
      <c r="AV583">
        <v>8.8327888049999999</v>
      </c>
      <c r="AW583">
        <v>10247</v>
      </c>
      <c r="AX583">
        <v>211806.93350000001</v>
      </c>
      <c r="AY583">
        <v>112.63226880000001</v>
      </c>
      <c r="AZ583">
        <v>-0.190081475</v>
      </c>
      <c r="BA583">
        <v>5.935949988</v>
      </c>
      <c r="BB583">
        <v>81473.333329999994</v>
      </c>
    </row>
    <row r="584" spans="1:54" x14ac:dyDescent="0.25">
      <c r="A584" s="99">
        <v>42644</v>
      </c>
      <c r="B584" t="s">
        <v>4</v>
      </c>
      <c r="C584" t="s">
        <v>140</v>
      </c>
      <c r="D584">
        <v>214106.8334</v>
      </c>
      <c r="E584">
        <v>112.2948097</v>
      </c>
      <c r="F584">
        <v>111.117088</v>
      </c>
      <c r="G584">
        <v>-0.33023696499999999</v>
      </c>
      <c r="H584">
        <v>5.6460326209999998</v>
      </c>
      <c r="I584">
        <v>211861.323</v>
      </c>
      <c r="J584">
        <v>85296</v>
      </c>
      <c r="K584">
        <v>323441.02679999999</v>
      </c>
      <c r="L584">
        <v>112.41078709999999</v>
      </c>
      <c r="M584">
        <v>5.9027679999999999E-2</v>
      </c>
      <c r="N584">
        <v>5.8279901939999998</v>
      </c>
      <c r="O584">
        <v>200702.55840000001</v>
      </c>
      <c r="P584">
        <v>112.26195199999999</v>
      </c>
      <c r="Q584">
        <v>-0.36703514199999998</v>
      </c>
      <c r="R584">
        <v>5.5600810569999997</v>
      </c>
      <c r="S584">
        <v>172619.27849999999</v>
      </c>
      <c r="T584">
        <v>111.7521309</v>
      </c>
      <c r="U584">
        <v>-0.89197406899999998</v>
      </c>
      <c r="V584">
        <v>4.807239515</v>
      </c>
      <c r="W584">
        <v>194540.41589999999</v>
      </c>
      <c r="X584">
        <v>113.0261251</v>
      </c>
      <c r="Y584">
        <v>9.7960553000000006E-2</v>
      </c>
      <c r="Z584">
        <v>6.8271742030000002</v>
      </c>
      <c r="AS584">
        <v>262036.26149999999</v>
      </c>
      <c r="AT584">
        <v>114.83862499999999</v>
      </c>
      <c r="AU584">
        <v>1.5339212980000001</v>
      </c>
      <c r="AV584">
        <v>9.4145686140000002</v>
      </c>
      <c r="AW584">
        <v>9630.6666669999995</v>
      </c>
      <c r="AX584">
        <v>210810.43100000001</v>
      </c>
      <c r="AY584">
        <v>112.1023601</v>
      </c>
      <c r="AZ584">
        <v>-0.470476852</v>
      </c>
      <c r="BA584">
        <v>5.3630530749999998</v>
      </c>
      <c r="BB584">
        <v>75665.333329999994</v>
      </c>
    </row>
    <row r="585" spans="1:54" x14ac:dyDescent="0.25">
      <c r="A585" s="99">
        <v>42675</v>
      </c>
      <c r="B585" t="s">
        <v>4</v>
      </c>
      <c r="C585" t="s">
        <v>140</v>
      </c>
      <c r="D585">
        <v>215113.05660000001</v>
      </c>
      <c r="E585">
        <v>112.8225539</v>
      </c>
      <c r="F585">
        <v>111.8254412</v>
      </c>
      <c r="G585">
        <v>0.46996312099999998</v>
      </c>
      <c r="H585">
        <v>5.332312999</v>
      </c>
      <c r="I585">
        <v>213211.90410000001</v>
      </c>
      <c r="J585">
        <v>88926</v>
      </c>
      <c r="K585">
        <v>326020.27419999999</v>
      </c>
      <c r="L585">
        <v>113.30719550000001</v>
      </c>
      <c r="M585">
        <v>0.79743980000000003</v>
      </c>
      <c r="N585">
        <v>5.8306243799999997</v>
      </c>
      <c r="O585">
        <v>201402.78810000001</v>
      </c>
      <c r="P585">
        <v>112.6536219</v>
      </c>
      <c r="Q585">
        <v>0.34888929200000002</v>
      </c>
      <c r="R585">
        <v>5.1946769399999999</v>
      </c>
      <c r="S585">
        <v>173104.4834</v>
      </c>
      <c r="T585">
        <v>112.0662481</v>
      </c>
      <c r="U585">
        <v>0.28108385000000002</v>
      </c>
      <c r="V585">
        <v>4.494819068</v>
      </c>
      <c r="W585">
        <v>195545.1067</v>
      </c>
      <c r="X585">
        <v>113.60984089999999</v>
      </c>
      <c r="Y585">
        <v>0.51644321599999998</v>
      </c>
      <c r="Z585">
        <v>6.187549282</v>
      </c>
      <c r="AS585">
        <v>262619.66259999998</v>
      </c>
      <c r="AT585">
        <v>115.09430330000001</v>
      </c>
      <c r="AU585">
        <v>0.222641382</v>
      </c>
      <c r="AV585">
        <v>9.3038477079999993</v>
      </c>
      <c r="AW585">
        <v>10137.666670000001</v>
      </c>
      <c r="AX585">
        <v>211840.86249999999</v>
      </c>
      <c r="AY585">
        <v>112.6503112</v>
      </c>
      <c r="AZ585">
        <v>0.48879534400000002</v>
      </c>
      <c r="BA585">
        <v>5.034519704</v>
      </c>
      <c r="BB585">
        <v>78695.333329999994</v>
      </c>
    </row>
    <row r="586" spans="1:54" x14ac:dyDescent="0.25">
      <c r="A586" s="99">
        <v>42705</v>
      </c>
      <c r="B586" t="s">
        <v>4</v>
      </c>
      <c r="C586" t="s">
        <v>140</v>
      </c>
      <c r="D586">
        <v>215499.8314</v>
      </c>
      <c r="E586">
        <v>113.0254097</v>
      </c>
      <c r="F586">
        <v>112.1946427</v>
      </c>
      <c r="G586">
        <v>0.17980074099999999</v>
      </c>
      <c r="H586">
        <v>5.1627808809999998</v>
      </c>
      <c r="I586">
        <v>213915.842</v>
      </c>
      <c r="J586">
        <v>94685</v>
      </c>
      <c r="K586">
        <v>325269.72009999998</v>
      </c>
      <c r="L586">
        <v>113.04634299999999</v>
      </c>
      <c r="M586">
        <v>-0.23021702999999999</v>
      </c>
      <c r="N586">
        <v>5.0383388230000001</v>
      </c>
      <c r="O586">
        <v>201621.70110000001</v>
      </c>
      <c r="P586">
        <v>112.7760698</v>
      </c>
      <c r="Q586">
        <v>0.10869414600000001</v>
      </c>
      <c r="R586">
        <v>5.0364478769999996</v>
      </c>
      <c r="S586">
        <v>174167.84390000001</v>
      </c>
      <c r="T586">
        <v>112.7546578</v>
      </c>
      <c r="U586">
        <v>0.61428822000000005</v>
      </c>
      <c r="V586">
        <v>4.766501485</v>
      </c>
      <c r="W586">
        <v>195783.68580000001</v>
      </c>
      <c r="X586">
        <v>113.74845310000001</v>
      </c>
      <c r="Y586">
        <v>0.12200723300000001</v>
      </c>
      <c r="Z586">
        <v>6.0954501839999997</v>
      </c>
      <c r="AS586">
        <v>263096.80859999999</v>
      </c>
      <c r="AT586">
        <v>115.3034147</v>
      </c>
      <c r="AU586">
        <v>0.181687079</v>
      </c>
      <c r="AV586">
        <v>6.4312365739999997</v>
      </c>
      <c r="AW586">
        <v>15206.666670000001</v>
      </c>
      <c r="AX586">
        <v>212221.45009999999</v>
      </c>
      <c r="AY586">
        <v>112.8526957</v>
      </c>
      <c r="AZ586">
        <v>0.17965729899999999</v>
      </c>
      <c r="BA586">
        <v>5.0656305039999996</v>
      </c>
      <c r="BB586">
        <v>79478.333329999994</v>
      </c>
    </row>
    <row r="587" spans="1:54" x14ac:dyDescent="0.25">
      <c r="A587" s="99">
        <v>42736</v>
      </c>
      <c r="B587" t="s">
        <v>4</v>
      </c>
      <c r="C587" t="s">
        <v>140</v>
      </c>
      <c r="D587">
        <v>215242.56229999999</v>
      </c>
      <c r="E587">
        <v>112.89047720000001</v>
      </c>
      <c r="F587">
        <v>112.64760320000001</v>
      </c>
      <c r="G587">
        <v>-0.119382504</v>
      </c>
      <c r="H587">
        <v>4.7591090459999998</v>
      </c>
      <c r="I587">
        <v>214779.47880000001</v>
      </c>
      <c r="J587">
        <v>68663</v>
      </c>
      <c r="K587">
        <v>325618.99930000002</v>
      </c>
      <c r="L587">
        <v>113.16773379999999</v>
      </c>
      <c r="M587">
        <v>0.10738141800000001</v>
      </c>
      <c r="N587">
        <v>5.4165037949999997</v>
      </c>
      <c r="O587">
        <v>201371.0932</v>
      </c>
      <c r="P587">
        <v>112.63589349999999</v>
      </c>
      <c r="Q587">
        <v>-0.12429609899999999</v>
      </c>
      <c r="R587">
        <v>4.3058673790000004</v>
      </c>
      <c r="S587">
        <v>173378.71720000001</v>
      </c>
      <c r="T587">
        <v>112.2437845</v>
      </c>
      <c r="U587">
        <v>-0.45308402599999997</v>
      </c>
      <c r="V587">
        <v>4.246416741</v>
      </c>
      <c r="W587">
        <v>196013.25949999999</v>
      </c>
      <c r="X587">
        <v>113.8818332</v>
      </c>
      <c r="Y587">
        <v>0.117258814</v>
      </c>
      <c r="Z587">
        <v>5.3438053009999997</v>
      </c>
      <c r="AS587">
        <v>267534.05320000002</v>
      </c>
      <c r="AT587">
        <v>117.24805809999999</v>
      </c>
      <c r="AU587">
        <v>1.686544458</v>
      </c>
      <c r="AV587">
        <v>9.1813670700000003</v>
      </c>
      <c r="AW587">
        <v>6159.3333329999996</v>
      </c>
      <c r="AX587">
        <v>211679.09820000001</v>
      </c>
      <c r="AY587">
        <v>112.56429</v>
      </c>
      <c r="AZ587">
        <v>-0.25555942999999998</v>
      </c>
      <c r="BA587">
        <v>4.4301702260000004</v>
      </c>
      <c r="BB587">
        <v>62503.666669999999</v>
      </c>
    </row>
    <row r="588" spans="1:54" x14ac:dyDescent="0.25">
      <c r="A588" s="99">
        <v>42767</v>
      </c>
      <c r="B588" t="s">
        <v>4</v>
      </c>
      <c r="C588" t="s">
        <v>140</v>
      </c>
      <c r="D588">
        <v>215697.47529999999</v>
      </c>
      <c r="E588">
        <v>113.12907</v>
      </c>
      <c r="F588">
        <v>113.145859</v>
      </c>
      <c r="G588">
        <v>0.211348973</v>
      </c>
      <c r="H588">
        <v>4.9339824869999998</v>
      </c>
      <c r="I588">
        <v>215729.47779999999</v>
      </c>
      <c r="J588">
        <v>71432</v>
      </c>
      <c r="K588">
        <v>325218.2794</v>
      </c>
      <c r="L588">
        <v>113.028465</v>
      </c>
      <c r="M588">
        <v>-0.12306405300000001</v>
      </c>
      <c r="N588">
        <v>4.8873207909999996</v>
      </c>
      <c r="O588">
        <v>201055.64939999999</v>
      </c>
      <c r="P588">
        <v>112.45945159999999</v>
      </c>
      <c r="Q588">
        <v>-0.156648012</v>
      </c>
      <c r="R588">
        <v>4.7209012020000003</v>
      </c>
      <c r="S588">
        <v>173743.56700000001</v>
      </c>
      <c r="T588">
        <v>112.47998490000001</v>
      </c>
      <c r="U588">
        <v>0.21043519699999999</v>
      </c>
      <c r="V588">
        <v>4.2191716890000004</v>
      </c>
      <c r="W588">
        <v>198125.6067</v>
      </c>
      <c r="X588">
        <v>115.1090868</v>
      </c>
      <c r="Y588">
        <v>1.0776552939999999</v>
      </c>
      <c r="Z588">
        <v>6.3318886860000001</v>
      </c>
      <c r="AS588">
        <v>265445.67660000001</v>
      </c>
      <c r="AT588">
        <v>116.33281719999999</v>
      </c>
      <c r="AU588">
        <v>-0.78060218199999998</v>
      </c>
      <c r="AV588">
        <v>6.6833762309999996</v>
      </c>
      <c r="AW588">
        <v>7128.3333329999996</v>
      </c>
      <c r="AX588">
        <v>212272.15909999999</v>
      </c>
      <c r="AY588">
        <v>112.8796612</v>
      </c>
      <c r="AZ588">
        <v>0.28016982499999998</v>
      </c>
      <c r="BA588">
        <v>4.7947249550000004</v>
      </c>
      <c r="BB588">
        <v>64303.666669999999</v>
      </c>
    </row>
    <row r="589" spans="1:54" x14ac:dyDescent="0.25">
      <c r="A589" s="99">
        <v>42795</v>
      </c>
      <c r="B589" t="s">
        <v>4</v>
      </c>
      <c r="C589" t="s">
        <v>140</v>
      </c>
      <c r="D589">
        <v>215236.3504</v>
      </c>
      <c r="E589">
        <v>112.8872191</v>
      </c>
      <c r="F589">
        <v>113.4298423</v>
      </c>
      <c r="G589">
        <v>-0.213783155</v>
      </c>
      <c r="H589">
        <v>3.6448634329999998</v>
      </c>
      <c r="I589">
        <v>216270.9344</v>
      </c>
      <c r="J589">
        <v>89388</v>
      </c>
      <c r="K589">
        <v>325874.35060000001</v>
      </c>
      <c r="L589">
        <v>113.25648030000001</v>
      </c>
      <c r="M589">
        <v>0.20173259499999999</v>
      </c>
      <c r="N589">
        <v>3.4463588280000002</v>
      </c>
      <c r="O589">
        <v>201310.88140000001</v>
      </c>
      <c r="P589">
        <v>112.6022143</v>
      </c>
      <c r="Q589">
        <v>0.12694592199999999</v>
      </c>
      <c r="R589">
        <v>4.4857313430000003</v>
      </c>
      <c r="S589">
        <v>173148.2801</v>
      </c>
      <c r="T589">
        <v>112.0946016</v>
      </c>
      <c r="U589">
        <v>-0.34262389799999998</v>
      </c>
      <c r="V589">
        <v>3.2195586299999999</v>
      </c>
      <c r="W589">
        <v>196252.3995</v>
      </c>
      <c r="X589">
        <v>114.02077130000001</v>
      </c>
      <c r="Y589">
        <v>-0.94546447700000003</v>
      </c>
      <c r="Z589">
        <v>3.4084241340000001</v>
      </c>
      <c r="AS589">
        <v>265300.2941</v>
      </c>
      <c r="AT589">
        <v>116.2691026</v>
      </c>
      <c r="AU589">
        <v>-5.4769212999999997E-2</v>
      </c>
      <c r="AV589">
        <v>5.2277073869999997</v>
      </c>
      <c r="AW589">
        <v>11687.333329999999</v>
      </c>
      <c r="AX589">
        <v>211795.11129999999</v>
      </c>
      <c r="AY589">
        <v>112.6259821</v>
      </c>
      <c r="AZ589">
        <v>-0.224734033</v>
      </c>
      <c r="BA589">
        <v>3.5193334369999998</v>
      </c>
      <c r="BB589">
        <v>77700.666670000006</v>
      </c>
    </row>
    <row r="590" spans="1:54" x14ac:dyDescent="0.25">
      <c r="A590" s="99">
        <v>42826</v>
      </c>
      <c r="B590" t="s">
        <v>4</v>
      </c>
      <c r="C590" t="s">
        <v>140</v>
      </c>
      <c r="D590">
        <v>218641.59460000001</v>
      </c>
      <c r="E590">
        <v>114.6732025</v>
      </c>
      <c r="F590">
        <v>113.9027858</v>
      </c>
      <c r="G590">
        <v>1.582095287</v>
      </c>
      <c r="H590">
        <v>4.8926348339999999</v>
      </c>
      <c r="I590">
        <v>217172.67189999999</v>
      </c>
      <c r="J590">
        <v>75980</v>
      </c>
      <c r="K590">
        <v>329987.78049999999</v>
      </c>
      <c r="L590">
        <v>114.68608829999999</v>
      </c>
      <c r="M590">
        <v>1.2622748239999999</v>
      </c>
      <c r="N590">
        <v>5.8793242960000001</v>
      </c>
      <c r="O590">
        <v>204170.1783</v>
      </c>
      <c r="P590">
        <v>114.2015475</v>
      </c>
      <c r="Q590">
        <v>1.4203390010000001</v>
      </c>
      <c r="R590">
        <v>4.2545480690000002</v>
      </c>
      <c r="S590">
        <v>176204.29089999999</v>
      </c>
      <c r="T590">
        <v>114.0730348</v>
      </c>
      <c r="U590">
        <v>1.7649674609999999</v>
      </c>
      <c r="V590">
        <v>3.606146173</v>
      </c>
      <c r="W590">
        <v>199987.9976</v>
      </c>
      <c r="X590">
        <v>116.1911181</v>
      </c>
      <c r="Y590">
        <v>1.9034662069999999</v>
      </c>
      <c r="Z590">
        <v>6.4980830310000002</v>
      </c>
      <c r="AS590">
        <v>267126.6286</v>
      </c>
      <c r="AT590">
        <v>117.0695023</v>
      </c>
      <c r="AU590">
        <v>0.68840275100000003</v>
      </c>
      <c r="AV590">
        <v>4.4875171150000002</v>
      </c>
      <c r="AW590">
        <v>8723.3333330000005</v>
      </c>
      <c r="AX590">
        <v>215277.43539999999</v>
      </c>
      <c r="AY590">
        <v>114.47777259999999</v>
      </c>
      <c r="AZ590">
        <v>1.6441947349999999</v>
      </c>
      <c r="BA590">
        <v>4.9110132520000001</v>
      </c>
      <c r="BB590">
        <v>67256.666670000006</v>
      </c>
    </row>
    <row r="591" spans="1:54" x14ac:dyDescent="0.25">
      <c r="A591" s="99">
        <v>42856</v>
      </c>
      <c r="B591" t="s">
        <v>4</v>
      </c>
      <c r="C591" t="s">
        <v>140</v>
      </c>
      <c r="D591">
        <v>219953.663</v>
      </c>
      <c r="E591">
        <v>115.3613565</v>
      </c>
      <c r="F591">
        <v>114.4178697</v>
      </c>
      <c r="G591">
        <v>0.60010008400000003</v>
      </c>
      <c r="H591">
        <v>4.306511371</v>
      </c>
      <c r="I591">
        <v>218154.7562</v>
      </c>
      <c r="J591">
        <v>83671</v>
      </c>
      <c r="K591">
        <v>328946.20799999998</v>
      </c>
      <c r="L591">
        <v>114.3240934</v>
      </c>
      <c r="M591">
        <v>-0.31563973299999998</v>
      </c>
      <c r="N591">
        <v>5.1922154020000004</v>
      </c>
      <c r="O591">
        <v>206214.2929</v>
      </c>
      <c r="P591">
        <v>115.3449126</v>
      </c>
      <c r="Q591">
        <v>1.0011817599999999</v>
      </c>
      <c r="R591">
        <v>4.4411844460000003</v>
      </c>
      <c r="S591">
        <v>177040.17389999999</v>
      </c>
      <c r="T591">
        <v>114.61417779999999</v>
      </c>
      <c r="U591">
        <v>0.47438289900000002</v>
      </c>
      <c r="V591">
        <v>2.8782528950000001</v>
      </c>
      <c r="W591">
        <v>202657.2623</v>
      </c>
      <c r="X591">
        <v>117.7419355</v>
      </c>
      <c r="Y591">
        <v>1.334712465</v>
      </c>
      <c r="Z591">
        <v>5.1434967450000002</v>
      </c>
      <c r="AS591">
        <v>268761.7831</v>
      </c>
      <c r="AT591">
        <v>117.78611650000001</v>
      </c>
      <c r="AU591">
        <v>0.61212709499999995</v>
      </c>
      <c r="AV591">
        <v>2.3844834179999999</v>
      </c>
      <c r="AW591">
        <v>10081.333329999999</v>
      </c>
      <c r="AX591">
        <v>216567.43040000001</v>
      </c>
      <c r="AY591">
        <v>115.1637514</v>
      </c>
      <c r="AZ591">
        <v>0.599224427</v>
      </c>
      <c r="BA591">
        <v>4.4417411260000002</v>
      </c>
      <c r="BB591">
        <v>73589.666670000006</v>
      </c>
    </row>
    <row r="592" spans="1:54" x14ac:dyDescent="0.25">
      <c r="A592" s="99">
        <v>42887</v>
      </c>
      <c r="B592" t="s">
        <v>4</v>
      </c>
      <c r="C592" t="s">
        <v>140</v>
      </c>
      <c r="D592">
        <v>221833.47829999999</v>
      </c>
      <c r="E592">
        <v>116.34728250000001</v>
      </c>
      <c r="F592">
        <v>114.9593694</v>
      </c>
      <c r="G592">
        <v>0.85464153700000001</v>
      </c>
      <c r="H592">
        <v>4.2026841670000001</v>
      </c>
      <c r="I592">
        <v>219187.20629999999</v>
      </c>
      <c r="J592">
        <v>101940</v>
      </c>
      <c r="K592">
        <v>332403.77840000001</v>
      </c>
      <c r="L592">
        <v>115.5257598</v>
      </c>
      <c r="M592">
        <v>1.0511051060000001</v>
      </c>
      <c r="N592">
        <v>3.9791471770000002</v>
      </c>
      <c r="O592">
        <v>207393.0717</v>
      </c>
      <c r="P592">
        <v>116.0042564</v>
      </c>
      <c r="Q592">
        <v>0.57162804899999997</v>
      </c>
      <c r="R592">
        <v>4.1400756440000004</v>
      </c>
      <c r="S592">
        <v>179414.12789999999</v>
      </c>
      <c r="T592">
        <v>116.1510538</v>
      </c>
      <c r="U592">
        <v>1.3409125850000001</v>
      </c>
      <c r="V592">
        <v>3.5026407060000002</v>
      </c>
      <c r="W592">
        <v>203274.02290000001</v>
      </c>
      <c r="X592">
        <v>118.1002675</v>
      </c>
      <c r="Y592">
        <v>0.30433677199999998</v>
      </c>
      <c r="Z592">
        <v>5.6088529950000003</v>
      </c>
      <c r="AS592">
        <v>267827.85820000002</v>
      </c>
      <c r="AT592">
        <v>117.3768195</v>
      </c>
      <c r="AU592">
        <v>-0.34749170200000001</v>
      </c>
      <c r="AV592">
        <v>4.3830767479999997</v>
      </c>
      <c r="AW592">
        <v>16341.333329999999</v>
      </c>
      <c r="AX592">
        <v>218599.0281</v>
      </c>
      <c r="AY592">
        <v>116.2440912</v>
      </c>
      <c r="AZ592">
        <v>0.938090117</v>
      </c>
      <c r="BA592">
        <v>4.1677834069999999</v>
      </c>
      <c r="BB592">
        <v>85598.666670000006</v>
      </c>
    </row>
    <row r="593" spans="1:54" x14ac:dyDescent="0.25">
      <c r="A593" s="99">
        <v>42917</v>
      </c>
      <c r="B593" t="s">
        <v>4</v>
      </c>
      <c r="C593" t="s">
        <v>140</v>
      </c>
      <c r="D593">
        <v>224719.13699999999</v>
      </c>
      <c r="E593">
        <v>117.8607536</v>
      </c>
      <c r="F593">
        <v>115.43306920000001</v>
      </c>
      <c r="G593">
        <v>1.300822006</v>
      </c>
      <c r="H593">
        <v>4.4588363620000004</v>
      </c>
      <c r="I593">
        <v>220090.38570000001</v>
      </c>
      <c r="J593">
        <v>92256.666670000006</v>
      </c>
      <c r="K593">
        <v>336937.78009999997</v>
      </c>
      <c r="L593">
        <v>117.1015361</v>
      </c>
      <c r="M593">
        <v>1.3640042750000001</v>
      </c>
      <c r="N593">
        <v>4.8721816750000002</v>
      </c>
      <c r="O593">
        <v>210202.3566</v>
      </c>
      <c r="P593">
        <v>117.57561560000001</v>
      </c>
      <c r="Q593">
        <v>1.3545703010000001</v>
      </c>
      <c r="R593">
        <v>4.3176646590000001</v>
      </c>
      <c r="S593">
        <v>181323.06529999999</v>
      </c>
      <c r="T593">
        <v>117.3868823</v>
      </c>
      <c r="U593">
        <v>1.0639838939999999</v>
      </c>
      <c r="V593">
        <v>3.3145816039999998</v>
      </c>
      <c r="W593">
        <v>206313.5036</v>
      </c>
      <c r="X593">
        <v>119.86617680000001</v>
      </c>
      <c r="Y593">
        <v>1.495262716</v>
      </c>
      <c r="Z593">
        <v>5.8490106270000002</v>
      </c>
      <c r="AS593">
        <v>273107.77049999998</v>
      </c>
      <c r="AT593">
        <v>119.6907659</v>
      </c>
      <c r="AU593">
        <v>1.9713827989999999</v>
      </c>
      <c r="AV593">
        <v>5.7507596699999999</v>
      </c>
      <c r="AW593">
        <v>8443.3333330000005</v>
      </c>
      <c r="AX593">
        <v>221342.08850000001</v>
      </c>
      <c r="AY593">
        <v>117.70276440000001</v>
      </c>
      <c r="AZ593">
        <v>1.2548365029999999</v>
      </c>
      <c r="BA593">
        <v>4.3448834439999997</v>
      </c>
      <c r="BB593">
        <v>83813.333329999994</v>
      </c>
    </row>
    <row r="594" spans="1:54" x14ac:dyDescent="0.25">
      <c r="A594" s="99">
        <v>42948</v>
      </c>
      <c r="B594" t="s">
        <v>4</v>
      </c>
      <c r="C594" t="s">
        <v>140</v>
      </c>
      <c r="D594">
        <v>225738.1678</v>
      </c>
      <c r="E594">
        <v>118.3952151</v>
      </c>
      <c r="F594">
        <v>115.96689979999999</v>
      </c>
      <c r="G594">
        <v>0.45346861199999999</v>
      </c>
      <c r="H594">
        <v>4.9237530070000002</v>
      </c>
      <c r="I594">
        <v>221108.21350000001</v>
      </c>
      <c r="J594">
        <v>98937.666670000006</v>
      </c>
      <c r="K594">
        <v>338448.27230000001</v>
      </c>
      <c r="L594">
        <v>117.62650240000001</v>
      </c>
      <c r="M594">
        <v>0.44830003600000001</v>
      </c>
      <c r="N594">
        <v>4.9521459720000003</v>
      </c>
      <c r="O594">
        <v>211006.48069999999</v>
      </c>
      <c r="P594">
        <v>118.02539830000001</v>
      </c>
      <c r="Q594">
        <v>0.38254759799999999</v>
      </c>
      <c r="R594">
        <v>4.6841262889999999</v>
      </c>
      <c r="S594">
        <v>183039.43700000001</v>
      </c>
      <c r="T594">
        <v>118.4980455</v>
      </c>
      <c r="U594">
        <v>0.94658210499999995</v>
      </c>
      <c r="V594">
        <v>4.462139509</v>
      </c>
      <c r="W594">
        <v>206014.29459999999</v>
      </c>
      <c r="X594">
        <v>119.69233920000001</v>
      </c>
      <c r="Y594">
        <v>-0.14502637500000001</v>
      </c>
      <c r="Z594">
        <v>5.9180413610000002</v>
      </c>
      <c r="AS594">
        <v>271838.61580000003</v>
      </c>
      <c r="AT594">
        <v>119.1345529</v>
      </c>
      <c r="AU594">
        <v>-0.46470838599999997</v>
      </c>
      <c r="AV594">
        <v>5.6890791109999999</v>
      </c>
      <c r="AW594">
        <v>8635.3333330000005</v>
      </c>
      <c r="AX594">
        <v>222486.70480000001</v>
      </c>
      <c r="AY594">
        <v>118.31143539999999</v>
      </c>
      <c r="AZ594">
        <v>0.51712546699999995</v>
      </c>
      <c r="BA594">
        <v>4.8425540329999999</v>
      </c>
      <c r="BB594">
        <v>90302.333329999994</v>
      </c>
    </row>
    <row r="595" spans="1:54" x14ac:dyDescent="0.25">
      <c r="A595" s="99">
        <v>42979</v>
      </c>
      <c r="B595" t="s">
        <v>4</v>
      </c>
      <c r="C595" t="s">
        <v>140</v>
      </c>
      <c r="D595">
        <v>224895.01980000001</v>
      </c>
      <c r="E595">
        <v>117.9530007</v>
      </c>
      <c r="F595">
        <v>116.1362199</v>
      </c>
      <c r="G595">
        <v>-0.37350705000000001</v>
      </c>
      <c r="H595">
        <v>4.6918165849999998</v>
      </c>
      <c r="I595">
        <v>221431.04749999999</v>
      </c>
      <c r="J595">
        <v>94286.666670000006</v>
      </c>
      <c r="K595">
        <v>339644.46549999999</v>
      </c>
      <c r="L595">
        <v>118.0422351</v>
      </c>
      <c r="M595">
        <v>0.353434576</v>
      </c>
      <c r="N595">
        <v>5.0716890030000004</v>
      </c>
      <c r="O595">
        <v>210544.42439999999</v>
      </c>
      <c r="P595">
        <v>117.7669495</v>
      </c>
      <c r="Q595">
        <v>-0.21897730300000001</v>
      </c>
      <c r="R595">
        <v>4.5186738289999999</v>
      </c>
      <c r="S595">
        <v>181851.59890000001</v>
      </c>
      <c r="T595">
        <v>117.72905009999999</v>
      </c>
      <c r="U595">
        <v>-0.64895196700000002</v>
      </c>
      <c r="V595">
        <v>4.4086914220000004</v>
      </c>
      <c r="W595">
        <v>203916.02780000001</v>
      </c>
      <c r="X595">
        <v>118.4732662</v>
      </c>
      <c r="Y595">
        <v>-1.018505413</v>
      </c>
      <c r="Z595">
        <v>4.9220462429999996</v>
      </c>
      <c r="AS595">
        <v>273440.09940000001</v>
      </c>
      <c r="AT595">
        <v>119.83641059999999</v>
      </c>
      <c r="AU595">
        <v>0.58913027900000003</v>
      </c>
      <c r="AV595">
        <v>5.9526852400000001</v>
      </c>
      <c r="AW595">
        <v>10703.333329999999</v>
      </c>
      <c r="AX595">
        <v>221508.68309999999</v>
      </c>
      <c r="AY595">
        <v>117.7913542</v>
      </c>
      <c r="AZ595">
        <v>-0.43958658299999998</v>
      </c>
      <c r="BA595">
        <v>4.5804683300000004</v>
      </c>
      <c r="BB595">
        <v>83583.333329999994</v>
      </c>
    </row>
    <row r="596" spans="1:54" x14ac:dyDescent="0.25">
      <c r="A596" s="99">
        <v>43009</v>
      </c>
      <c r="B596" t="s">
        <v>4</v>
      </c>
      <c r="C596" t="s">
        <v>140</v>
      </c>
      <c r="D596">
        <v>225092.3259</v>
      </c>
      <c r="E596">
        <v>118.0564838</v>
      </c>
      <c r="F596">
        <v>116.6391265</v>
      </c>
      <c r="G596">
        <v>8.7732519999999994E-2</v>
      </c>
      <c r="H596">
        <v>5.1308462710000002</v>
      </c>
      <c r="I596">
        <v>222389.91399999999</v>
      </c>
      <c r="J596">
        <v>92827.333329999994</v>
      </c>
      <c r="K596">
        <v>340119.76419999998</v>
      </c>
      <c r="L596">
        <v>118.2074235</v>
      </c>
      <c r="M596">
        <v>0.139940069</v>
      </c>
      <c r="N596">
        <v>5.1566548640000001</v>
      </c>
      <c r="O596">
        <v>211680.9834</v>
      </c>
      <c r="P596">
        <v>118.40267799999999</v>
      </c>
      <c r="Q596">
        <v>0.5398191</v>
      </c>
      <c r="R596">
        <v>5.4699975490000003</v>
      </c>
      <c r="S596">
        <v>181619.77340000001</v>
      </c>
      <c r="T596">
        <v>117.57896839999999</v>
      </c>
      <c r="U596">
        <v>-0.12748061499999999</v>
      </c>
      <c r="V596">
        <v>5.2140728269999999</v>
      </c>
      <c r="W596">
        <v>203417.6814</v>
      </c>
      <c r="X596">
        <v>118.1837317</v>
      </c>
      <c r="Y596">
        <v>-0.244388051</v>
      </c>
      <c r="Z596">
        <v>4.5631986119999999</v>
      </c>
      <c r="AS596">
        <v>275263.77559999999</v>
      </c>
      <c r="AT596">
        <v>120.63564529999999</v>
      </c>
      <c r="AU596">
        <v>0.66693809999999998</v>
      </c>
      <c r="AV596">
        <v>5.0479708670000001</v>
      </c>
      <c r="AW596">
        <v>10120.666670000001</v>
      </c>
      <c r="AX596">
        <v>221592.53169999999</v>
      </c>
      <c r="AY596">
        <v>117.8359423</v>
      </c>
      <c r="AZ596">
        <v>3.7853443000000001E-2</v>
      </c>
      <c r="BA596">
        <v>5.114595478</v>
      </c>
      <c r="BB596">
        <v>82706.666670000006</v>
      </c>
    </row>
    <row r="597" spans="1:54" x14ac:dyDescent="0.25">
      <c r="A597" s="99">
        <v>43040</v>
      </c>
      <c r="B597" t="s">
        <v>4</v>
      </c>
      <c r="C597" t="s">
        <v>140</v>
      </c>
      <c r="D597">
        <v>224452.6722</v>
      </c>
      <c r="E597">
        <v>117.7209981</v>
      </c>
      <c r="F597">
        <v>116.74976599999999</v>
      </c>
      <c r="G597">
        <v>-0.284173913</v>
      </c>
      <c r="H597">
        <v>4.3417242079999996</v>
      </c>
      <c r="I597">
        <v>222600.86470000001</v>
      </c>
      <c r="J597">
        <v>92234.333329999994</v>
      </c>
      <c r="K597">
        <v>338269.69160000002</v>
      </c>
      <c r="L597">
        <v>117.5644372</v>
      </c>
      <c r="M597">
        <v>-0.54394741199999996</v>
      </c>
      <c r="N597">
        <v>3.7572563040000002</v>
      </c>
      <c r="O597">
        <v>210961.61689999999</v>
      </c>
      <c r="P597">
        <v>118.000304</v>
      </c>
      <c r="Q597">
        <v>-0.33983518200000001</v>
      </c>
      <c r="R597">
        <v>4.7461253760000002</v>
      </c>
      <c r="S597">
        <v>181144.73879999999</v>
      </c>
      <c r="T597">
        <v>117.27143529999999</v>
      </c>
      <c r="U597">
        <v>-0.26155447999999998</v>
      </c>
      <c r="V597">
        <v>4.6447412379999999</v>
      </c>
      <c r="W597">
        <v>203534.5092</v>
      </c>
      <c r="X597">
        <v>118.25160750000001</v>
      </c>
      <c r="Y597">
        <v>5.7432444999999999E-2</v>
      </c>
      <c r="Z597">
        <v>4.0857082350000002</v>
      </c>
      <c r="AS597">
        <v>270543.30560000002</v>
      </c>
      <c r="AT597">
        <v>118.5668771</v>
      </c>
      <c r="AU597">
        <v>-1.714889648</v>
      </c>
      <c r="AV597">
        <v>3.017155271</v>
      </c>
      <c r="AW597">
        <v>10711.666670000001</v>
      </c>
      <c r="AX597">
        <v>221183.4088</v>
      </c>
      <c r="AY597">
        <v>117.6183836</v>
      </c>
      <c r="AZ597">
        <v>-0.18462846599999999</v>
      </c>
      <c r="BA597">
        <v>4.4101719539999999</v>
      </c>
      <c r="BB597">
        <v>81522.666670000006</v>
      </c>
    </row>
    <row r="598" spans="1:54" x14ac:dyDescent="0.25">
      <c r="A598" s="99">
        <v>43070</v>
      </c>
      <c r="B598" t="s">
        <v>4</v>
      </c>
      <c r="C598" t="s">
        <v>140</v>
      </c>
      <c r="D598">
        <v>225329.97760000001</v>
      </c>
      <c r="E598">
        <v>118.18112739999999</v>
      </c>
      <c r="F598">
        <v>117.2514</v>
      </c>
      <c r="G598">
        <v>0.39086429299999997</v>
      </c>
      <c r="H598">
        <v>4.5615562970000001</v>
      </c>
      <c r="I598">
        <v>223557.30489999999</v>
      </c>
      <c r="J598">
        <v>91613.333329999994</v>
      </c>
      <c r="K598">
        <v>339308.53480000002</v>
      </c>
      <c r="L598">
        <v>117.9254835</v>
      </c>
      <c r="M598">
        <v>0.307105024</v>
      </c>
      <c r="N598">
        <v>4.3160533709999997</v>
      </c>
      <c r="O598">
        <v>212010.7317</v>
      </c>
      <c r="P598">
        <v>118.587121</v>
      </c>
      <c r="Q598">
        <v>0.49730126099999999</v>
      </c>
      <c r="R598">
        <v>5.1527343119999998</v>
      </c>
      <c r="S598">
        <v>182532.1151</v>
      </c>
      <c r="T598">
        <v>118.16961000000001</v>
      </c>
      <c r="U598">
        <v>0.76589380299999998</v>
      </c>
      <c r="V598">
        <v>4.802419907</v>
      </c>
      <c r="W598">
        <v>203173.52729999999</v>
      </c>
      <c r="X598">
        <v>118.0418805</v>
      </c>
      <c r="Y598">
        <v>-0.17735657799999999</v>
      </c>
      <c r="Z598">
        <v>3.7744929979999999</v>
      </c>
      <c r="AS598">
        <v>273243.5834</v>
      </c>
      <c r="AT598">
        <v>119.7502865</v>
      </c>
      <c r="AU598">
        <v>0.99809446700000004</v>
      </c>
      <c r="AV598">
        <v>3.856669648</v>
      </c>
      <c r="AW598">
        <v>15175.666670000001</v>
      </c>
      <c r="AX598">
        <v>221955.4583</v>
      </c>
      <c r="AY598">
        <v>118.02893520000001</v>
      </c>
      <c r="AZ598">
        <v>0.34905395500000003</v>
      </c>
      <c r="BA598">
        <v>4.5867221090000001</v>
      </c>
      <c r="BB598">
        <v>76437.666670000006</v>
      </c>
    </row>
    <row r="599" spans="1:54" x14ac:dyDescent="0.25">
      <c r="A599" s="99">
        <v>43101</v>
      </c>
      <c r="B599" t="s">
        <v>4</v>
      </c>
      <c r="C599" t="s">
        <v>140</v>
      </c>
      <c r="D599">
        <v>224543.75589999999</v>
      </c>
      <c r="E599">
        <v>117.76876970000001</v>
      </c>
      <c r="F599">
        <v>117.5721262</v>
      </c>
      <c r="G599">
        <v>-0.34892014300000002</v>
      </c>
      <c r="H599">
        <v>4.3212612989999997</v>
      </c>
      <c r="I599">
        <v>224168.82579999999</v>
      </c>
      <c r="J599">
        <v>68242.666670000006</v>
      </c>
      <c r="K599">
        <v>339693.4731</v>
      </c>
      <c r="L599">
        <v>118.0592675</v>
      </c>
      <c r="M599">
        <v>0.11344787200000001</v>
      </c>
      <c r="N599">
        <v>4.3223748679999998</v>
      </c>
      <c r="O599">
        <v>211153.38510000001</v>
      </c>
      <c r="P599">
        <v>118.10756859999999</v>
      </c>
      <c r="Q599">
        <v>-0.40438832800000002</v>
      </c>
      <c r="R599">
        <v>4.8578431369999997</v>
      </c>
      <c r="S599">
        <v>180114.0998</v>
      </c>
      <c r="T599">
        <v>117.0001316</v>
      </c>
      <c r="U599">
        <v>-0.99614411800000002</v>
      </c>
      <c r="V599">
        <v>4.2238208630000003</v>
      </c>
      <c r="W599">
        <v>204664.21770000001</v>
      </c>
      <c r="X599">
        <v>118.16707460000001</v>
      </c>
      <c r="Y599">
        <v>0.118003487</v>
      </c>
      <c r="Z599">
        <v>3.7701463799999999</v>
      </c>
      <c r="AS599">
        <v>279502.90159999998</v>
      </c>
      <c r="AT599">
        <v>122.3597113</v>
      </c>
      <c r="AU599">
        <v>2.186043052</v>
      </c>
      <c r="AV599">
        <v>4.3668282029999999</v>
      </c>
      <c r="AW599">
        <v>6607</v>
      </c>
      <c r="AX599">
        <v>220814.5251</v>
      </c>
      <c r="AY599">
        <v>117.42518029999999</v>
      </c>
      <c r="AZ599">
        <v>-0.51146129600000001</v>
      </c>
      <c r="BA599">
        <v>4.3183970049999996</v>
      </c>
      <c r="BB599">
        <v>61635.666669999999</v>
      </c>
    </row>
    <row r="600" spans="1:54" x14ac:dyDescent="0.25">
      <c r="A600" s="99">
        <v>43132</v>
      </c>
      <c r="B600" t="s">
        <v>4</v>
      </c>
      <c r="C600" t="s">
        <v>140</v>
      </c>
      <c r="D600">
        <v>225131.19099999999</v>
      </c>
      <c r="E600">
        <v>118.0768678</v>
      </c>
      <c r="F600">
        <v>118.1996724</v>
      </c>
      <c r="G600">
        <v>0.26161274600000001</v>
      </c>
      <c r="H600">
        <v>4.3735865120000001</v>
      </c>
      <c r="I600">
        <v>225365.3364</v>
      </c>
      <c r="J600">
        <v>68999.666670000006</v>
      </c>
      <c r="K600">
        <v>341648.11109999998</v>
      </c>
      <c r="L600">
        <v>118.7385951</v>
      </c>
      <c r="M600">
        <v>0.57541230799999998</v>
      </c>
      <c r="N600">
        <v>5.051939827</v>
      </c>
      <c r="O600">
        <v>211191.48699999999</v>
      </c>
      <c r="P600">
        <v>118.1288807</v>
      </c>
      <c r="Q600">
        <v>1.8044660000000001E-2</v>
      </c>
      <c r="R600">
        <v>5.0413095009999997</v>
      </c>
      <c r="S600">
        <v>180930.94130000001</v>
      </c>
      <c r="T600">
        <v>117.5307428</v>
      </c>
      <c r="U600">
        <v>0.45351334300000001</v>
      </c>
      <c r="V600">
        <v>4.4780469829999996</v>
      </c>
      <c r="W600">
        <v>204538.63810000001</v>
      </c>
      <c r="X600">
        <v>118.0945686</v>
      </c>
      <c r="Y600">
        <v>-6.1358863999999999E-2</v>
      </c>
      <c r="Z600">
        <v>2.590605584</v>
      </c>
      <c r="AS600">
        <v>288778.57880000002</v>
      </c>
      <c r="AT600">
        <v>126.4203818</v>
      </c>
      <c r="AU600">
        <v>3.3186336079999998</v>
      </c>
      <c r="AV600">
        <v>8.6787293719999994</v>
      </c>
      <c r="AW600">
        <v>7927</v>
      </c>
      <c r="AX600">
        <v>220552.43229999999</v>
      </c>
      <c r="AY600">
        <v>117.285804</v>
      </c>
      <c r="AZ600">
        <v>-0.118693653</v>
      </c>
      <c r="BA600">
        <v>3.9034715150000001</v>
      </c>
      <c r="BB600">
        <v>61072.666669999999</v>
      </c>
    </row>
    <row r="601" spans="1:54" x14ac:dyDescent="0.25">
      <c r="A601" s="99">
        <v>43160</v>
      </c>
      <c r="B601" t="s">
        <v>4</v>
      </c>
      <c r="C601" t="s">
        <v>140</v>
      </c>
      <c r="D601">
        <v>223772.1802</v>
      </c>
      <c r="E601">
        <v>117.3640934</v>
      </c>
      <c r="F601">
        <v>117.64755649999999</v>
      </c>
      <c r="G601">
        <v>-0.60365280899999996</v>
      </c>
      <c r="H601">
        <v>3.9657937799999998</v>
      </c>
      <c r="I601">
        <v>224312.64480000001</v>
      </c>
      <c r="J601">
        <v>81850.666670000006</v>
      </c>
      <c r="K601">
        <v>339364.4853</v>
      </c>
      <c r="L601">
        <v>117.944929</v>
      </c>
      <c r="M601">
        <v>-0.66841458799999998</v>
      </c>
      <c r="N601">
        <v>4.1396736709999997</v>
      </c>
      <c r="O601">
        <v>210733.64619999999</v>
      </c>
      <c r="P601">
        <v>117.8727897</v>
      </c>
      <c r="Q601">
        <v>-0.21678942900000001</v>
      </c>
      <c r="R601">
        <v>4.6807031610000003</v>
      </c>
      <c r="S601">
        <v>180601.0325</v>
      </c>
      <c r="T601">
        <v>117.31643769999999</v>
      </c>
      <c r="U601">
        <v>-0.18233962100000001</v>
      </c>
      <c r="V601">
        <v>4.6437742599999998</v>
      </c>
      <c r="W601">
        <v>201235.8308</v>
      </c>
      <c r="X601">
        <v>116.1876252</v>
      </c>
      <c r="Y601">
        <v>-1.614759601</v>
      </c>
      <c r="Z601">
        <v>1.906383897</v>
      </c>
      <c r="AS601">
        <v>277046.7843</v>
      </c>
      <c r="AT601">
        <v>121.2844817</v>
      </c>
      <c r="AU601">
        <v>-4.0625570370000004</v>
      </c>
      <c r="AV601">
        <v>4.3207296470000003</v>
      </c>
      <c r="AW601">
        <v>11603</v>
      </c>
      <c r="AX601">
        <v>220205.78109999999</v>
      </c>
      <c r="AY601">
        <v>117.1014612</v>
      </c>
      <c r="AZ601">
        <v>-0.15717403499999999</v>
      </c>
      <c r="BA601">
        <v>3.9738268099999998</v>
      </c>
      <c r="BB601">
        <v>70247.666670000006</v>
      </c>
    </row>
    <row r="602" spans="1:54" x14ac:dyDescent="0.25">
      <c r="A602" s="99">
        <v>43191</v>
      </c>
      <c r="B602" t="s">
        <v>4</v>
      </c>
      <c r="C602" t="s">
        <v>140</v>
      </c>
      <c r="D602">
        <v>225910.18799999999</v>
      </c>
      <c r="E602">
        <v>118.4854363</v>
      </c>
      <c r="F602">
        <v>118.3337246</v>
      </c>
      <c r="G602">
        <v>0.95543946700000004</v>
      </c>
      <c r="H602">
        <v>3.3244330199999998</v>
      </c>
      <c r="I602">
        <v>225620.92689999999</v>
      </c>
      <c r="J602">
        <v>71864</v>
      </c>
      <c r="K602">
        <v>340712.81439999997</v>
      </c>
      <c r="L602">
        <v>118.41353599999999</v>
      </c>
      <c r="M602">
        <v>0.39731000700000002</v>
      </c>
      <c r="N602">
        <v>3.250130612</v>
      </c>
      <c r="O602">
        <v>212988.3701</v>
      </c>
      <c r="P602">
        <v>119.1339581</v>
      </c>
      <c r="Q602">
        <v>1.069940195</v>
      </c>
      <c r="R602">
        <v>4.3190400689999997</v>
      </c>
      <c r="S602">
        <v>182902.7426</v>
      </c>
      <c r="T602">
        <v>118.81160319999999</v>
      </c>
      <c r="U602">
        <v>1.274472324</v>
      </c>
      <c r="V602">
        <v>4.117535546</v>
      </c>
      <c r="W602">
        <v>203359.91639999999</v>
      </c>
      <c r="X602">
        <v>117.41400950000001</v>
      </c>
      <c r="Y602">
        <v>1.055520561</v>
      </c>
      <c r="Z602">
        <v>1.087703665</v>
      </c>
      <c r="AS602">
        <v>281348.16800000001</v>
      </c>
      <c r="AT602">
        <v>123.167525</v>
      </c>
      <c r="AU602">
        <v>1.552583869</v>
      </c>
      <c r="AV602">
        <v>5.2160860360000001</v>
      </c>
      <c r="AW602">
        <v>8934</v>
      </c>
      <c r="AX602">
        <v>222145.65100000001</v>
      </c>
      <c r="AY602">
        <v>118.133049</v>
      </c>
      <c r="AZ602">
        <v>0.88093501600000002</v>
      </c>
      <c r="BA602">
        <v>3.1930735750000001</v>
      </c>
      <c r="BB602">
        <v>62930</v>
      </c>
    </row>
    <row r="603" spans="1:54" x14ac:dyDescent="0.25">
      <c r="A603" s="99">
        <v>43221</v>
      </c>
      <c r="B603" t="s">
        <v>4</v>
      </c>
      <c r="C603" t="s">
        <v>140</v>
      </c>
      <c r="D603">
        <v>226833.8665</v>
      </c>
      <c r="E603">
        <v>118.9698875</v>
      </c>
      <c r="F603">
        <v>118.3974503</v>
      </c>
      <c r="G603">
        <v>0.40886982399999999</v>
      </c>
      <c r="H603">
        <v>3.1280240880000001</v>
      </c>
      <c r="I603">
        <v>225742.4295</v>
      </c>
      <c r="J603">
        <v>81587</v>
      </c>
      <c r="K603">
        <v>342550.24550000002</v>
      </c>
      <c r="L603">
        <v>119.0521287</v>
      </c>
      <c r="M603">
        <v>0.53929029799999995</v>
      </c>
      <c r="N603">
        <v>4.1356420109999998</v>
      </c>
      <c r="O603">
        <v>213842.04180000001</v>
      </c>
      <c r="P603">
        <v>119.61145500000001</v>
      </c>
      <c r="Q603">
        <v>0.40080672099999998</v>
      </c>
      <c r="R603">
        <v>3.6989428910000002</v>
      </c>
      <c r="S603">
        <v>183523.25779999999</v>
      </c>
      <c r="T603">
        <v>119.21468299999999</v>
      </c>
      <c r="U603">
        <v>0.33925960700000002</v>
      </c>
      <c r="V603">
        <v>3.9806782510000001</v>
      </c>
      <c r="W603">
        <v>204080.8597</v>
      </c>
      <c r="X603">
        <v>117.8302608</v>
      </c>
      <c r="Y603">
        <v>0.35451592599999998</v>
      </c>
      <c r="Z603">
        <v>9.7603075999999997E-2</v>
      </c>
      <c r="AS603">
        <v>277067.45449999999</v>
      </c>
      <c r="AT603">
        <v>121.2935306</v>
      </c>
      <c r="AU603">
        <v>-1.521500396</v>
      </c>
      <c r="AV603">
        <v>2.9848248540000002</v>
      </c>
      <c r="AW603">
        <v>9935</v>
      </c>
      <c r="AX603">
        <v>223602.39360000001</v>
      </c>
      <c r="AY603">
        <v>118.90771839999999</v>
      </c>
      <c r="AZ603">
        <v>0.65576014000000005</v>
      </c>
      <c r="BA603">
        <v>3.2510670030000002</v>
      </c>
      <c r="BB603">
        <v>71652</v>
      </c>
    </row>
    <row r="604" spans="1:54" x14ac:dyDescent="0.25">
      <c r="A604" s="99">
        <v>43252</v>
      </c>
      <c r="B604" t="s">
        <v>4</v>
      </c>
      <c r="C604" t="s">
        <v>140</v>
      </c>
      <c r="D604">
        <v>228355.30979999999</v>
      </c>
      <c r="E604">
        <v>119.7678545</v>
      </c>
      <c r="F604">
        <v>118.7060881</v>
      </c>
      <c r="G604">
        <v>0.67073022299999996</v>
      </c>
      <c r="H604">
        <v>2.9399671949999999</v>
      </c>
      <c r="I604">
        <v>226330.89360000001</v>
      </c>
      <c r="J604">
        <v>96021</v>
      </c>
      <c r="K604">
        <v>343977.30320000002</v>
      </c>
      <c r="L604">
        <v>119.5480975</v>
      </c>
      <c r="M604">
        <v>0.41659806599999999</v>
      </c>
      <c r="N604">
        <v>3.4817669449999999</v>
      </c>
      <c r="O604">
        <v>215937.45550000001</v>
      </c>
      <c r="P604">
        <v>120.783514</v>
      </c>
      <c r="Q604">
        <v>0.97988854299999995</v>
      </c>
      <c r="R604">
        <v>4.119898407</v>
      </c>
      <c r="S604">
        <v>184301.6171</v>
      </c>
      <c r="T604">
        <v>119.72029670000001</v>
      </c>
      <c r="U604">
        <v>0.42412028699999998</v>
      </c>
      <c r="V604">
        <v>3.0488342770000001</v>
      </c>
      <c r="W604">
        <v>205939.58780000001</v>
      </c>
      <c r="X604">
        <v>118.9034355</v>
      </c>
      <c r="Y604">
        <v>0.91078020900000001</v>
      </c>
      <c r="Z604">
        <v>0.69996230800000003</v>
      </c>
      <c r="AS604">
        <v>279065.75449999998</v>
      </c>
      <c r="AT604">
        <v>122.16833870000001</v>
      </c>
      <c r="AU604">
        <v>0.72123230999999999</v>
      </c>
      <c r="AV604">
        <v>4.0892863190000002</v>
      </c>
      <c r="AW604">
        <v>17798</v>
      </c>
      <c r="AX604">
        <v>225087.76519999999</v>
      </c>
      <c r="AY604">
        <v>119.6976123</v>
      </c>
      <c r="AZ604">
        <v>0.66429148699999996</v>
      </c>
      <c r="BA604">
        <v>2.9709943299999999</v>
      </c>
      <c r="BB604">
        <v>78223</v>
      </c>
    </row>
    <row r="605" spans="1:54" x14ac:dyDescent="0.25">
      <c r="A605" s="99">
        <v>43282</v>
      </c>
      <c r="B605" t="s">
        <v>4</v>
      </c>
      <c r="C605" t="s">
        <v>140</v>
      </c>
      <c r="D605">
        <v>231187.016</v>
      </c>
      <c r="E605">
        <v>121.2530285</v>
      </c>
      <c r="F605">
        <v>119.0354112</v>
      </c>
      <c r="G605">
        <v>1.240043953</v>
      </c>
      <c r="H605">
        <v>2.8782056950000001</v>
      </c>
      <c r="I605">
        <v>226958.79730000001</v>
      </c>
      <c r="J605">
        <v>89223.666670000006</v>
      </c>
      <c r="K605">
        <v>350350.31599999999</v>
      </c>
      <c r="L605">
        <v>121.7630156</v>
      </c>
      <c r="M605">
        <v>1.8527422309999999</v>
      </c>
      <c r="N605">
        <v>3.9807159319999998</v>
      </c>
      <c r="O605">
        <v>217959.26310000001</v>
      </c>
      <c r="P605">
        <v>121.9144017</v>
      </c>
      <c r="Q605">
        <v>0.93629315599999996</v>
      </c>
      <c r="R605">
        <v>3.6902091129999999</v>
      </c>
      <c r="S605">
        <v>186849.10190000001</v>
      </c>
      <c r="T605">
        <v>121.3751146</v>
      </c>
      <c r="U605">
        <v>1.3822367710000001</v>
      </c>
      <c r="V605">
        <v>3.3945190740000002</v>
      </c>
      <c r="W605">
        <v>207383.08439999999</v>
      </c>
      <c r="X605">
        <v>119.73686789999999</v>
      </c>
      <c r="Y605">
        <v>0.70093207499999999</v>
      </c>
      <c r="Z605">
        <v>-0.121553255</v>
      </c>
      <c r="AS605">
        <v>283249.08870000002</v>
      </c>
      <c r="AT605">
        <v>123.9997027</v>
      </c>
      <c r="AU605">
        <v>1.4990496230000001</v>
      </c>
      <c r="AV605">
        <v>3.6071429770000001</v>
      </c>
      <c r="AW605">
        <v>8718</v>
      </c>
      <c r="AX605">
        <v>227809.51819999999</v>
      </c>
      <c r="AY605">
        <v>121.14499139999999</v>
      </c>
      <c r="AZ605">
        <v>1.209196326</v>
      </c>
      <c r="BA605">
        <v>2.9245806019999998</v>
      </c>
      <c r="BB605">
        <v>80505.666670000006</v>
      </c>
    </row>
    <row r="606" spans="1:54" x14ac:dyDescent="0.25">
      <c r="A606" s="99">
        <v>43313</v>
      </c>
      <c r="B606" t="s">
        <v>4</v>
      </c>
      <c r="C606" t="s">
        <v>140</v>
      </c>
      <c r="D606">
        <v>231897.70189999999</v>
      </c>
      <c r="E606">
        <v>121.62576919999999</v>
      </c>
      <c r="F606">
        <v>119.31572</v>
      </c>
      <c r="G606">
        <v>0.30740732500000001</v>
      </c>
      <c r="H606">
        <v>2.7286187929999999</v>
      </c>
      <c r="I606">
        <v>227493.24789999999</v>
      </c>
      <c r="J606">
        <v>102000.6667</v>
      </c>
      <c r="K606">
        <v>350964.31</v>
      </c>
      <c r="L606">
        <v>121.9764071</v>
      </c>
      <c r="M606">
        <v>0.175251448</v>
      </c>
      <c r="N606">
        <v>3.6980651779999998</v>
      </c>
      <c r="O606">
        <v>218969.9601</v>
      </c>
      <c r="P606">
        <v>122.4797299</v>
      </c>
      <c r="Q606">
        <v>0.463709133</v>
      </c>
      <c r="R606">
        <v>3.7740449659999999</v>
      </c>
      <c r="S606">
        <v>187871.28820000001</v>
      </c>
      <c r="T606">
        <v>122.0391156</v>
      </c>
      <c r="U606">
        <v>0.54706518000000004</v>
      </c>
      <c r="V606">
        <v>2.9915555170000001</v>
      </c>
      <c r="W606">
        <v>207243.40779999999</v>
      </c>
      <c r="X606">
        <v>119.6562227</v>
      </c>
      <c r="Y606">
        <v>-6.7351959000000003E-2</v>
      </c>
      <c r="Z606">
        <v>-4.2516922999999998E-2</v>
      </c>
      <c r="AS606">
        <v>285879.69650000002</v>
      </c>
      <c r="AT606">
        <v>125.1513202</v>
      </c>
      <c r="AU606">
        <v>0.92872595800000002</v>
      </c>
      <c r="AV606">
        <v>5.057580797</v>
      </c>
      <c r="AW606">
        <v>9543</v>
      </c>
      <c r="AX606">
        <v>228331.30439999999</v>
      </c>
      <c r="AY606">
        <v>121.4224679</v>
      </c>
      <c r="AZ606">
        <v>0.22904491399999999</v>
      </c>
      <c r="BA606">
        <v>2.6296003190000001</v>
      </c>
      <c r="BB606">
        <v>92457.666670000006</v>
      </c>
    </row>
    <row r="607" spans="1:54" x14ac:dyDescent="0.25">
      <c r="A607" s="99">
        <v>43344</v>
      </c>
      <c r="B607" t="s">
        <v>4</v>
      </c>
      <c r="C607" t="s">
        <v>140</v>
      </c>
      <c r="D607">
        <v>231454.25020000001</v>
      </c>
      <c r="E607">
        <v>121.3931876</v>
      </c>
      <c r="F607">
        <v>119.5136541</v>
      </c>
      <c r="G607">
        <v>-0.19122726900000001</v>
      </c>
      <c r="H607">
        <v>2.9165743220000002</v>
      </c>
      <c r="I607">
        <v>227870.63870000001</v>
      </c>
      <c r="J607">
        <v>83601.666670000006</v>
      </c>
      <c r="K607">
        <v>351794.05109999998</v>
      </c>
      <c r="L607">
        <v>122.2647807</v>
      </c>
      <c r="M607">
        <v>0.236417514</v>
      </c>
      <c r="N607">
        <v>3.5771481110000001</v>
      </c>
      <c r="O607">
        <v>218878.6771</v>
      </c>
      <c r="P607">
        <v>122.4286713</v>
      </c>
      <c r="Q607">
        <v>-4.1687457999999997E-2</v>
      </c>
      <c r="R607">
        <v>3.9584295699999998</v>
      </c>
      <c r="S607">
        <v>187078.56200000001</v>
      </c>
      <c r="T607">
        <v>121.52416940000001</v>
      </c>
      <c r="U607">
        <v>-0.42195177299999997</v>
      </c>
      <c r="V607">
        <v>3.2225504539999998</v>
      </c>
      <c r="W607">
        <v>205999.6324</v>
      </c>
      <c r="X607">
        <v>118.9381035</v>
      </c>
      <c r="Y607">
        <v>-0.60015199200000002</v>
      </c>
      <c r="Z607">
        <v>0.38948003599999997</v>
      </c>
      <c r="AS607">
        <v>282431.96830000001</v>
      </c>
      <c r="AT607">
        <v>123.64198690000001</v>
      </c>
      <c r="AU607">
        <v>-1.2060066519999999</v>
      </c>
      <c r="AV607">
        <v>3.1826988630000002</v>
      </c>
      <c r="AW607">
        <v>10354</v>
      </c>
      <c r="AX607">
        <v>228189.56229999999</v>
      </c>
      <c r="AY607">
        <v>121.347092</v>
      </c>
      <c r="AZ607">
        <v>-6.2077345999999999E-2</v>
      </c>
      <c r="BA607">
        <v>3.0187471769999998</v>
      </c>
      <c r="BB607">
        <v>73247.666670000006</v>
      </c>
    </row>
    <row r="608" spans="1:54" x14ac:dyDescent="0.25">
      <c r="A608" s="99">
        <v>43374</v>
      </c>
      <c r="B608" t="s">
        <v>4</v>
      </c>
      <c r="C608" t="s">
        <v>140</v>
      </c>
      <c r="D608">
        <v>231211.23019999999</v>
      </c>
      <c r="E608">
        <v>121.2657284</v>
      </c>
      <c r="F608">
        <v>119.75384510000001</v>
      </c>
      <c r="G608">
        <v>-0.104997014</v>
      </c>
      <c r="H608">
        <v>2.7183975519999999</v>
      </c>
      <c r="I608">
        <v>228328.59880000001</v>
      </c>
      <c r="J608">
        <v>92636</v>
      </c>
      <c r="K608">
        <v>351859.13</v>
      </c>
      <c r="L608">
        <v>122.2873986</v>
      </c>
      <c r="M608">
        <v>1.8499162E-2</v>
      </c>
      <c r="N608">
        <v>3.451538861</v>
      </c>
      <c r="O608">
        <v>218697.9185</v>
      </c>
      <c r="P608">
        <v>122.3275648</v>
      </c>
      <c r="Q608">
        <v>-8.2583939999999995E-2</v>
      </c>
      <c r="R608">
        <v>3.314863238</v>
      </c>
      <c r="S608">
        <v>186498.51010000001</v>
      </c>
      <c r="T608">
        <v>121.14737409999999</v>
      </c>
      <c r="U608">
        <v>-0.31005792999999998</v>
      </c>
      <c r="V608">
        <v>3.0248336999999998</v>
      </c>
      <c r="W608">
        <v>205986.90479999999</v>
      </c>
      <c r="X608">
        <v>118.930755</v>
      </c>
      <c r="Y608">
        <v>-6.1784320000000002E-3</v>
      </c>
      <c r="Z608">
        <v>0.64297411900000001</v>
      </c>
      <c r="AS608">
        <v>288016.30239999999</v>
      </c>
      <c r="AT608">
        <v>126.0866753</v>
      </c>
      <c r="AU608">
        <v>1.97723157</v>
      </c>
      <c r="AV608">
        <v>4.5257377889999999</v>
      </c>
      <c r="AW608">
        <v>10698.333329999999</v>
      </c>
      <c r="AX608">
        <v>227355.23300000001</v>
      </c>
      <c r="AY608">
        <v>120.90341069999999</v>
      </c>
      <c r="AZ608">
        <v>-0.36562992300000002</v>
      </c>
      <c r="BA608">
        <v>2.6032409520000002</v>
      </c>
      <c r="BB608">
        <v>81937.666670000006</v>
      </c>
    </row>
    <row r="609" spans="1:54" x14ac:dyDescent="0.25">
      <c r="A609" s="99">
        <v>43405</v>
      </c>
      <c r="B609" t="s">
        <v>4</v>
      </c>
      <c r="C609" t="s">
        <v>140</v>
      </c>
      <c r="D609">
        <v>230224.30350000001</v>
      </c>
      <c r="E609">
        <v>120.74810479999999</v>
      </c>
      <c r="F609">
        <v>119.7847642</v>
      </c>
      <c r="G609">
        <v>-0.42685066900000002</v>
      </c>
      <c r="H609">
        <v>2.5714246169999999</v>
      </c>
      <c r="I609">
        <v>228387.55069999999</v>
      </c>
      <c r="J609">
        <v>99027</v>
      </c>
      <c r="K609">
        <v>350088.84100000001</v>
      </c>
      <c r="L609">
        <v>121.6721409</v>
      </c>
      <c r="M609">
        <v>-0.50312437300000001</v>
      </c>
      <c r="N609">
        <v>3.4940018990000001</v>
      </c>
      <c r="O609">
        <v>217982.53479999999</v>
      </c>
      <c r="P609">
        <v>121.9274186</v>
      </c>
      <c r="Q609">
        <v>-0.32711044700000003</v>
      </c>
      <c r="R609">
        <v>3.3280546090000001</v>
      </c>
      <c r="S609">
        <v>186138.8064</v>
      </c>
      <c r="T609">
        <v>120.9137145</v>
      </c>
      <c r="U609">
        <v>-0.19287217000000001</v>
      </c>
      <c r="V609">
        <v>3.094042242</v>
      </c>
      <c r="W609">
        <v>204365.44949999999</v>
      </c>
      <c r="X609">
        <v>117.99457460000001</v>
      </c>
      <c r="Y609">
        <v>-0.78716427600000005</v>
      </c>
      <c r="Z609">
        <v>-0.20709592700000001</v>
      </c>
      <c r="AS609">
        <v>276936.97129999998</v>
      </c>
      <c r="AT609">
        <v>121.23640810000001</v>
      </c>
      <c r="AU609">
        <v>-3.8467721909999999</v>
      </c>
      <c r="AV609">
        <v>2.2584910530000002</v>
      </c>
      <c r="AW609">
        <v>11445.333329999999</v>
      </c>
      <c r="AX609">
        <v>227388.125</v>
      </c>
      <c r="AY609">
        <v>120.92090210000001</v>
      </c>
      <c r="AZ609">
        <v>1.4467239999999999E-2</v>
      </c>
      <c r="BA609">
        <v>2.8078974529999998</v>
      </c>
      <c r="BB609">
        <v>87581.666670000006</v>
      </c>
    </row>
    <row r="610" spans="1:54" x14ac:dyDescent="0.25">
      <c r="A610" s="99">
        <v>43435</v>
      </c>
      <c r="B610" t="s">
        <v>4</v>
      </c>
      <c r="C610" t="s">
        <v>140</v>
      </c>
      <c r="D610">
        <v>229729.2591</v>
      </c>
      <c r="E610">
        <v>120.48846380000001</v>
      </c>
      <c r="F610">
        <v>119.6321071</v>
      </c>
      <c r="G610">
        <v>-0.215026988</v>
      </c>
      <c r="H610">
        <v>1.95237295</v>
      </c>
      <c r="I610">
        <v>228096.4871</v>
      </c>
      <c r="J610">
        <v>83837</v>
      </c>
      <c r="K610">
        <v>347743.59480000002</v>
      </c>
      <c r="L610">
        <v>120.8570589</v>
      </c>
      <c r="M610">
        <v>-0.66990031500000002</v>
      </c>
      <c r="N610">
        <v>2.4859557360000002</v>
      </c>
      <c r="O610">
        <v>217796.22020000001</v>
      </c>
      <c r="P610">
        <v>121.8232045</v>
      </c>
      <c r="Q610">
        <v>-8.5472226999999998E-2</v>
      </c>
      <c r="R610">
        <v>2.7288658730000002</v>
      </c>
      <c r="S610">
        <v>185429.0336</v>
      </c>
      <c r="T610">
        <v>120.4526539</v>
      </c>
      <c r="U610">
        <v>-0.38131370199999998</v>
      </c>
      <c r="V610">
        <v>1.9253314399999999</v>
      </c>
      <c r="W610">
        <v>205193.50630000001</v>
      </c>
      <c r="X610">
        <v>118.4726701</v>
      </c>
      <c r="Y610">
        <v>0.40518433100000001</v>
      </c>
      <c r="Z610">
        <v>0.37692178199999998</v>
      </c>
      <c r="AS610">
        <v>281169.30530000001</v>
      </c>
      <c r="AT610">
        <v>123.0892231</v>
      </c>
      <c r="AU610">
        <v>1.528266151</v>
      </c>
      <c r="AV610">
        <v>2.7952789669999998</v>
      </c>
      <c r="AW610">
        <v>15405.333329999999</v>
      </c>
      <c r="AX610">
        <v>226402.54120000001</v>
      </c>
      <c r="AY610">
        <v>120.3967864</v>
      </c>
      <c r="AZ610">
        <v>-0.43343680400000001</v>
      </c>
      <c r="BA610">
        <v>2.0062333969999999</v>
      </c>
      <c r="BB610">
        <v>68431.666670000006</v>
      </c>
    </row>
    <row r="611" spans="1:54" x14ac:dyDescent="0.25">
      <c r="A611" s="99">
        <v>43466</v>
      </c>
      <c r="B611" t="s">
        <v>4</v>
      </c>
      <c r="C611" t="s">
        <v>140</v>
      </c>
      <c r="D611">
        <v>228314.4927</v>
      </c>
      <c r="E611">
        <v>119.74644670000001</v>
      </c>
      <c r="F611">
        <v>119.5617616</v>
      </c>
      <c r="G611">
        <v>-0.61584074899999997</v>
      </c>
      <c r="H611">
        <v>1.6792882119999999</v>
      </c>
      <c r="I611">
        <v>227962.36300000001</v>
      </c>
      <c r="J611">
        <v>65596.666670000006</v>
      </c>
      <c r="K611">
        <v>349197.26620000001</v>
      </c>
      <c r="L611">
        <v>121.36227719999999</v>
      </c>
      <c r="M611">
        <v>0.41802968200000001</v>
      </c>
      <c r="N611">
        <v>2.797755585</v>
      </c>
      <c r="O611">
        <v>216341.617</v>
      </c>
      <c r="P611">
        <v>121.0095796</v>
      </c>
      <c r="Q611">
        <v>-0.66787349299999998</v>
      </c>
      <c r="R611">
        <v>2.4570915270000002</v>
      </c>
      <c r="S611">
        <v>183361.04300000001</v>
      </c>
      <c r="T611">
        <v>119.1093101</v>
      </c>
      <c r="U611">
        <v>-1.115246374</v>
      </c>
      <c r="V611">
        <v>1.802714631</v>
      </c>
      <c r="W611">
        <v>202875.76430000001</v>
      </c>
      <c r="X611">
        <v>117.1344744</v>
      </c>
      <c r="Y611">
        <v>-1.129539627</v>
      </c>
      <c r="Z611">
        <v>-0.87384764100000001</v>
      </c>
      <c r="AS611">
        <v>282119.93160000001</v>
      </c>
      <c r="AT611">
        <v>123.50538469999999</v>
      </c>
      <c r="AU611">
        <v>0.33809747299999998</v>
      </c>
      <c r="AV611">
        <v>0.93631588700000001</v>
      </c>
      <c r="AW611">
        <v>6154.3333329999996</v>
      </c>
      <c r="AX611">
        <v>224733.72990000001</v>
      </c>
      <c r="AY611">
        <v>119.5093427</v>
      </c>
      <c r="AZ611">
        <v>-0.73709919899999998</v>
      </c>
      <c r="BA611">
        <v>1.774885416</v>
      </c>
      <c r="BB611">
        <v>59442.333330000001</v>
      </c>
    </row>
    <row r="612" spans="1:54" x14ac:dyDescent="0.25">
      <c r="A612" s="99">
        <v>43497</v>
      </c>
      <c r="B612" t="s">
        <v>4</v>
      </c>
      <c r="C612" t="s">
        <v>140</v>
      </c>
      <c r="D612">
        <v>227738.46419999999</v>
      </c>
      <c r="E612">
        <v>119.4443311</v>
      </c>
      <c r="F612">
        <v>119.58812349999999</v>
      </c>
      <c r="G612">
        <v>-0.25229608599999997</v>
      </c>
      <c r="H612">
        <v>1.1581128300000001</v>
      </c>
      <c r="I612">
        <v>228012.62580000001</v>
      </c>
      <c r="J612">
        <v>67755.666670000006</v>
      </c>
      <c r="K612">
        <v>347442.01919999998</v>
      </c>
      <c r="L612">
        <v>120.7522474</v>
      </c>
      <c r="M612">
        <v>-0.502651976</v>
      </c>
      <c r="N612">
        <v>1.6958700819999999</v>
      </c>
      <c r="O612">
        <v>215763.2046</v>
      </c>
      <c r="P612">
        <v>120.68604759999999</v>
      </c>
      <c r="Q612">
        <v>-0.267360661</v>
      </c>
      <c r="R612">
        <v>2.1647262930000002</v>
      </c>
      <c r="S612">
        <v>183453.20420000001</v>
      </c>
      <c r="T612">
        <v>119.169177</v>
      </c>
      <c r="U612">
        <v>5.0262137999999998E-2</v>
      </c>
      <c r="V612">
        <v>1.3940473179999999</v>
      </c>
      <c r="W612">
        <v>202169.29790000001</v>
      </c>
      <c r="X612">
        <v>116.72658149999999</v>
      </c>
      <c r="Y612">
        <v>-0.34822613299999999</v>
      </c>
      <c r="Z612">
        <v>-1.1583827149999999</v>
      </c>
      <c r="AS612">
        <v>289408.50099999999</v>
      </c>
      <c r="AT612">
        <v>126.6961467</v>
      </c>
      <c r="AU612">
        <v>2.5835003209999998</v>
      </c>
      <c r="AV612">
        <v>0.21813328000000001</v>
      </c>
      <c r="AW612">
        <v>7317.3333329999996</v>
      </c>
      <c r="AX612">
        <v>223427.12119999999</v>
      </c>
      <c r="AY612">
        <v>118.8145117</v>
      </c>
      <c r="AZ612">
        <v>-0.58140303699999996</v>
      </c>
      <c r="BA612">
        <v>1.3034038509999999</v>
      </c>
      <c r="BB612">
        <v>60438.333330000001</v>
      </c>
    </row>
    <row r="613" spans="1:54" x14ac:dyDescent="0.25">
      <c r="A613" s="99">
        <v>43525</v>
      </c>
      <c r="B613" t="s">
        <v>4</v>
      </c>
      <c r="C613" t="s">
        <v>140</v>
      </c>
      <c r="D613">
        <v>227103.96230000001</v>
      </c>
      <c r="E613">
        <v>119.11154740000001</v>
      </c>
      <c r="F613">
        <v>119.6751361</v>
      </c>
      <c r="G613">
        <v>-0.278609885</v>
      </c>
      <c r="H613">
        <v>1.4889170270000001</v>
      </c>
      <c r="I613">
        <v>228178.52840000001</v>
      </c>
      <c r="J613">
        <v>78954.666670000006</v>
      </c>
      <c r="K613">
        <v>345433.29090000002</v>
      </c>
      <c r="L613">
        <v>120.0541209</v>
      </c>
      <c r="M613">
        <v>-0.57814777799999995</v>
      </c>
      <c r="N613">
        <v>1.788285417</v>
      </c>
      <c r="O613">
        <v>215930.04800000001</v>
      </c>
      <c r="P613">
        <v>120.77937059999999</v>
      </c>
      <c r="Q613">
        <v>7.7327073999999996E-2</v>
      </c>
      <c r="R613">
        <v>2.465862445</v>
      </c>
      <c r="S613">
        <v>183158.43479999999</v>
      </c>
      <c r="T613">
        <v>118.977698</v>
      </c>
      <c r="U613">
        <v>-0.160678248</v>
      </c>
      <c r="V613">
        <v>1.416050781</v>
      </c>
      <c r="W613">
        <v>201004.1078</v>
      </c>
      <c r="X613">
        <v>116.05383519999999</v>
      </c>
      <c r="Y613">
        <v>-0.57634371699999998</v>
      </c>
      <c r="Z613">
        <v>-0.115149961</v>
      </c>
      <c r="AS613">
        <v>282768.01530000003</v>
      </c>
      <c r="AT613">
        <v>123.7891003</v>
      </c>
      <c r="AU613">
        <v>-2.2945026500000001</v>
      </c>
      <c r="AV613">
        <v>2.0650775459999999</v>
      </c>
      <c r="AW613">
        <v>11662.333329999999</v>
      </c>
      <c r="AX613">
        <v>223341.70540000001</v>
      </c>
      <c r="AY613">
        <v>118.7690891</v>
      </c>
      <c r="AZ613">
        <v>-3.8229832999999998E-2</v>
      </c>
      <c r="BA613">
        <v>1.424088061</v>
      </c>
      <c r="BB613">
        <v>67292.333329999994</v>
      </c>
    </row>
    <row r="614" spans="1:54" x14ac:dyDescent="0.25">
      <c r="A614" s="99">
        <v>43556</v>
      </c>
      <c r="B614" t="s">
        <v>4</v>
      </c>
      <c r="C614" t="s">
        <v>140</v>
      </c>
      <c r="D614">
        <v>228749.3498</v>
      </c>
      <c r="E614">
        <v>119.9745207</v>
      </c>
      <c r="F614">
        <v>119.51342440000001</v>
      </c>
      <c r="G614">
        <v>0.72450847900000004</v>
      </c>
      <c r="H614">
        <v>1.2567657329999999</v>
      </c>
      <c r="I614">
        <v>227870.2009</v>
      </c>
      <c r="J614">
        <v>73561</v>
      </c>
      <c r="K614">
        <v>346829.36739999999</v>
      </c>
      <c r="L614">
        <v>120.5393224</v>
      </c>
      <c r="M614">
        <v>0.40415225700000001</v>
      </c>
      <c r="N614">
        <v>1.7952224640000001</v>
      </c>
      <c r="O614">
        <v>217062.7408</v>
      </c>
      <c r="P614">
        <v>121.4129365</v>
      </c>
      <c r="Q614">
        <v>0.52456469900000002</v>
      </c>
      <c r="R614">
        <v>1.9129545240000001</v>
      </c>
      <c r="S614">
        <v>185384.55119999999</v>
      </c>
      <c r="T614">
        <v>120.42375869999999</v>
      </c>
      <c r="U614">
        <v>1.2154048129999999</v>
      </c>
      <c r="V614">
        <v>1.3569006960000001</v>
      </c>
      <c r="W614">
        <v>202434.7672</v>
      </c>
      <c r="X614">
        <v>116.87985569999999</v>
      </c>
      <c r="Y614">
        <v>0.71175627900000005</v>
      </c>
      <c r="Z614">
        <v>-0.45493192999999998</v>
      </c>
      <c r="AS614">
        <v>285307.65230000002</v>
      </c>
      <c r="AT614">
        <v>124.9008929</v>
      </c>
      <c r="AU614">
        <v>0.89813449300000003</v>
      </c>
      <c r="AV614">
        <v>1.407325435</v>
      </c>
      <c r="AW614">
        <v>9290.3333330000005</v>
      </c>
      <c r="AX614">
        <v>224914.34039999999</v>
      </c>
      <c r="AY614">
        <v>119.6053881</v>
      </c>
      <c r="AZ614">
        <v>0.70413855599999997</v>
      </c>
      <c r="BA614">
        <v>1.2463397119999999</v>
      </c>
      <c r="BB614">
        <v>64270.666669999999</v>
      </c>
    </row>
    <row r="615" spans="1:54" x14ac:dyDescent="0.25">
      <c r="A615" s="99">
        <v>43586</v>
      </c>
      <c r="B615" t="s">
        <v>4</v>
      </c>
      <c r="C615" t="s">
        <v>140</v>
      </c>
      <c r="D615">
        <v>229061.11919999999</v>
      </c>
      <c r="E615">
        <v>120.1380376</v>
      </c>
      <c r="F615">
        <v>119.62299109999999</v>
      </c>
      <c r="G615">
        <v>0.136293046</v>
      </c>
      <c r="H615">
        <v>0.98188719899999999</v>
      </c>
      <c r="I615">
        <v>228079.1061</v>
      </c>
      <c r="J615">
        <v>82426</v>
      </c>
      <c r="K615">
        <v>346710.85460000002</v>
      </c>
      <c r="L615">
        <v>120.4981337</v>
      </c>
      <c r="M615">
        <v>-3.417034E-2</v>
      </c>
      <c r="N615">
        <v>1.214598182</v>
      </c>
      <c r="O615">
        <v>217808.11290000001</v>
      </c>
      <c r="P615">
        <v>121.8298566</v>
      </c>
      <c r="Q615">
        <v>0.343390166</v>
      </c>
      <c r="R615">
        <v>1.854673212</v>
      </c>
      <c r="S615">
        <v>186135.22450000001</v>
      </c>
      <c r="T615">
        <v>120.9113878</v>
      </c>
      <c r="U615">
        <v>0.40492764199999998</v>
      </c>
      <c r="V615">
        <v>1.4232347359999999</v>
      </c>
      <c r="W615">
        <v>201760.76190000001</v>
      </c>
      <c r="X615">
        <v>116.4907049</v>
      </c>
      <c r="Y615">
        <v>-0.33294938400000001</v>
      </c>
      <c r="Z615">
        <v>-1.1368522249999999</v>
      </c>
      <c r="AS615">
        <v>281879.56920000003</v>
      </c>
      <c r="AT615">
        <v>123.4001597</v>
      </c>
      <c r="AU615">
        <v>-1.201539157</v>
      </c>
      <c r="AV615">
        <v>1.7368025659999999</v>
      </c>
      <c r="AW615">
        <v>10249.333329999999</v>
      </c>
      <c r="AX615">
        <v>225578.28880000001</v>
      </c>
      <c r="AY615">
        <v>119.9584638</v>
      </c>
      <c r="AZ615">
        <v>0.29520053899999998</v>
      </c>
      <c r="BA615">
        <v>0.883664593</v>
      </c>
      <c r="BB615">
        <v>72176.666670000006</v>
      </c>
    </row>
    <row r="616" spans="1:54" x14ac:dyDescent="0.25">
      <c r="A616" s="99">
        <v>43617</v>
      </c>
      <c r="B616" t="s">
        <v>4</v>
      </c>
      <c r="C616" t="s">
        <v>140</v>
      </c>
      <c r="D616">
        <v>230049.04519999999</v>
      </c>
      <c r="E616">
        <v>120.6561853</v>
      </c>
      <c r="F616">
        <v>119.7136881</v>
      </c>
      <c r="G616">
        <v>0.43129361799999999</v>
      </c>
      <c r="H616">
        <v>0.74171053399999998</v>
      </c>
      <c r="I616">
        <v>228252.03349999999</v>
      </c>
      <c r="J616">
        <v>84287</v>
      </c>
      <c r="K616">
        <v>347563.61709999997</v>
      </c>
      <c r="L616">
        <v>120.7945083</v>
      </c>
      <c r="M616">
        <v>0.24595783399999999</v>
      </c>
      <c r="N616">
        <v>1.04260189</v>
      </c>
      <c r="O616">
        <v>218675.9749</v>
      </c>
      <c r="P616">
        <v>122.3152908</v>
      </c>
      <c r="Q616">
        <v>0.39845255099999999</v>
      </c>
      <c r="R616">
        <v>1.2682002640000001</v>
      </c>
      <c r="S616">
        <v>186272.4039</v>
      </c>
      <c r="T616">
        <v>121.00049799999999</v>
      </c>
      <c r="U616">
        <v>7.3698775999999994E-2</v>
      </c>
      <c r="V616">
        <v>1.069326899</v>
      </c>
      <c r="W616">
        <v>204271.2311</v>
      </c>
      <c r="X616">
        <v>117.9401757</v>
      </c>
      <c r="Y616">
        <v>1.2442802100000001</v>
      </c>
      <c r="Z616">
        <v>-0.81011944400000002</v>
      </c>
      <c r="AS616">
        <v>278545.5748</v>
      </c>
      <c r="AT616">
        <v>121.9406164</v>
      </c>
      <c r="AU616">
        <v>-1.1827726270000001</v>
      </c>
      <c r="AV616">
        <v>-0.18640041700000001</v>
      </c>
      <c r="AW616">
        <v>16650.333330000001</v>
      </c>
      <c r="AX616">
        <v>226984.33309999999</v>
      </c>
      <c r="AY616">
        <v>120.7061729</v>
      </c>
      <c r="AZ616">
        <v>0.62330660500000001</v>
      </c>
      <c r="BA616">
        <v>0.84259039499999999</v>
      </c>
      <c r="BB616">
        <v>67636.666670000006</v>
      </c>
    </row>
    <row r="617" spans="1:54" x14ac:dyDescent="0.25">
      <c r="A617" s="99">
        <v>43647</v>
      </c>
      <c r="B617" t="s">
        <v>4</v>
      </c>
      <c r="C617" t="s">
        <v>140</v>
      </c>
      <c r="D617">
        <v>232618.1464</v>
      </c>
      <c r="E617">
        <v>122.0036281</v>
      </c>
      <c r="F617">
        <v>120.11744830000001</v>
      </c>
      <c r="G617">
        <v>1.116762356</v>
      </c>
      <c r="H617">
        <v>0.61903576599999999</v>
      </c>
      <c r="I617">
        <v>229021.8627</v>
      </c>
      <c r="J617">
        <v>89176.333329999994</v>
      </c>
      <c r="K617">
        <v>352091.34210000001</v>
      </c>
      <c r="L617">
        <v>122.3681031</v>
      </c>
      <c r="M617">
        <v>1.302703945</v>
      </c>
      <c r="N617">
        <v>0.49693862799999999</v>
      </c>
      <c r="O617">
        <v>220306.54920000001</v>
      </c>
      <c r="P617">
        <v>123.2273442</v>
      </c>
      <c r="Q617">
        <v>0.745657719</v>
      </c>
      <c r="R617">
        <v>1.076937963</v>
      </c>
      <c r="S617">
        <v>188615.63810000001</v>
      </c>
      <c r="T617">
        <v>122.5226371</v>
      </c>
      <c r="U617">
        <v>1.2579609899999999</v>
      </c>
      <c r="V617">
        <v>0.945434687</v>
      </c>
      <c r="W617">
        <v>206740.9602</v>
      </c>
      <c r="X617">
        <v>119.3661243</v>
      </c>
      <c r="Y617">
        <v>1.209044011</v>
      </c>
      <c r="Z617">
        <v>-0.30963189899999999</v>
      </c>
      <c r="AS617">
        <v>292383.35710000002</v>
      </c>
      <c r="AT617">
        <v>127.9984678</v>
      </c>
      <c r="AU617">
        <v>4.9678701040000002</v>
      </c>
      <c r="AV617">
        <v>3.224818306</v>
      </c>
      <c r="AW617">
        <v>8987.6666669999995</v>
      </c>
      <c r="AX617">
        <v>228511.5134</v>
      </c>
      <c r="AY617">
        <v>121.51829979999999</v>
      </c>
      <c r="AZ617">
        <v>0.67281307099999998</v>
      </c>
      <c r="BA617">
        <v>0.30815005899999998</v>
      </c>
      <c r="BB617">
        <v>80188.666670000006</v>
      </c>
    </row>
    <row r="618" spans="1:54" x14ac:dyDescent="0.25">
      <c r="A618" s="99">
        <v>43678</v>
      </c>
      <c r="B618" t="s">
        <v>4</v>
      </c>
      <c r="C618" t="s">
        <v>140</v>
      </c>
      <c r="D618">
        <v>233366.13709999999</v>
      </c>
      <c r="E618">
        <v>122.3959345</v>
      </c>
      <c r="F618">
        <v>120.1022136</v>
      </c>
      <c r="G618">
        <v>0.32155303899999998</v>
      </c>
      <c r="H618">
        <v>0.63322542699999995</v>
      </c>
      <c r="I618">
        <v>228992.81529999999</v>
      </c>
      <c r="J618">
        <v>95774.333329999994</v>
      </c>
      <c r="K618">
        <v>354367.97879999998</v>
      </c>
      <c r="L618">
        <v>123.1593402</v>
      </c>
      <c r="M618">
        <v>0.646604018</v>
      </c>
      <c r="N618">
        <v>0.96980482700000004</v>
      </c>
      <c r="O618">
        <v>221347.36050000001</v>
      </c>
      <c r="P618">
        <v>123.8095167</v>
      </c>
      <c r="Q618">
        <v>0.47243775799999999</v>
      </c>
      <c r="R618">
        <v>1.0857198669999999</v>
      </c>
      <c r="S618">
        <v>190139.3505</v>
      </c>
      <c r="T618">
        <v>123.51242379999999</v>
      </c>
      <c r="U618">
        <v>0.80783990400000005</v>
      </c>
      <c r="V618">
        <v>1.2072426060000001</v>
      </c>
      <c r="W618">
        <v>204644.5618</v>
      </c>
      <c r="X618">
        <v>118.1557258</v>
      </c>
      <c r="Y618">
        <v>-1.0140217920000001</v>
      </c>
      <c r="Z618">
        <v>-1.254006596</v>
      </c>
      <c r="AS618">
        <v>284965.98969999998</v>
      </c>
      <c r="AT618">
        <v>124.7513211</v>
      </c>
      <c r="AU618">
        <v>-2.5368637459999999</v>
      </c>
      <c r="AV618">
        <v>-0.319612322</v>
      </c>
      <c r="AW618">
        <v>9926.6666669999995</v>
      </c>
      <c r="AX618">
        <v>230028.8573</v>
      </c>
      <c r="AY618">
        <v>122.3251959</v>
      </c>
      <c r="AZ618">
        <v>0.66401200599999999</v>
      </c>
      <c r="BA618">
        <v>0.74346044700000002</v>
      </c>
      <c r="BB618">
        <v>85847.666670000006</v>
      </c>
    </row>
    <row r="619" spans="1:54" x14ac:dyDescent="0.25">
      <c r="A619" s="99">
        <v>43709</v>
      </c>
      <c r="B619" t="s">
        <v>4</v>
      </c>
      <c r="C619" t="s">
        <v>140</v>
      </c>
      <c r="D619">
        <v>233536.15</v>
      </c>
      <c r="E619">
        <v>122.4851029</v>
      </c>
      <c r="F619">
        <v>120.40507959999999</v>
      </c>
      <c r="G619">
        <v>7.2852425999999998E-2</v>
      </c>
      <c r="H619">
        <v>0.89948650500000005</v>
      </c>
      <c r="I619">
        <v>229570.2746</v>
      </c>
      <c r="J619">
        <v>84025.333329999994</v>
      </c>
      <c r="K619">
        <v>353533.08319999999</v>
      </c>
      <c r="L619">
        <v>122.86917510000001</v>
      </c>
      <c r="M619">
        <v>-0.235601328</v>
      </c>
      <c r="N619">
        <v>0.49433242300000002</v>
      </c>
      <c r="O619">
        <v>220738.15839999999</v>
      </c>
      <c r="P619">
        <v>123.46876260000001</v>
      </c>
      <c r="Q619">
        <v>-0.275224466</v>
      </c>
      <c r="R619">
        <v>0.84954884799999997</v>
      </c>
      <c r="S619">
        <v>189844.6796</v>
      </c>
      <c r="T619">
        <v>123.3210089</v>
      </c>
      <c r="U619">
        <v>-0.15497624300000001</v>
      </c>
      <c r="V619">
        <v>1.4785861179999999</v>
      </c>
      <c r="W619">
        <v>207336.58689999999</v>
      </c>
      <c r="X619">
        <v>119.7100216</v>
      </c>
      <c r="Y619">
        <v>1.3154637810000001</v>
      </c>
      <c r="Z619">
        <v>0.64900820999999997</v>
      </c>
      <c r="AS619">
        <v>288825.40470000001</v>
      </c>
      <c r="AT619">
        <v>126.440881</v>
      </c>
      <c r="AU619">
        <v>1.3543423059999999</v>
      </c>
      <c r="AV619">
        <v>2.2637084660000002</v>
      </c>
      <c r="AW619">
        <v>10750.666670000001</v>
      </c>
      <c r="AX619">
        <v>229851.38510000001</v>
      </c>
      <c r="AY619">
        <v>122.2308194</v>
      </c>
      <c r="AZ619">
        <v>-7.7152143000000006E-2</v>
      </c>
      <c r="BA619">
        <v>0.72826414100000003</v>
      </c>
      <c r="BB619">
        <v>73274.666670000006</v>
      </c>
    </row>
    <row r="620" spans="1:54" x14ac:dyDescent="0.25">
      <c r="A620" s="99">
        <v>43739</v>
      </c>
      <c r="B620" t="s">
        <v>4</v>
      </c>
      <c r="C620" t="s">
        <v>140</v>
      </c>
      <c r="D620">
        <v>232919.40179999999</v>
      </c>
      <c r="E620">
        <v>122.1616307</v>
      </c>
      <c r="F620">
        <v>120.3853297</v>
      </c>
      <c r="G620">
        <v>-0.26409109400000003</v>
      </c>
      <c r="H620">
        <v>0.73879267199999998</v>
      </c>
      <c r="I620">
        <v>229532.61850000001</v>
      </c>
      <c r="J620">
        <v>90625.333329999994</v>
      </c>
      <c r="K620">
        <v>353055.6655</v>
      </c>
      <c r="L620">
        <v>122.70325029999999</v>
      </c>
      <c r="M620">
        <v>-0.13504184799999999</v>
      </c>
      <c r="N620">
        <v>0.34006094999999997</v>
      </c>
      <c r="O620">
        <v>222425.4467</v>
      </c>
      <c r="P620">
        <v>124.4125387</v>
      </c>
      <c r="Q620">
        <v>0.76438452000000001</v>
      </c>
      <c r="R620">
        <v>1.7044187040000001</v>
      </c>
      <c r="S620">
        <v>188567.5814</v>
      </c>
      <c r="T620">
        <v>122.49142000000001</v>
      </c>
      <c r="U620">
        <v>-0.67270691000000005</v>
      </c>
      <c r="V620">
        <v>1.109430465</v>
      </c>
      <c r="W620">
        <v>204632.17670000001</v>
      </c>
      <c r="X620">
        <v>118.14857499999999</v>
      </c>
      <c r="Y620">
        <v>-1.304357454</v>
      </c>
      <c r="Z620">
        <v>-0.65767683399999999</v>
      </c>
      <c r="AS620">
        <v>288704.53480000002</v>
      </c>
      <c r="AT620">
        <v>126.3879671</v>
      </c>
      <c r="AU620">
        <v>-4.1848768000000001E-2</v>
      </c>
      <c r="AV620">
        <v>0.23895607999999999</v>
      </c>
      <c r="AW620">
        <v>10358.666670000001</v>
      </c>
      <c r="AX620">
        <v>229183.48190000001</v>
      </c>
      <c r="AY620">
        <v>121.8756405</v>
      </c>
      <c r="AZ620">
        <v>-0.29058045799999999</v>
      </c>
      <c r="BA620">
        <v>0.80413758000000002</v>
      </c>
      <c r="BB620">
        <v>80266.666670000006</v>
      </c>
    </row>
    <row r="621" spans="1:54" x14ac:dyDescent="0.25">
      <c r="A621" s="99">
        <v>43770</v>
      </c>
      <c r="B621" t="s">
        <v>4</v>
      </c>
      <c r="C621" t="s">
        <v>140</v>
      </c>
      <c r="D621">
        <v>232096.42600000001</v>
      </c>
      <c r="E621">
        <v>121.72999609999999</v>
      </c>
      <c r="F621">
        <v>120.38216250000001</v>
      </c>
      <c r="G621">
        <v>-0.35333070300000002</v>
      </c>
      <c r="H621">
        <v>0.81317329100000002</v>
      </c>
      <c r="I621">
        <v>229526.57990000001</v>
      </c>
      <c r="J621">
        <v>93439.333329999994</v>
      </c>
      <c r="K621">
        <v>353238.1839</v>
      </c>
      <c r="L621">
        <v>122.7666839</v>
      </c>
      <c r="M621">
        <v>5.1696765999999998E-2</v>
      </c>
      <c r="N621">
        <v>0.89958391500000001</v>
      </c>
      <c r="O621">
        <v>221612.764</v>
      </c>
      <c r="P621">
        <v>123.9579688</v>
      </c>
      <c r="Q621">
        <v>-0.36537310099999998</v>
      </c>
      <c r="R621">
        <v>1.6653761819999999</v>
      </c>
      <c r="S621">
        <v>188207.97579999999</v>
      </c>
      <c r="T621">
        <v>122.25782409999999</v>
      </c>
      <c r="U621">
        <v>-0.190703815</v>
      </c>
      <c r="V621">
        <v>1.1116271120000001</v>
      </c>
      <c r="W621">
        <v>202398.01850000001</v>
      </c>
      <c r="X621">
        <v>116.858638</v>
      </c>
      <c r="Y621">
        <v>-1.091792227</v>
      </c>
      <c r="Z621">
        <v>-0.96270236899999995</v>
      </c>
      <c r="AS621">
        <v>276220.23759999999</v>
      </c>
      <c r="AT621">
        <v>120.92263920000001</v>
      </c>
      <c r="AU621">
        <v>-4.324247014</v>
      </c>
      <c r="AV621">
        <v>-0.25880753099999998</v>
      </c>
      <c r="AW621">
        <v>11605.666670000001</v>
      </c>
      <c r="AX621">
        <v>229471.18719999999</v>
      </c>
      <c r="AY621">
        <v>122.028637</v>
      </c>
      <c r="AZ621">
        <v>0.12553493900000001</v>
      </c>
      <c r="BA621">
        <v>0.91608221999999995</v>
      </c>
      <c r="BB621">
        <v>81833.666670000006</v>
      </c>
    </row>
    <row r="622" spans="1:54" x14ac:dyDescent="0.25">
      <c r="A622" s="99">
        <v>43800</v>
      </c>
      <c r="B622" t="s">
        <v>4</v>
      </c>
      <c r="C622" t="s">
        <v>140</v>
      </c>
      <c r="D622">
        <v>231792.2947</v>
      </c>
      <c r="E622">
        <v>121.5704853</v>
      </c>
      <c r="F622">
        <v>120.3612729</v>
      </c>
      <c r="G622">
        <v>-0.13103661699999999</v>
      </c>
      <c r="H622">
        <v>0.89802911200000002</v>
      </c>
      <c r="I622">
        <v>229486.75080000001</v>
      </c>
      <c r="J622">
        <v>84958.333329999994</v>
      </c>
      <c r="K622">
        <v>351117.51329999999</v>
      </c>
      <c r="L622">
        <v>122.0296524</v>
      </c>
      <c r="M622">
        <v>-0.60035145000000001</v>
      </c>
      <c r="N622">
        <v>0.97023169899999995</v>
      </c>
      <c r="O622">
        <v>220545.18950000001</v>
      </c>
      <c r="P622">
        <v>123.3608265</v>
      </c>
      <c r="Q622">
        <v>-0.48172966299999997</v>
      </c>
      <c r="R622">
        <v>1.2621749449999999</v>
      </c>
      <c r="S622">
        <v>188459.98240000001</v>
      </c>
      <c r="T622">
        <v>122.4215248</v>
      </c>
      <c r="U622">
        <v>0.133897919</v>
      </c>
      <c r="V622">
        <v>1.6345599799999999</v>
      </c>
      <c r="W622">
        <v>203611.16459999999</v>
      </c>
      <c r="X622">
        <v>117.5590728</v>
      </c>
      <c r="Y622">
        <v>0.59938635500000004</v>
      </c>
      <c r="Z622">
        <v>-0.77114608900000003</v>
      </c>
      <c r="AS622">
        <v>277106.6544</v>
      </c>
      <c r="AT622">
        <v>121.3106913</v>
      </c>
      <c r="AU622">
        <v>0.32090941699999997</v>
      </c>
      <c r="AV622">
        <v>-1.4449126910000001</v>
      </c>
      <c r="AW622">
        <v>15475.666670000001</v>
      </c>
      <c r="AX622">
        <v>229048.541</v>
      </c>
      <c r="AY622">
        <v>121.80388139999999</v>
      </c>
      <c r="AZ622">
        <v>-0.18418268500000001</v>
      </c>
      <c r="BA622">
        <v>1.168714713</v>
      </c>
      <c r="BB622">
        <v>69482.666670000006</v>
      </c>
    </row>
    <row r="623" spans="1:54" x14ac:dyDescent="0.25">
      <c r="A623" s="99">
        <v>43831</v>
      </c>
      <c r="B623" t="s">
        <v>4</v>
      </c>
      <c r="C623" t="s">
        <v>140</v>
      </c>
      <c r="D623">
        <v>231939.90900000001</v>
      </c>
      <c r="E623">
        <v>121.64790600000001</v>
      </c>
      <c r="F623">
        <v>121.1881133</v>
      </c>
      <c r="G623">
        <v>6.3683868000000005E-2</v>
      </c>
      <c r="H623">
        <v>1.5879045919999999</v>
      </c>
      <c r="I623">
        <v>231063.24540000001</v>
      </c>
      <c r="J623">
        <v>68585</v>
      </c>
      <c r="K623">
        <v>352476.91480000003</v>
      </c>
      <c r="L623">
        <v>122.50210749999999</v>
      </c>
      <c r="M623">
        <v>0.38716424599999999</v>
      </c>
      <c r="N623">
        <v>0.93919653400000003</v>
      </c>
      <c r="O623">
        <v>221105.8688</v>
      </c>
      <c r="P623">
        <v>123.67443950000001</v>
      </c>
      <c r="Q623">
        <v>0.25422419899999998</v>
      </c>
      <c r="R623">
        <v>2.202189229</v>
      </c>
      <c r="S623">
        <v>187760.3671</v>
      </c>
      <c r="T623">
        <v>121.9670625</v>
      </c>
      <c r="U623">
        <v>-0.37122747</v>
      </c>
      <c r="V623">
        <v>2.3992687049999999</v>
      </c>
      <c r="W623">
        <v>203627.93429999999</v>
      </c>
      <c r="X623">
        <v>117.5687551</v>
      </c>
      <c r="Y623">
        <v>8.2361489999999999E-3</v>
      </c>
      <c r="Z623">
        <v>0.37075398799999998</v>
      </c>
      <c r="AS623">
        <v>294340.19469999999</v>
      </c>
      <c r="AT623">
        <v>128.8551247</v>
      </c>
      <c r="AU623">
        <v>6.2191001510000001</v>
      </c>
      <c r="AV623">
        <v>4.3315844419999996</v>
      </c>
      <c r="AW623">
        <v>6339.3333329999996</v>
      </c>
      <c r="AX623">
        <v>227585.2083</v>
      </c>
      <c r="AY623">
        <v>121.0257074</v>
      </c>
      <c r="AZ623">
        <v>-0.63887452</v>
      </c>
      <c r="BA623">
        <v>1.268825273</v>
      </c>
      <c r="BB623">
        <v>62245.666669999999</v>
      </c>
    </row>
    <row r="624" spans="1:54" x14ac:dyDescent="0.25">
      <c r="A624" s="99">
        <v>43862</v>
      </c>
      <c r="B624" t="s">
        <v>4</v>
      </c>
      <c r="C624" t="s">
        <v>140</v>
      </c>
      <c r="D624">
        <v>230609.00169999999</v>
      </c>
      <c r="E624">
        <v>120.94987140000001</v>
      </c>
      <c r="F624">
        <v>120.8209866</v>
      </c>
      <c r="G624">
        <v>-0.57381558499999996</v>
      </c>
      <c r="H624">
        <v>1.260453523</v>
      </c>
      <c r="I624">
        <v>230363.2635</v>
      </c>
      <c r="J624">
        <v>67463</v>
      </c>
      <c r="K624">
        <v>351041.97480000003</v>
      </c>
      <c r="L624">
        <v>122.0033992</v>
      </c>
      <c r="M624">
        <v>-0.40710184100000002</v>
      </c>
      <c r="N624">
        <v>1.0361313169999999</v>
      </c>
      <c r="O624">
        <v>219734.3052</v>
      </c>
      <c r="P624">
        <v>122.9072625</v>
      </c>
      <c r="Q624">
        <v>-0.62031983700000004</v>
      </c>
      <c r="R624">
        <v>1.840490183</v>
      </c>
      <c r="S624">
        <v>187606.72839999999</v>
      </c>
      <c r="T624">
        <v>121.8672605</v>
      </c>
      <c r="U624">
        <v>-8.1827021999999999E-2</v>
      </c>
      <c r="V624">
        <v>2.2640783209999999</v>
      </c>
      <c r="W624">
        <v>200658.98929999999</v>
      </c>
      <c r="X624">
        <v>115.854574</v>
      </c>
      <c r="Y624">
        <v>-1.4580244170000001</v>
      </c>
      <c r="Z624">
        <v>-0.74705140800000003</v>
      </c>
      <c r="AS624">
        <v>282356.20490000001</v>
      </c>
      <c r="AT624">
        <v>123.6088195</v>
      </c>
      <c r="AU624">
        <v>-4.0714758</v>
      </c>
      <c r="AV624">
        <v>-2.4367964469999999</v>
      </c>
      <c r="AW624">
        <v>7152.3333329999996</v>
      </c>
      <c r="AX624">
        <v>227473.315</v>
      </c>
      <c r="AY624">
        <v>120.9662046</v>
      </c>
      <c r="AZ624">
        <v>-4.9165462E-2</v>
      </c>
      <c r="BA624">
        <v>1.8109680480000001</v>
      </c>
      <c r="BB624">
        <v>60310.666669999999</v>
      </c>
    </row>
    <row r="625" spans="1:54" x14ac:dyDescent="0.25">
      <c r="A625" s="99">
        <v>43891</v>
      </c>
      <c r="B625" t="s">
        <v>4</v>
      </c>
      <c r="C625" t="s">
        <v>140</v>
      </c>
      <c r="D625">
        <v>232683.80619999999</v>
      </c>
      <c r="E625">
        <v>122.03806539999999</v>
      </c>
      <c r="F625">
        <v>122.4944818</v>
      </c>
      <c r="G625">
        <v>0.89970662599999995</v>
      </c>
      <c r="H625">
        <v>2.4569557400000002</v>
      </c>
      <c r="I625">
        <v>233554.03219999999</v>
      </c>
      <c r="J625">
        <v>69201</v>
      </c>
      <c r="K625">
        <v>353711.4584</v>
      </c>
      <c r="L625">
        <v>122.93116879999999</v>
      </c>
      <c r="M625">
        <v>0.76044570499999997</v>
      </c>
      <c r="N625">
        <v>2.3964590910000001</v>
      </c>
      <c r="O625">
        <v>221426.88529999999</v>
      </c>
      <c r="P625">
        <v>123.8539985</v>
      </c>
      <c r="Q625">
        <v>0.77028486799999996</v>
      </c>
      <c r="R625">
        <v>2.545656513</v>
      </c>
      <c r="S625">
        <v>188733.8254</v>
      </c>
      <c r="T625">
        <v>122.59941019999999</v>
      </c>
      <c r="U625">
        <v>0.60077641299999995</v>
      </c>
      <c r="V625">
        <v>3.0440261190000002</v>
      </c>
      <c r="W625">
        <v>204144.34289999999</v>
      </c>
      <c r="X625">
        <v>117.8669142</v>
      </c>
      <c r="Y625">
        <v>1.736953631</v>
      </c>
      <c r="Z625">
        <v>1.562274073</v>
      </c>
      <c r="AS625">
        <v>289996.96169999999</v>
      </c>
      <c r="AT625">
        <v>126.9537608</v>
      </c>
      <c r="AU625">
        <v>2.706070086</v>
      </c>
      <c r="AV625">
        <v>2.556493685</v>
      </c>
      <c r="AW625">
        <v>9457.3333330000005</v>
      </c>
      <c r="AX625">
        <v>228922.1758</v>
      </c>
      <c r="AY625">
        <v>121.7366827</v>
      </c>
      <c r="AZ625">
        <v>0.63693664400000005</v>
      </c>
      <c r="BA625">
        <v>2.4986244640000002</v>
      </c>
      <c r="BB625">
        <v>59743.666669999999</v>
      </c>
    </row>
    <row r="626" spans="1:54" x14ac:dyDescent="0.25">
      <c r="A626" s="99">
        <v>43922</v>
      </c>
      <c r="B626" t="s">
        <v>4</v>
      </c>
      <c r="C626" t="s">
        <v>140</v>
      </c>
      <c r="D626">
        <v>230317.758</v>
      </c>
      <c r="E626">
        <v>120.7971199</v>
      </c>
      <c r="F626">
        <v>120.4014892</v>
      </c>
      <c r="G626">
        <v>-1.0168512190000001</v>
      </c>
      <c r="H626">
        <v>0.68564490300000003</v>
      </c>
      <c r="I626">
        <v>229563.42910000001</v>
      </c>
      <c r="J626">
        <v>28356.333330000001</v>
      </c>
      <c r="K626">
        <v>352979.71889999998</v>
      </c>
      <c r="L626">
        <v>122.6768553</v>
      </c>
      <c r="M626">
        <v>-0.20687471800000001</v>
      </c>
      <c r="N626">
        <v>1.773307586</v>
      </c>
      <c r="O626">
        <v>219183.10990000001</v>
      </c>
      <c r="P626">
        <v>122.59895419999999</v>
      </c>
      <c r="Q626">
        <v>-1.0133256530000001</v>
      </c>
      <c r="R626">
        <v>0.97684618000000001</v>
      </c>
      <c r="S626">
        <v>187217.29800000001</v>
      </c>
      <c r="T626">
        <v>121.61429080000001</v>
      </c>
      <c r="U626">
        <v>-0.80352709600000005</v>
      </c>
      <c r="V626">
        <v>0.98861891300000004</v>
      </c>
      <c r="W626">
        <v>199179.0067</v>
      </c>
      <c r="X626">
        <v>115.0000757</v>
      </c>
      <c r="Y626">
        <v>-2.4322673460000002</v>
      </c>
      <c r="Z626">
        <v>-1.6083010499999999</v>
      </c>
      <c r="AS626">
        <v>294925.58409999998</v>
      </c>
      <c r="AT626">
        <v>129.1113943</v>
      </c>
      <c r="AU626">
        <v>1.6995427750000001</v>
      </c>
      <c r="AV626">
        <v>3.3710738930000002</v>
      </c>
      <c r="AW626">
        <v>3133.333333</v>
      </c>
      <c r="AX626">
        <v>225694.91070000001</v>
      </c>
      <c r="AY626">
        <v>120.0204813</v>
      </c>
      <c r="AZ626">
        <v>-1.4097651840000001</v>
      </c>
      <c r="BA626">
        <v>0.34705225699999998</v>
      </c>
      <c r="BB626">
        <v>25223</v>
      </c>
    </row>
    <row r="627" spans="1:54" x14ac:dyDescent="0.25">
      <c r="A627" s="99">
        <v>43952</v>
      </c>
      <c r="B627" t="s">
        <v>4</v>
      </c>
      <c r="C627" t="s">
        <v>140</v>
      </c>
      <c r="D627">
        <v>231507.70980000001</v>
      </c>
      <c r="E627">
        <v>121.4212261</v>
      </c>
      <c r="F627">
        <v>120.91811749999999</v>
      </c>
      <c r="G627">
        <v>0.51665655300000002</v>
      </c>
      <c r="H627">
        <v>1.068095099</v>
      </c>
      <c r="I627">
        <v>230548.45819999999</v>
      </c>
      <c r="J627">
        <v>36380.333330000001</v>
      </c>
      <c r="K627">
        <v>351884.47869999998</v>
      </c>
      <c r="L627">
        <v>122.29620850000001</v>
      </c>
      <c r="M627">
        <v>-0.31028414999999998</v>
      </c>
      <c r="N627">
        <v>1.492201374</v>
      </c>
      <c r="O627">
        <v>221063.2813</v>
      </c>
      <c r="P627">
        <v>123.65061849999999</v>
      </c>
      <c r="Q627">
        <v>0.85780853499999998</v>
      </c>
      <c r="R627">
        <v>1.4945120110000001</v>
      </c>
      <c r="S627">
        <v>187512.75339999999</v>
      </c>
      <c r="T627">
        <v>121.80621530000001</v>
      </c>
      <c r="U627">
        <v>0.15781418</v>
      </c>
      <c r="V627">
        <v>0.74006888999999998</v>
      </c>
      <c r="W627">
        <v>202515.16829999999</v>
      </c>
      <c r="X627">
        <v>116.9262769</v>
      </c>
      <c r="Y627">
        <v>1.674956452</v>
      </c>
      <c r="Z627">
        <v>0.37391138000000002</v>
      </c>
      <c r="AS627">
        <v>294471.79680000001</v>
      </c>
      <c r="AT627">
        <v>128.91273699999999</v>
      </c>
      <c r="AU627">
        <v>-0.15386503400000001</v>
      </c>
      <c r="AV627">
        <v>4.4672367099999999</v>
      </c>
      <c r="AW627">
        <v>2818.333333</v>
      </c>
      <c r="AX627">
        <v>227084.23610000001</v>
      </c>
      <c r="AY627">
        <v>120.7592994</v>
      </c>
      <c r="AZ627">
        <v>0.61557673000000002</v>
      </c>
      <c r="BA627">
        <v>0.66759407900000001</v>
      </c>
      <c r="BB627">
        <v>33562</v>
      </c>
    </row>
    <row r="628" spans="1:54" x14ac:dyDescent="0.25">
      <c r="A628" s="99">
        <v>43983</v>
      </c>
      <c r="B628" t="s">
        <v>4</v>
      </c>
      <c r="C628" t="s">
        <v>140</v>
      </c>
      <c r="D628">
        <v>234703.2452</v>
      </c>
      <c r="E628">
        <v>123.0972213</v>
      </c>
      <c r="F628">
        <v>122.1242606</v>
      </c>
      <c r="G628">
        <v>1.3803148759999999</v>
      </c>
      <c r="H628">
        <v>2.0231337850000002</v>
      </c>
      <c r="I628">
        <v>232848.1501</v>
      </c>
      <c r="J628">
        <v>53436.333330000001</v>
      </c>
      <c r="K628">
        <v>354821.64279999997</v>
      </c>
      <c r="L628">
        <v>123.3170095</v>
      </c>
      <c r="M628">
        <v>0.83469554999999995</v>
      </c>
      <c r="N628">
        <v>2.0882581949999999</v>
      </c>
      <c r="O628">
        <v>224208.6986</v>
      </c>
      <c r="P628">
        <v>125.4099915</v>
      </c>
      <c r="Q628">
        <v>1.4228582949999999</v>
      </c>
      <c r="R628">
        <v>2.5301012890000001</v>
      </c>
      <c r="S628">
        <v>191724.45329999999</v>
      </c>
      <c r="T628">
        <v>124.5420891</v>
      </c>
      <c r="U628">
        <v>2.2460871830000002</v>
      </c>
      <c r="V628">
        <v>2.9269227830000002</v>
      </c>
      <c r="W628">
        <v>204094.97210000001</v>
      </c>
      <c r="X628">
        <v>117.838409</v>
      </c>
      <c r="Y628">
        <v>0.78009158700000003</v>
      </c>
      <c r="Z628">
        <v>-8.6286743999999999E-2</v>
      </c>
      <c r="AS628">
        <v>283440.39659999998</v>
      </c>
      <c r="AT628">
        <v>124.0834528</v>
      </c>
      <c r="AU628">
        <v>-3.7461652550000002</v>
      </c>
      <c r="AV628">
        <v>1.757278624</v>
      </c>
      <c r="AW628">
        <v>5538.3333329999996</v>
      </c>
      <c r="AX628">
        <v>231981.0477</v>
      </c>
      <c r="AY628">
        <v>123.36333550000001</v>
      </c>
      <c r="AZ628">
        <v>2.1563855630000002</v>
      </c>
      <c r="BA628">
        <v>2.2013477930000001</v>
      </c>
      <c r="BB628">
        <v>47898</v>
      </c>
    </row>
    <row r="629" spans="1:54" x14ac:dyDescent="0.25">
      <c r="A629" s="99">
        <v>44013</v>
      </c>
      <c r="B629" t="s">
        <v>4</v>
      </c>
      <c r="C629" t="s">
        <v>140</v>
      </c>
      <c r="D629">
        <v>236686.92850000001</v>
      </c>
      <c r="E629">
        <v>124.1376241</v>
      </c>
      <c r="F629">
        <v>122.1012478</v>
      </c>
      <c r="G629">
        <v>0.84518787100000003</v>
      </c>
      <c r="H629">
        <v>1.7491250119999999</v>
      </c>
      <c r="I629">
        <v>232804.27280000001</v>
      </c>
      <c r="J629">
        <v>63981</v>
      </c>
      <c r="K629">
        <v>359580.05599999998</v>
      </c>
      <c r="L629">
        <v>124.9707792</v>
      </c>
      <c r="M629">
        <v>1.3410718660000001</v>
      </c>
      <c r="N629">
        <v>2.1269236409999999</v>
      </c>
      <c r="O629">
        <v>225781.66740000001</v>
      </c>
      <c r="P629">
        <v>126.2898237</v>
      </c>
      <c r="Q629">
        <v>0.70156461699999995</v>
      </c>
      <c r="R629">
        <v>2.4852271950000002</v>
      </c>
      <c r="S629">
        <v>192520.93719999999</v>
      </c>
      <c r="T629">
        <v>125.0594763</v>
      </c>
      <c r="U629">
        <v>0.41543153999999999</v>
      </c>
      <c r="V629">
        <v>2.0705065290000002</v>
      </c>
      <c r="W629">
        <v>206198.4007</v>
      </c>
      <c r="X629">
        <v>119.05286649999999</v>
      </c>
      <c r="Y629">
        <v>1.0306126419999999</v>
      </c>
      <c r="Z629">
        <v>-0.26243444700000002</v>
      </c>
      <c r="AS629">
        <v>293955.40419999999</v>
      </c>
      <c r="AT629">
        <v>128.68667260000001</v>
      </c>
      <c r="AU629">
        <v>3.70977734</v>
      </c>
      <c r="AV629">
        <v>0.53766641500000001</v>
      </c>
      <c r="AW629">
        <v>6569</v>
      </c>
      <c r="AX629">
        <v>232979.59419999999</v>
      </c>
      <c r="AY629">
        <v>123.8943445</v>
      </c>
      <c r="AZ629">
        <v>0.43044311099999999</v>
      </c>
      <c r="BA629">
        <v>1.9552978839999999</v>
      </c>
      <c r="BB629">
        <v>57412</v>
      </c>
    </row>
    <row r="630" spans="1:54" x14ac:dyDescent="0.25">
      <c r="A630" s="99">
        <v>44044</v>
      </c>
      <c r="B630" t="s">
        <v>4</v>
      </c>
      <c r="C630" t="s">
        <v>140</v>
      </c>
      <c r="D630">
        <v>238997.69159999999</v>
      </c>
      <c r="E630">
        <v>125.3495738</v>
      </c>
      <c r="F630">
        <v>123.107793</v>
      </c>
      <c r="G630">
        <v>0.97629518800000004</v>
      </c>
      <c r="H630">
        <v>2.4131841170000001</v>
      </c>
      <c r="I630">
        <v>234723.40169999999</v>
      </c>
      <c r="J630">
        <v>67744</v>
      </c>
      <c r="K630">
        <v>364046.11869999999</v>
      </c>
      <c r="L630">
        <v>126.5229435</v>
      </c>
      <c r="M630">
        <v>1.242021783</v>
      </c>
      <c r="N630">
        <v>2.731098866</v>
      </c>
      <c r="O630">
        <v>228833.70600000001</v>
      </c>
      <c r="P630">
        <v>127.9969658</v>
      </c>
      <c r="Q630">
        <v>1.3517654290000001</v>
      </c>
      <c r="R630">
        <v>3.3821706570000001</v>
      </c>
      <c r="S630">
        <v>194722.14689999999</v>
      </c>
      <c r="T630">
        <v>126.48935779999999</v>
      </c>
      <c r="U630">
        <v>1.143361211</v>
      </c>
      <c r="V630">
        <v>2.4102304019999998</v>
      </c>
      <c r="W630">
        <v>205788.18700000001</v>
      </c>
      <c r="X630">
        <v>118.81602119999999</v>
      </c>
      <c r="Y630">
        <v>-0.19894126600000001</v>
      </c>
      <c r="Z630">
        <v>0.55883487700000001</v>
      </c>
      <c r="AS630">
        <v>295071.17139999999</v>
      </c>
      <c r="AT630">
        <v>129.1751289</v>
      </c>
      <c r="AU630">
        <v>0.37957022099999999</v>
      </c>
      <c r="AV630">
        <v>3.5461009529999998</v>
      </c>
      <c r="AW630">
        <v>7102</v>
      </c>
      <c r="AX630">
        <v>235459.17749999999</v>
      </c>
      <c r="AY630">
        <v>125.2129422</v>
      </c>
      <c r="AZ630">
        <v>1.0642920410000001</v>
      </c>
      <c r="BA630">
        <v>2.3607125830000002</v>
      </c>
      <c r="BB630">
        <v>60642</v>
      </c>
    </row>
    <row r="631" spans="1:54" x14ac:dyDescent="0.25">
      <c r="A631" s="99">
        <v>44075</v>
      </c>
      <c r="B631" t="s">
        <v>4</v>
      </c>
      <c r="C631" t="s">
        <v>140</v>
      </c>
      <c r="D631">
        <v>241541.40239999999</v>
      </c>
      <c r="E631">
        <v>126.68369989999999</v>
      </c>
      <c r="F631">
        <v>124.5206687</v>
      </c>
      <c r="G631">
        <v>1.0643243950000001</v>
      </c>
      <c r="H631">
        <v>3.427842928</v>
      </c>
      <c r="I631">
        <v>237417.26019999999</v>
      </c>
      <c r="J631">
        <v>78108</v>
      </c>
      <c r="K631">
        <v>368664.64760000003</v>
      </c>
      <c r="L631">
        <v>128.1280969</v>
      </c>
      <c r="M631">
        <v>1.2686658790000001</v>
      </c>
      <c r="N631">
        <v>4.280098561</v>
      </c>
      <c r="O631">
        <v>230229.52059999999</v>
      </c>
      <c r="P631">
        <v>128.77770760000001</v>
      </c>
      <c r="Q631">
        <v>0.60996897000000005</v>
      </c>
      <c r="R631">
        <v>4.299828464</v>
      </c>
      <c r="S631">
        <v>196786.71590000001</v>
      </c>
      <c r="T631">
        <v>127.830479</v>
      </c>
      <c r="U631">
        <v>1.060264093</v>
      </c>
      <c r="V631">
        <v>3.6566925490000002</v>
      </c>
      <c r="W631">
        <v>208845.83259999999</v>
      </c>
      <c r="X631">
        <v>120.58141550000001</v>
      </c>
      <c r="Y631">
        <v>1.485821753</v>
      </c>
      <c r="Z631">
        <v>0.72792060800000002</v>
      </c>
      <c r="AS631">
        <v>295674.22519999999</v>
      </c>
      <c r="AT631">
        <v>129.4391315</v>
      </c>
      <c r="AU631">
        <v>0.204375696</v>
      </c>
      <c r="AV631">
        <v>2.3712666429999998</v>
      </c>
      <c r="AW631">
        <v>7689</v>
      </c>
      <c r="AX631">
        <v>238264.26920000001</v>
      </c>
      <c r="AY631">
        <v>126.7046393</v>
      </c>
      <c r="AZ631">
        <v>1.19132825</v>
      </c>
      <c r="BA631">
        <v>3.6601406889999999</v>
      </c>
      <c r="BB631">
        <v>70419</v>
      </c>
    </row>
    <row r="632" spans="1:54" x14ac:dyDescent="0.25">
      <c r="A632" s="99">
        <v>44105</v>
      </c>
      <c r="B632" t="s">
        <v>4</v>
      </c>
      <c r="C632" t="s">
        <v>140</v>
      </c>
      <c r="D632">
        <v>243575.48269999999</v>
      </c>
      <c r="E632">
        <v>127.75053490000001</v>
      </c>
      <c r="F632">
        <v>126.14493950000001</v>
      </c>
      <c r="G632">
        <v>0.84212492800000005</v>
      </c>
      <c r="H632">
        <v>4.5750078590000003</v>
      </c>
      <c r="I632">
        <v>240514.1752</v>
      </c>
      <c r="J632">
        <v>97906.666670000006</v>
      </c>
      <c r="K632">
        <v>372930.68229999999</v>
      </c>
      <c r="L632">
        <v>129.6107422</v>
      </c>
      <c r="M632">
        <v>1.1571586199999999</v>
      </c>
      <c r="N632">
        <v>5.6294286429999998</v>
      </c>
      <c r="O632">
        <v>232382.9099</v>
      </c>
      <c r="P632">
        <v>129.98219499999999</v>
      </c>
      <c r="Q632">
        <v>0.935322863</v>
      </c>
      <c r="R632">
        <v>4.4767643919999998</v>
      </c>
      <c r="S632">
        <v>198996.93229999999</v>
      </c>
      <c r="T632">
        <v>129.26621119999999</v>
      </c>
      <c r="U632">
        <v>1.123153262</v>
      </c>
      <c r="V632">
        <v>5.5308292530000003</v>
      </c>
      <c r="W632">
        <v>208546.72570000001</v>
      </c>
      <c r="X632">
        <v>120.40872</v>
      </c>
      <c r="Y632">
        <v>-0.14321901100000001</v>
      </c>
      <c r="Z632">
        <v>1.9129684769999999</v>
      </c>
      <c r="AS632">
        <v>293655.41899999999</v>
      </c>
      <c r="AT632">
        <v>128.5553462</v>
      </c>
      <c r="AU632">
        <v>-0.68278059000000002</v>
      </c>
      <c r="AV632">
        <v>1.7148619220000001</v>
      </c>
      <c r="AW632">
        <v>8315.3333330000005</v>
      </c>
      <c r="AX632">
        <v>240807.71410000001</v>
      </c>
      <c r="AY632">
        <v>128.05719740000001</v>
      </c>
      <c r="AZ632">
        <v>1.067489014</v>
      </c>
      <c r="BA632">
        <v>5.0720200599999998</v>
      </c>
      <c r="BB632">
        <v>89591.333329999994</v>
      </c>
    </row>
    <row r="633" spans="1:54" x14ac:dyDescent="0.25">
      <c r="A633" s="99">
        <v>44136</v>
      </c>
      <c r="B633" t="s">
        <v>4</v>
      </c>
      <c r="C633" t="s">
        <v>140</v>
      </c>
      <c r="D633">
        <v>246064.9811</v>
      </c>
      <c r="E633">
        <v>129.05622769999999</v>
      </c>
      <c r="F633">
        <v>127.615099</v>
      </c>
      <c r="G633">
        <v>1.0220644320000001</v>
      </c>
      <c r="H633">
        <v>6.0184274740000001</v>
      </c>
      <c r="I633">
        <v>243317.25399999999</v>
      </c>
      <c r="J633">
        <v>96253.666670000006</v>
      </c>
      <c r="K633">
        <v>376013.42940000002</v>
      </c>
      <c r="L633">
        <v>130.6821401</v>
      </c>
      <c r="M633">
        <v>0.826627365</v>
      </c>
      <c r="N633">
        <v>6.447560459</v>
      </c>
      <c r="O633">
        <v>234462.4847</v>
      </c>
      <c r="P633">
        <v>131.14539450000001</v>
      </c>
      <c r="Q633">
        <v>0.89489144200000004</v>
      </c>
      <c r="R633">
        <v>5.7982764590000002</v>
      </c>
      <c r="S633">
        <v>201320.82949999999</v>
      </c>
      <c r="T633">
        <v>130.77578919999999</v>
      </c>
      <c r="U633">
        <v>1.167805537</v>
      </c>
      <c r="V633">
        <v>6.9672146799999997</v>
      </c>
      <c r="W633">
        <v>211187.80009999999</v>
      </c>
      <c r="X633">
        <v>121.93359839999999</v>
      </c>
      <c r="Y633">
        <v>1.2664185489999999</v>
      </c>
      <c r="Z633">
        <v>4.3428200129999999</v>
      </c>
      <c r="AS633">
        <v>292747.27590000001</v>
      </c>
      <c r="AT633">
        <v>128.15778280000001</v>
      </c>
      <c r="AU633">
        <v>-0.30925464699999999</v>
      </c>
      <c r="AV633">
        <v>5.9832829309999997</v>
      </c>
      <c r="AW633">
        <v>7472.3333329999996</v>
      </c>
      <c r="AX633">
        <v>243743.6875</v>
      </c>
      <c r="AY633">
        <v>129.61849509999999</v>
      </c>
      <c r="AZ633">
        <v>1.219219015</v>
      </c>
      <c r="BA633">
        <v>6.2197352280000002</v>
      </c>
      <c r="BB633">
        <v>88781.333329999994</v>
      </c>
    </row>
    <row r="634" spans="1:54" x14ac:dyDescent="0.25">
      <c r="A634" s="99">
        <v>44166</v>
      </c>
      <c r="B634" t="s">
        <v>4</v>
      </c>
      <c r="C634" t="s">
        <v>140</v>
      </c>
      <c r="D634">
        <v>247983.41200000001</v>
      </c>
      <c r="E634">
        <v>130.06240679999999</v>
      </c>
      <c r="F634">
        <v>128.8820135</v>
      </c>
      <c r="G634">
        <v>0.77964400099999998</v>
      </c>
      <c r="H634">
        <v>6.9851835500000004</v>
      </c>
      <c r="I634">
        <v>245732.81570000001</v>
      </c>
      <c r="J634">
        <v>104607.6667</v>
      </c>
      <c r="K634">
        <v>379431.17810000002</v>
      </c>
      <c r="L634">
        <v>131.8699666</v>
      </c>
      <c r="M634">
        <v>0.90894326599999997</v>
      </c>
      <c r="N634">
        <v>8.0638714109999992</v>
      </c>
      <c r="O634">
        <v>236484.94639999999</v>
      </c>
      <c r="P634">
        <v>132.27664809999999</v>
      </c>
      <c r="Q634">
        <v>0.86259501199999999</v>
      </c>
      <c r="R634">
        <v>7.2274334680000001</v>
      </c>
      <c r="S634">
        <v>203386.77770000001</v>
      </c>
      <c r="T634">
        <v>132.11780640000001</v>
      </c>
      <c r="U634">
        <v>1.026196946</v>
      </c>
      <c r="V634">
        <v>7.9204057929999996</v>
      </c>
      <c r="W634">
        <v>211424.41279999999</v>
      </c>
      <c r="X634">
        <v>122.0702115</v>
      </c>
      <c r="Y634">
        <v>0.112038972</v>
      </c>
      <c r="Z634">
        <v>3.8373378009999999</v>
      </c>
      <c r="AS634">
        <v>295909.77870000002</v>
      </c>
      <c r="AT634">
        <v>129.54225120000001</v>
      </c>
      <c r="AU634">
        <v>1.0802842690000001</v>
      </c>
      <c r="AV634">
        <v>6.7855188789999996</v>
      </c>
      <c r="AW634">
        <v>9158.3333330000005</v>
      </c>
      <c r="AX634">
        <v>245536.50719999999</v>
      </c>
      <c r="AY634">
        <v>130.57188429999999</v>
      </c>
      <c r="AZ634">
        <v>0.73553483200000003</v>
      </c>
      <c r="BA634">
        <v>7.1984593800000001</v>
      </c>
      <c r="BB634">
        <v>95449.333329999994</v>
      </c>
    </row>
    <row r="635" spans="1:54" x14ac:dyDescent="0.25">
      <c r="A635" s="99">
        <v>44197</v>
      </c>
      <c r="B635" t="s">
        <v>4</v>
      </c>
      <c r="C635" t="s">
        <v>140</v>
      </c>
      <c r="D635">
        <v>249689.53409999999</v>
      </c>
      <c r="E635">
        <v>130.95723419999999</v>
      </c>
      <c r="F635">
        <v>130.55534779999999</v>
      </c>
      <c r="G635">
        <v>0.68799848200000002</v>
      </c>
      <c r="H635">
        <v>7.652682596</v>
      </c>
      <c r="I635">
        <v>248923.2776</v>
      </c>
      <c r="J635">
        <v>78289</v>
      </c>
      <c r="K635">
        <v>383311.76270000002</v>
      </c>
      <c r="L635">
        <v>133.21865009999999</v>
      </c>
      <c r="M635">
        <v>1.022737411</v>
      </c>
      <c r="N635">
        <v>8.7480474929999996</v>
      </c>
      <c r="O635">
        <v>238659.91260000001</v>
      </c>
      <c r="P635">
        <v>133.4932044</v>
      </c>
      <c r="Q635">
        <v>0.91970597099999996</v>
      </c>
      <c r="R635">
        <v>7.9392030020000002</v>
      </c>
      <c r="S635">
        <v>203394.6539</v>
      </c>
      <c r="T635">
        <v>132.12292260000001</v>
      </c>
      <c r="U635">
        <v>3.8724929999999999E-3</v>
      </c>
      <c r="V635">
        <v>8.3267235579999994</v>
      </c>
      <c r="W635">
        <v>213331.99729999999</v>
      </c>
      <c r="X635">
        <v>123.1715945</v>
      </c>
      <c r="Y635">
        <v>0.90225367999999995</v>
      </c>
      <c r="Z635">
        <v>4.7655853520000004</v>
      </c>
      <c r="AS635">
        <v>311746.41859999998</v>
      </c>
      <c r="AT635">
        <v>136.47515480000001</v>
      </c>
      <c r="AU635">
        <v>5.3518474329999997</v>
      </c>
      <c r="AV635">
        <v>5.913641492</v>
      </c>
      <c r="AW635">
        <v>4369.3333329999996</v>
      </c>
      <c r="AX635">
        <v>245586.1869</v>
      </c>
      <c r="AY635">
        <v>130.59830310000001</v>
      </c>
      <c r="AZ635">
        <v>2.0233122999999999E-2</v>
      </c>
      <c r="BA635">
        <v>7.9095556309999999</v>
      </c>
      <c r="BB635">
        <v>73919.666670000006</v>
      </c>
    </row>
    <row r="636" spans="1:54" x14ac:dyDescent="0.25">
      <c r="A636" s="99">
        <v>44228</v>
      </c>
      <c r="B636" t="s">
        <v>4</v>
      </c>
      <c r="C636" t="s">
        <v>140</v>
      </c>
      <c r="D636">
        <v>249586.1029</v>
      </c>
      <c r="E636">
        <v>130.90298659999999</v>
      </c>
      <c r="F636">
        <v>130.88833829999999</v>
      </c>
      <c r="G636">
        <v>-4.1423912E-2</v>
      </c>
      <c r="H636">
        <v>8.2291242269999998</v>
      </c>
      <c r="I636">
        <v>249558.17379999999</v>
      </c>
      <c r="J636">
        <v>96081</v>
      </c>
      <c r="K636">
        <v>383235.34460000001</v>
      </c>
      <c r="L636">
        <v>133.19209119999999</v>
      </c>
      <c r="M636">
        <v>-1.9936294E-2</v>
      </c>
      <c r="N636">
        <v>9.1708035139999993</v>
      </c>
      <c r="O636">
        <v>238732.89019999999</v>
      </c>
      <c r="P636">
        <v>133.53402399999999</v>
      </c>
      <c r="Q636">
        <v>3.0578089999999999E-2</v>
      </c>
      <c r="R636">
        <v>8.646162447</v>
      </c>
      <c r="S636">
        <v>204542.28080000001</v>
      </c>
      <c r="T636">
        <v>132.86840839999999</v>
      </c>
      <c r="U636">
        <v>0.56423653799999995</v>
      </c>
      <c r="V636">
        <v>9.0271561879999993</v>
      </c>
      <c r="W636">
        <v>210953.09460000001</v>
      </c>
      <c r="X636">
        <v>121.79808629999999</v>
      </c>
      <c r="Y636">
        <v>-1.115117608</v>
      </c>
      <c r="Z636">
        <v>5.1301491060000002</v>
      </c>
      <c r="AS636">
        <v>308949.81270000001</v>
      </c>
      <c r="AT636">
        <v>135.2508674</v>
      </c>
      <c r="AU636">
        <v>-0.89707716500000001</v>
      </c>
      <c r="AV636">
        <v>9.418460541</v>
      </c>
      <c r="AW636">
        <v>5432.3333329999996</v>
      </c>
      <c r="AX636">
        <v>245745.29949999999</v>
      </c>
      <c r="AY636">
        <v>130.68291629999999</v>
      </c>
      <c r="AZ636">
        <v>6.4788911000000005E-2</v>
      </c>
      <c r="BA636">
        <v>8.0325837750000009</v>
      </c>
      <c r="BB636">
        <v>90648.666670000006</v>
      </c>
    </row>
    <row r="637" spans="1:54" x14ac:dyDescent="0.25">
      <c r="A637" s="99">
        <v>44256</v>
      </c>
      <c r="B637" t="s">
        <v>4</v>
      </c>
      <c r="C637" t="s">
        <v>140</v>
      </c>
      <c r="D637">
        <v>253505.55100000001</v>
      </c>
      <c r="E637">
        <v>132.95865979999999</v>
      </c>
      <c r="F637">
        <v>133.14015549999999</v>
      </c>
      <c r="G637">
        <v>1.5703791519999999</v>
      </c>
      <c r="H637">
        <v>8.948514823</v>
      </c>
      <c r="I637">
        <v>253851.5998</v>
      </c>
      <c r="J637">
        <v>135666</v>
      </c>
      <c r="K637">
        <v>388601.24369999999</v>
      </c>
      <c r="L637">
        <v>135.05699050000001</v>
      </c>
      <c r="M637">
        <v>1.400157697</v>
      </c>
      <c r="N637">
        <v>9.8639115250000007</v>
      </c>
      <c r="O637">
        <v>242156.99350000001</v>
      </c>
      <c r="P637">
        <v>135.44927870000001</v>
      </c>
      <c r="Q637">
        <v>1.4342821610000001</v>
      </c>
      <c r="R637">
        <v>9.3620556070000003</v>
      </c>
      <c r="S637">
        <v>207980.22990000001</v>
      </c>
      <c r="T637">
        <v>135.10166219999999</v>
      </c>
      <c r="U637">
        <v>1.680801174</v>
      </c>
      <c r="V637">
        <v>10.19764445</v>
      </c>
      <c r="W637">
        <v>214881.41409999999</v>
      </c>
      <c r="X637">
        <v>124.066182</v>
      </c>
      <c r="Y637">
        <v>1.862176718</v>
      </c>
      <c r="Z637">
        <v>5.2595487140000001</v>
      </c>
      <c r="AS637">
        <v>318448.9339</v>
      </c>
      <c r="AT637">
        <v>139.40935640000001</v>
      </c>
      <c r="AU637">
        <v>3.0746486559999999</v>
      </c>
      <c r="AV637">
        <v>9.8111276899999993</v>
      </c>
      <c r="AW637">
        <v>8574.3333330000005</v>
      </c>
      <c r="AX637">
        <v>249151.53150000001</v>
      </c>
      <c r="AY637">
        <v>132.49428900000001</v>
      </c>
      <c r="AZ637">
        <v>1.3860822269999999</v>
      </c>
      <c r="BA637">
        <v>8.8367828660000001</v>
      </c>
      <c r="BB637">
        <v>127091.6667</v>
      </c>
    </row>
    <row r="638" spans="1:54" x14ac:dyDescent="0.25">
      <c r="A638" s="99">
        <v>44287</v>
      </c>
      <c r="B638" t="s">
        <v>4</v>
      </c>
      <c r="C638" t="s">
        <v>140</v>
      </c>
      <c r="D638">
        <v>250209.67129999999</v>
      </c>
      <c r="E638">
        <v>131.23003589999999</v>
      </c>
      <c r="F638">
        <v>130.98817249999999</v>
      </c>
      <c r="G638">
        <v>-1.30012131</v>
      </c>
      <c r="H638">
        <v>8.636725835</v>
      </c>
      <c r="I638">
        <v>249748.5226</v>
      </c>
      <c r="J638">
        <v>87611</v>
      </c>
      <c r="K638">
        <v>386227.29560000001</v>
      </c>
      <c r="L638">
        <v>134.23193319999999</v>
      </c>
      <c r="M638">
        <v>-0.61089566500000003</v>
      </c>
      <c r="N638">
        <v>9.4191181440000005</v>
      </c>
      <c r="O638">
        <v>238955.6078</v>
      </c>
      <c r="P638">
        <v>133.65860000000001</v>
      </c>
      <c r="Q638">
        <v>-1.322029006</v>
      </c>
      <c r="R638">
        <v>9.0209952219999998</v>
      </c>
      <c r="S638">
        <v>204689.43530000001</v>
      </c>
      <c r="T638">
        <v>132.96399840000001</v>
      </c>
      <c r="U638">
        <v>-1.582263161</v>
      </c>
      <c r="V638">
        <v>9.3325443379999999</v>
      </c>
      <c r="W638">
        <v>210972.35980000001</v>
      </c>
      <c r="X638">
        <v>121.80920949999999</v>
      </c>
      <c r="Y638">
        <v>-1.819168165</v>
      </c>
      <c r="Z638">
        <v>5.9209819699999997</v>
      </c>
      <c r="AS638">
        <v>323754.47139999998</v>
      </c>
      <c r="AT638">
        <v>141.7319943</v>
      </c>
      <c r="AU638">
        <v>1.6660559880000001</v>
      </c>
      <c r="AV638">
        <v>9.7749699840000002</v>
      </c>
      <c r="AW638">
        <v>4967</v>
      </c>
      <c r="AX638">
        <v>245013.69219999999</v>
      </c>
      <c r="AY638">
        <v>130.29386070000001</v>
      </c>
      <c r="AZ638">
        <v>-1.6607721449999999</v>
      </c>
      <c r="BA638">
        <v>8.5596885870000001</v>
      </c>
      <c r="BB638">
        <v>82644</v>
      </c>
    </row>
    <row r="639" spans="1:54" x14ac:dyDescent="0.25">
      <c r="A639" s="99">
        <v>44317</v>
      </c>
      <c r="B639" t="s">
        <v>4</v>
      </c>
      <c r="C639" t="s">
        <v>140</v>
      </c>
      <c r="D639">
        <v>251285.4804</v>
      </c>
      <c r="E639">
        <v>131.7942765</v>
      </c>
      <c r="F639">
        <v>130.83984849999999</v>
      </c>
      <c r="G639">
        <v>0.429963019</v>
      </c>
      <c r="H639">
        <v>8.5430289090000002</v>
      </c>
      <c r="I639">
        <v>249465.72080000001</v>
      </c>
      <c r="J639">
        <v>78518</v>
      </c>
      <c r="K639">
        <v>386980.9877</v>
      </c>
      <c r="L639">
        <v>134.49387630000001</v>
      </c>
      <c r="M639">
        <v>0.19514210300000001</v>
      </c>
      <c r="N639">
        <v>9.9738724080000001</v>
      </c>
      <c r="O639">
        <v>240847.87909999999</v>
      </c>
      <c r="P639">
        <v>134.7170323</v>
      </c>
      <c r="Q639">
        <v>0.79189240999999999</v>
      </c>
      <c r="R639">
        <v>8.9497440049999994</v>
      </c>
      <c r="S639">
        <v>205875.0765</v>
      </c>
      <c r="T639">
        <v>133.7341778</v>
      </c>
      <c r="U639">
        <v>0.57923907699999999</v>
      </c>
      <c r="V639">
        <v>9.7925729100000005</v>
      </c>
      <c r="W639">
        <v>210901.52499999999</v>
      </c>
      <c r="X639">
        <v>121.7683116</v>
      </c>
      <c r="Y639">
        <v>-3.3575384999999999E-2</v>
      </c>
      <c r="Z639">
        <v>4.1411005100000002</v>
      </c>
      <c r="AS639">
        <v>311020.55959999998</v>
      </c>
      <c r="AT639">
        <v>136.15739110000001</v>
      </c>
      <c r="AU639">
        <v>-3.9332002909999999</v>
      </c>
      <c r="AV639">
        <v>5.6198125059999997</v>
      </c>
      <c r="AW639">
        <v>5005</v>
      </c>
      <c r="AX639">
        <v>247421.038</v>
      </c>
      <c r="AY639">
        <v>131.5740438</v>
      </c>
      <c r="AZ639">
        <v>0.98253520500000002</v>
      </c>
      <c r="BA639">
        <v>8.9556203009999997</v>
      </c>
      <c r="BB639">
        <v>73513</v>
      </c>
    </row>
    <row r="640" spans="1:54" x14ac:dyDescent="0.25">
      <c r="A640" s="99">
        <v>44348</v>
      </c>
      <c r="B640" t="s">
        <v>4</v>
      </c>
      <c r="C640" t="s">
        <v>140</v>
      </c>
      <c r="D640">
        <v>265676.07549999998</v>
      </c>
      <c r="E640">
        <v>139.34185969999999</v>
      </c>
      <c r="F640">
        <v>137.58106910000001</v>
      </c>
      <c r="G640">
        <v>5.7267913110000004</v>
      </c>
      <c r="H640">
        <v>13.196592259999999</v>
      </c>
      <c r="I640">
        <v>262318.8651</v>
      </c>
      <c r="J640">
        <v>165290</v>
      </c>
      <c r="K640">
        <v>407675.82679999998</v>
      </c>
      <c r="L640">
        <v>141.6862946</v>
      </c>
      <c r="M640">
        <v>5.3477663719999997</v>
      </c>
      <c r="N640">
        <v>14.89598649</v>
      </c>
      <c r="O640">
        <v>253963.03940000001</v>
      </c>
      <c r="P640">
        <v>142.05293030000001</v>
      </c>
      <c r="Q640">
        <v>5.4454124200000003</v>
      </c>
      <c r="R640">
        <v>13.270823589999999</v>
      </c>
      <c r="S640">
        <v>220240.70480000001</v>
      </c>
      <c r="T640">
        <v>143.06593140000001</v>
      </c>
      <c r="U640">
        <v>6.9778375180000003</v>
      </c>
      <c r="V640">
        <v>14.873559950000001</v>
      </c>
      <c r="W640">
        <v>221029.01070000001</v>
      </c>
      <c r="X640">
        <v>127.6156227</v>
      </c>
      <c r="Y640">
        <v>4.8019973660000002</v>
      </c>
      <c r="Z640">
        <v>8.2971365620000004</v>
      </c>
      <c r="AS640">
        <v>322101.36290000001</v>
      </c>
      <c r="AT640">
        <v>141.0083028</v>
      </c>
      <c r="AU640">
        <v>3.5627237260000002</v>
      </c>
      <c r="AV640">
        <v>13.639892809999999</v>
      </c>
      <c r="AW640">
        <v>9216</v>
      </c>
      <c r="AX640">
        <v>262259.48710000003</v>
      </c>
      <c r="AY640">
        <v>139.46486329999999</v>
      </c>
      <c r="AZ640">
        <v>5.9972462970000002</v>
      </c>
      <c r="BA640">
        <v>13.05211766</v>
      </c>
      <c r="BB640">
        <v>156074</v>
      </c>
    </row>
    <row r="641" spans="1:54" x14ac:dyDescent="0.25">
      <c r="A641" s="99">
        <v>44378</v>
      </c>
      <c r="B641" t="s">
        <v>4</v>
      </c>
      <c r="C641" t="s">
        <v>140</v>
      </c>
      <c r="D641">
        <v>252960.13303</v>
      </c>
      <c r="E641">
        <v>132.6725988</v>
      </c>
      <c r="F641">
        <v>130.11846234000001</v>
      </c>
      <c r="G641">
        <v>-4.7862580030000004</v>
      </c>
      <c r="H641">
        <v>6.8754132695000001</v>
      </c>
      <c r="I641">
        <v>248090.29024999999</v>
      </c>
      <c r="J641">
        <v>64027.333333000002</v>
      </c>
      <c r="K641">
        <v>390178.83387999999</v>
      </c>
      <c r="L641">
        <v>135.60527643</v>
      </c>
      <c r="M641">
        <v>-4.291888739</v>
      </c>
      <c r="N641">
        <v>8.5095870384999994</v>
      </c>
      <c r="O641">
        <v>242336.96713</v>
      </c>
      <c r="P641">
        <v>135.54994608000001</v>
      </c>
      <c r="Q641">
        <v>-4.5778599509999998</v>
      </c>
      <c r="R641">
        <v>7.3324375150999996</v>
      </c>
      <c r="S641">
        <v>205872.30368000001</v>
      </c>
      <c r="T641">
        <v>133.73237660000001</v>
      </c>
      <c r="U641">
        <v>-6.523953487</v>
      </c>
      <c r="V641">
        <v>6.9350205261999998</v>
      </c>
      <c r="W641">
        <v>214174.96189000001</v>
      </c>
      <c r="X641">
        <v>123.65829734</v>
      </c>
      <c r="Y641">
        <v>-3.1009724699999999</v>
      </c>
      <c r="Z641">
        <v>3.8683913987</v>
      </c>
      <c r="AS641">
        <v>323419.11553000001</v>
      </c>
      <c r="AT641">
        <v>141.58518346</v>
      </c>
      <c r="AU641">
        <v>0.40911116310000001</v>
      </c>
      <c r="AV641">
        <v>10.023190889</v>
      </c>
      <c r="AW641">
        <v>3942.6666667</v>
      </c>
      <c r="AX641">
        <v>248072.30215999999</v>
      </c>
      <c r="AY641">
        <v>131.92037431</v>
      </c>
      <c r="AZ641">
        <v>-5.4095983509999996</v>
      </c>
      <c r="BA641">
        <v>6.4781244171000001</v>
      </c>
      <c r="BB641">
        <v>60084.666666999998</v>
      </c>
    </row>
    <row r="642" spans="1:54" x14ac:dyDescent="0.25">
      <c r="A642" s="99">
        <v>44409</v>
      </c>
      <c r="B642" t="s">
        <v>4</v>
      </c>
      <c r="C642" t="s">
        <v>140</v>
      </c>
      <c r="D642">
        <v>260429.17931000001</v>
      </c>
      <c r="E642">
        <v>136.58996619999999</v>
      </c>
      <c r="F642">
        <v>134.14018852000001</v>
      </c>
      <c r="G642">
        <v>2.9526574756000001</v>
      </c>
      <c r="H642">
        <v>8.9672362647000003</v>
      </c>
      <c r="I642">
        <v>255758.31211999999</v>
      </c>
      <c r="J642">
        <v>80854.333333000002</v>
      </c>
      <c r="K642">
        <v>404059.73917999998</v>
      </c>
      <c r="L642">
        <v>140.42953607000001</v>
      </c>
      <c r="M642">
        <v>3.5575751655999999</v>
      </c>
      <c r="N642">
        <v>10.991360286999999</v>
      </c>
      <c r="O642">
        <v>250139.58387999999</v>
      </c>
      <c r="P642">
        <v>139.91429994999999</v>
      </c>
      <c r="Q642">
        <v>3.2197385513999999</v>
      </c>
      <c r="R642">
        <v>9.3106379695000001</v>
      </c>
      <c r="S642">
        <v>212754.24629000001</v>
      </c>
      <c r="T642">
        <v>138.20281057</v>
      </c>
      <c r="U642">
        <v>3.3428210029000001</v>
      </c>
      <c r="V642">
        <v>9.2604255271000007</v>
      </c>
      <c r="W642">
        <v>216473.49552</v>
      </c>
      <c r="X642">
        <v>124.98540276</v>
      </c>
      <c r="Y642">
        <v>1.0732037035999999</v>
      </c>
      <c r="Z642">
        <v>5.1923818781</v>
      </c>
      <c r="AS642">
        <v>316436.92518000002</v>
      </c>
      <c r="AT642">
        <v>138.52854687000001</v>
      </c>
      <c r="AU642">
        <v>-2.1588675529999999</v>
      </c>
      <c r="AV642">
        <v>7.2408814695999997</v>
      </c>
      <c r="AW642">
        <v>5094.6666667</v>
      </c>
      <c r="AX642">
        <v>257008.78344</v>
      </c>
      <c r="AY642">
        <v>136.67263381000001</v>
      </c>
      <c r="AZ642">
        <v>3.6023696321999998</v>
      </c>
      <c r="BA642">
        <v>9.1521622611000009</v>
      </c>
      <c r="BB642">
        <v>75759.666666999998</v>
      </c>
    </row>
    <row r="643" spans="1:54" x14ac:dyDescent="0.25">
      <c r="A643" s="99">
        <v>44440</v>
      </c>
      <c r="B643" t="s">
        <v>4</v>
      </c>
      <c r="C643" t="s">
        <v>140</v>
      </c>
      <c r="D643">
        <v>269003.07451000001</v>
      </c>
      <c r="E643">
        <v>141.08680507</v>
      </c>
      <c r="F643">
        <v>138.78663058000001</v>
      </c>
      <c r="G643">
        <v>3.2922175708000001</v>
      </c>
      <c r="H643">
        <v>11.369343669999999</v>
      </c>
      <c r="I643">
        <v>264617.44816999999</v>
      </c>
      <c r="J643">
        <v>129270.33332999999</v>
      </c>
      <c r="K643">
        <v>415681.40534</v>
      </c>
      <c r="L643">
        <v>144.46860512000001</v>
      </c>
      <c r="M643">
        <v>2.8762247347000001</v>
      </c>
      <c r="N643">
        <v>12.753259119000001</v>
      </c>
      <c r="O643">
        <v>258268.03873</v>
      </c>
      <c r="P643">
        <v>144.46090968999999</v>
      </c>
      <c r="Q643">
        <v>3.2495675892000002</v>
      </c>
      <c r="R643">
        <v>12.178506949999999</v>
      </c>
      <c r="S643">
        <v>221470.99277000001</v>
      </c>
      <c r="T643">
        <v>143.86511289000001</v>
      </c>
      <c r="U643">
        <v>4.0970963574999999</v>
      </c>
      <c r="V643">
        <v>12.543670317</v>
      </c>
      <c r="W643">
        <v>222367.82732000001</v>
      </c>
      <c r="X643">
        <v>128.38861585999999</v>
      </c>
      <c r="Y643">
        <v>2.7228884496000001</v>
      </c>
      <c r="Z643">
        <v>6.4746298821000003</v>
      </c>
      <c r="AS643">
        <v>332375.45987000002</v>
      </c>
      <c r="AT643">
        <v>145.50605762999999</v>
      </c>
      <c r="AU643">
        <v>5.0368757291000001</v>
      </c>
      <c r="AV643">
        <v>12.412727107</v>
      </c>
      <c r="AW643">
        <v>6716.6666667</v>
      </c>
      <c r="AX643">
        <v>264921.34074999997</v>
      </c>
      <c r="AY643">
        <v>140.88038902</v>
      </c>
      <c r="AZ643">
        <v>3.0787108552000002</v>
      </c>
      <c r="BA643">
        <v>11.188027349</v>
      </c>
      <c r="BB643">
        <v>122553.66667000001</v>
      </c>
    </row>
    <row r="644" spans="1:54" x14ac:dyDescent="0.25">
      <c r="A644" s="99">
        <v>44470</v>
      </c>
      <c r="B644" t="s">
        <v>4</v>
      </c>
      <c r="C644" t="s">
        <v>140</v>
      </c>
      <c r="D644">
        <v>263333.22962</v>
      </c>
      <c r="E644">
        <v>138.11308328999999</v>
      </c>
      <c r="F644">
        <v>136.14212405999999</v>
      </c>
      <c r="G644">
        <v>-2.1077249400000002</v>
      </c>
      <c r="H644">
        <v>8.1115499248000003</v>
      </c>
      <c r="I644">
        <v>259575.30134999999</v>
      </c>
      <c r="J644">
        <v>64254.333333000002</v>
      </c>
      <c r="K644">
        <v>417561.46120000002</v>
      </c>
      <c r="L644">
        <v>145.12201189000001</v>
      </c>
      <c r="M644">
        <v>0.45228288589999999</v>
      </c>
      <c r="N644">
        <v>11.967580307</v>
      </c>
      <c r="O644">
        <v>252391.44574</v>
      </c>
      <c r="P644">
        <v>141.17386739</v>
      </c>
      <c r="Q644">
        <v>-2.275385301</v>
      </c>
      <c r="R644">
        <v>8.6101580527999992</v>
      </c>
      <c r="S644">
        <v>212714.29532</v>
      </c>
      <c r="T644">
        <v>138.17685886999999</v>
      </c>
      <c r="U644">
        <v>-3.9538800699999999</v>
      </c>
      <c r="V644">
        <v>6.8932535031000004</v>
      </c>
      <c r="W644">
        <v>216574.28062000001</v>
      </c>
      <c r="X644">
        <v>125.0435931</v>
      </c>
      <c r="Y644">
        <v>-2.6053889080000001</v>
      </c>
      <c r="Z644">
        <v>3.8492836024999999</v>
      </c>
      <c r="AS644">
        <v>331156.85600999999</v>
      </c>
      <c r="AT644">
        <v>144.97258188999999</v>
      </c>
      <c r="AU644">
        <v>-0.36663472699999999</v>
      </c>
      <c r="AV644">
        <v>12.770558496</v>
      </c>
      <c r="AW644">
        <v>4392.6666667</v>
      </c>
      <c r="AX644">
        <v>258774.61736999999</v>
      </c>
      <c r="AY644">
        <v>137.61167243</v>
      </c>
      <c r="AZ644">
        <v>-2.3202069609999998</v>
      </c>
      <c r="BA644">
        <v>7.4610995662999997</v>
      </c>
      <c r="BB644">
        <v>59861.666666999998</v>
      </c>
    </row>
    <row r="645" spans="1:54" x14ac:dyDescent="0.25">
      <c r="A645" s="99">
        <v>44501</v>
      </c>
      <c r="B645" t="s">
        <v>4</v>
      </c>
      <c r="C645" t="s">
        <v>140</v>
      </c>
      <c r="D645">
        <v>267369.95814</v>
      </c>
      <c r="E645">
        <v>140.23026776</v>
      </c>
      <c r="F645">
        <v>138.70121103</v>
      </c>
      <c r="G645">
        <v>1.5329354874000001</v>
      </c>
      <c r="H645">
        <v>8.6582726817999998</v>
      </c>
      <c r="I645">
        <v>264454.58304</v>
      </c>
      <c r="J645">
        <v>76313.333333000002</v>
      </c>
      <c r="K645">
        <v>420244.44725000003</v>
      </c>
      <c r="L645">
        <v>146.05447423000001</v>
      </c>
      <c r="M645">
        <v>0.64253680099999999</v>
      </c>
      <c r="N645">
        <v>11.763148446000001</v>
      </c>
      <c r="O645">
        <v>257282.23884000001</v>
      </c>
      <c r="P645">
        <v>143.90950755</v>
      </c>
      <c r="Q645">
        <v>1.9377808468</v>
      </c>
      <c r="R645">
        <v>9.7327954967999997</v>
      </c>
      <c r="S645">
        <v>216637.95749999999</v>
      </c>
      <c r="T645">
        <v>140.72562651999999</v>
      </c>
      <c r="U645">
        <v>1.8445691069000001</v>
      </c>
      <c r="V645">
        <v>7.6083175441000002</v>
      </c>
      <c r="W645">
        <v>220260.2267</v>
      </c>
      <c r="X645">
        <v>127.17174951</v>
      </c>
      <c r="Y645">
        <v>1.7019315838</v>
      </c>
      <c r="Z645">
        <v>4.2959046766000002</v>
      </c>
      <c r="AS645">
        <v>338232.82569000003</v>
      </c>
      <c r="AT645">
        <v>148.07027282999999</v>
      </c>
      <c r="AU645">
        <v>2.1367426210999998</v>
      </c>
      <c r="AV645">
        <v>15.537480110000001</v>
      </c>
      <c r="AW645">
        <v>5340.6666667</v>
      </c>
      <c r="AX645">
        <v>262549.08516000002</v>
      </c>
      <c r="AY645">
        <v>139.61886630000001</v>
      </c>
      <c r="AZ645">
        <v>1.4585927459000001</v>
      </c>
      <c r="BA645">
        <v>7.7152347451000001</v>
      </c>
      <c r="BB645">
        <v>70972.666666999998</v>
      </c>
    </row>
    <row r="646" spans="1:54" x14ac:dyDescent="0.25">
      <c r="A646" s="99">
        <v>44531</v>
      </c>
      <c r="B646" t="s">
        <v>4</v>
      </c>
      <c r="C646" t="s">
        <v>140</v>
      </c>
      <c r="D646">
        <v>268114.70465999999</v>
      </c>
      <c r="E646">
        <v>140.62087260999999</v>
      </c>
      <c r="F646">
        <v>139.43028283000001</v>
      </c>
      <c r="G646">
        <v>0.27854532230000001</v>
      </c>
      <c r="H646">
        <v>8.1179997187000001</v>
      </c>
      <c r="I646">
        <v>265844.66733999999</v>
      </c>
      <c r="J646">
        <v>81100.333333000002</v>
      </c>
      <c r="K646">
        <v>418943.14035</v>
      </c>
      <c r="L646">
        <v>145.60220960999999</v>
      </c>
      <c r="M646">
        <v>-0.30965475100000001</v>
      </c>
      <c r="N646">
        <v>10.413472722</v>
      </c>
      <c r="O646">
        <v>257617.89223999999</v>
      </c>
      <c r="P646">
        <v>144.09725356999999</v>
      </c>
      <c r="Q646">
        <v>0.13046116460000001</v>
      </c>
      <c r="R646">
        <v>8.9362753028000004</v>
      </c>
      <c r="S646">
        <v>219790.08525</v>
      </c>
      <c r="T646">
        <v>142.77321391999999</v>
      </c>
      <c r="U646">
        <v>1.4550209866999999</v>
      </c>
      <c r="V646">
        <v>8.0650805905999992</v>
      </c>
      <c r="W646">
        <v>219287.77257999999</v>
      </c>
      <c r="X646">
        <v>126.61028322</v>
      </c>
      <c r="Y646">
        <v>-0.441502371</v>
      </c>
      <c r="Z646">
        <v>3.7192298264999999</v>
      </c>
      <c r="AS646">
        <v>322507.24936000002</v>
      </c>
      <c r="AT646">
        <v>141.18599017</v>
      </c>
      <c r="AU646">
        <v>-4.6493347590000003</v>
      </c>
      <c r="AV646">
        <v>8.9883716529999997</v>
      </c>
      <c r="AW646">
        <v>7659.6666667</v>
      </c>
      <c r="AX646">
        <v>264924.42229999998</v>
      </c>
      <c r="AY646">
        <v>140.88202773</v>
      </c>
      <c r="AZ646">
        <v>0.90472116290000004</v>
      </c>
      <c r="BA646">
        <v>7.8961435517999998</v>
      </c>
      <c r="BB646">
        <v>73440.666666999998</v>
      </c>
    </row>
    <row r="647" spans="1:54" x14ac:dyDescent="0.25">
      <c r="A647" s="99">
        <v>44562</v>
      </c>
      <c r="B647" t="s">
        <v>4</v>
      </c>
      <c r="C647" t="s">
        <v>140</v>
      </c>
      <c r="D647">
        <v>272738.31676999998</v>
      </c>
      <c r="E647">
        <v>143.04586594</v>
      </c>
      <c r="F647">
        <v>142.19375962000001</v>
      </c>
      <c r="G647">
        <v>1.7244903162</v>
      </c>
      <c r="H647">
        <v>9.2309766922000005</v>
      </c>
      <c r="I647">
        <v>271113.64874999999</v>
      </c>
      <c r="J647">
        <v>63839.666666999998</v>
      </c>
      <c r="K647">
        <v>429085.29791000002</v>
      </c>
      <c r="L647">
        <v>149.12708067</v>
      </c>
      <c r="M647">
        <v>2.4208911861</v>
      </c>
      <c r="N647">
        <v>11.941594189</v>
      </c>
      <c r="O647">
        <v>263005.22566</v>
      </c>
      <c r="P647">
        <v>147.11063103000001</v>
      </c>
      <c r="Q647">
        <v>2.0912108909999998</v>
      </c>
      <c r="R647">
        <v>10.200838860999999</v>
      </c>
      <c r="S647">
        <v>221561.20335</v>
      </c>
      <c r="T647">
        <v>143.92371269</v>
      </c>
      <c r="U647">
        <v>0.80582256549999998</v>
      </c>
      <c r="V647">
        <v>8.9316750240000005</v>
      </c>
      <c r="W647">
        <v>222728.81403000001</v>
      </c>
      <c r="X647">
        <v>128.59703891999999</v>
      </c>
      <c r="Y647">
        <v>1.5691898441000001</v>
      </c>
      <c r="Z647">
        <v>4.4047854289000004</v>
      </c>
      <c r="AS647">
        <v>350668.43591</v>
      </c>
      <c r="AT647">
        <v>153.51428672</v>
      </c>
      <c r="AU647">
        <v>8.7319545875000006</v>
      </c>
      <c r="AV647">
        <v>12.485152998</v>
      </c>
      <c r="AW647">
        <v>3029.3333333</v>
      </c>
      <c r="AX647">
        <v>267283.76773000002</v>
      </c>
      <c r="AY647">
        <v>142.13668505999999</v>
      </c>
      <c r="AZ647">
        <v>0.89057302049999998</v>
      </c>
      <c r="BA647">
        <v>8.8350167740999996</v>
      </c>
      <c r="BB647">
        <v>60810.333333000002</v>
      </c>
    </row>
    <row r="648" spans="1:54" x14ac:dyDescent="0.25">
      <c r="A648" s="99">
        <v>44593</v>
      </c>
      <c r="B648" t="s">
        <v>4</v>
      </c>
      <c r="C648" t="s">
        <v>140</v>
      </c>
      <c r="D648">
        <v>272454.14497000002</v>
      </c>
      <c r="E648">
        <v>142.89682343999999</v>
      </c>
      <c r="F648">
        <v>142.88330862999999</v>
      </c>
      <c r="G648">
        <v>-0.10419210700000001</v>
      </c>
      <c r="H648">
        <v>9.1623859662000005</v>
      </c>
      <c r="I648">
        <v>272428.37698</v>
      </c>
      <c r="J648">
        <v>70501.666666999998</v>
      </c>
      <c r="K648">
        <v>426922.91421999998</v>
      </c>
      <c r="L648">
        <v>148.37555184999999</v>
      </c>
      <c r="M648">
        <v>-0.50395194300000001</v>
      </c>
      <c r="N648">
        <v>11.399671316999999</v>
      </c>
      <c r="O648">
        <v>262613.08863999997</v>
      </c>
      <c r="P648">
        <v>146.89129119</v>
      </c>
      <c r="Q648">
        <v>-0.14909856399999999</v>
      </c>
      <c r="R648">
        <v>10.002894208000001</v>
      </c>
      <c r="S648">
        <v>221674.22211</v>
      </c>
      <c r="T648">
        <v>143.99712843</v>
      </c>
      <c r="U648">
        <v>5.1010174200000001E-2</v>
      </c>
      <c r="V648">
        <v>8.3757457061</v>
      </c>
      <c r="W648">
        <v>223521.21173000001</v>
      </c>
      <c r="X648">
        <v>129.05454595</v>
      </c>
      <c r="Y648">
        <v>0.35576793280000002</v>
      </c>
      <c r="Z648">
        <v>5.9577780151999997</v>
      </c>
      <c r="AS648">
        <v>340790.15960999997</v>
      </c>
      <c r="AT648">
        <v>149.1898127</v>
      </c>
      <c r="AU648">
        <v>-2.816984734</v>
      </c>
      <c r="AV648">
        <v>10.305993287</v>
      </c>
      <c r="AW648">
        <v>3778.3333333</v>
      </c>
      <c r="AX648">
        <v>267413.74047000002</v>
      </c>
      <c r="AY648">
        <v>142.20580222000001</v>
      </c>
      <c r="AZ648">
        <v>4.8627250300000001E-2</v>
      </c>
      <c r="BA648">
        <v>8.8174386168000005</v>
      </c>
      <c r="BB648">
        <v>66723.333333000002</v>
      </c>
    </row>
    <row r="649" spans="1:54" x14ac:dyDescent="0.25">
      <c r="A649" s="99">
        <v>44621</v>
      </c>
      <c r="B649" t="s">
        <v>4</v>
      </c>
      <c r="C649" t="s">
        <v>140</v>
      </c>
      <c r="D649">
        <v>273786.82449000003</v>
      </c>
      <c r="E649">
        <v>143.59578755000001</v>
      </c>
      <c r="F649">
        <v>144.10354255999999</v>
      </c>
      <c r="G649">
        <v>0.48913901199999998</v>
      </c>
      <c r="H649">
        <v>8.0003271611999995</v>
      </c>
      <c r="I649">
        <v>274754.93527999998</v>
      </c>
      <c r="J649">
        <v>79202.666666999998</v>
      </c>
      <c r="K649">
        <v>431184.46023000003</v>
      </c>
      <c r="L649">
        <v>149.85663711999999</v>
      </c>
      <c r="M649">
        <v>0.99820034560000004</v>
      </c>
      <c r="N649">
        <v>10.958075191000001</v>
      </c>
      <c r="O649">
        <v>264692.10490999999</v>
      </c>
      <c r="P649">
        <v>148.05417833000001</v>
      </c>
      <c r="Q649">
        <v>0.79166513469999999</v>
      </c>
      <c r="R649">
        <v>9.3059924189000007</v>
      </c>
      <c r="S649">
        <v>223047.58556000001</v>
      </c>
      <c r="T649">
        <v>144.88925017</v>
      </c>
      <c r="U649">
        <v>0.61954134120000004</v>
      </c>
      <c r="V649">
        <v>7.2446095980000003</v>
      </c>
      <c r="W649">
        <v>221211.41943000001</v>
      </c>
      <c r="X649">
        <v>127.72094010000001</v>
      </c>
      <c r="Y649">
        <v>-1.033366043</v>
      </c>
      <c r="Z649">
        <v>2.9458133482000002</v>
      </c>
      <c r="AS649">
        <v>344325.48138999997</v>
      </c>
      <c r="AT649">
        <v>150.73749233999999</v>
      </c>
      <c r="AU649">
        <v>1.0373896316</v>
      </c>
      <c r="AV649">
        <v>8.1258075391000002</v>
      </c>
      <c r="AW649">
        <v>5272.3333333</v>
      </c>
      <c r="AX649">
        <v>268640.59826</v>
      </c>
      <c r="AY649">
        <v>142.85822304999999</v>
      </c>
      <c r="AZ649">
        <v>0.4587863653</v>
      </c>
      <c r="BA649">
        <v>7.8221741952999997</v>
      </c>
      <c r="BB649">
        <v>73930.333333000002</v>
      </c>
    </row>
    <row r="650" spans="1:54" x14ac:dyDescent="0.25">
      <c r="A650" s="99">
        <v>44652</v>
      </c>
      <c r="B650" t="s">
        <v>4</v>
      </c>
      <c r="C650" t="s">
        <v>140</v>
      </c>
      <c r="D650">
        <v>277167.93414999999</v>
      </c>
      <c r="E650">
        <v>145.36911284999999</v>
      </c>
      <c r="F650">
        <v>145.32327129999999</v>
      </c>
      <c r="G650">
        <v>1.2349424287999999</v>
      </c>
      <c r="H650">
        <v>10.774268900999999</v>
      </c>
      <c r="I650">
        <v>277080.53035999998</v>
      </c>
      <c r="J650">
        <v>72142</v>
      </c>
      <c r="K650">
        <v>436147.01926999999</v>
      </c>
      <c r="L650">
        <v>151.581357</v>
      </c>
      <c r="M650">
        <v>1.1509132414000001</v>
      </c>
      <c r="N650">
        <v>12.924960056</v>
      </c>
      <c r="O650">
        <v>267037.07423999999</v>
      </c>
      <c r="P650">
        <v>149.36582496</v>
      </c>
      <c r="Q650">
        <v>0.88592341389999996</v>
      </c>
      <c r="R650">
        <v>11.751750353</v>
      </c>
      <c r="S650">
        <v>226713.41256999999</v>
      </c>
      <c r="T650">
        <v>147.27053094999999</v>
      </c>
      <c r="U650">
        <v>1.6435179094000001</v>
      </c>
      <c r="V650">
        <v>10.759703956999999</v>
      </c>
      <c r="W650">
        <v>224023.46103999999</v>
      </c>
      <c r="X650">
        <v>129.34452987</v>
      </c>
      <c r="Y650">
        <v>1.2712009245</v>
      </c>
      <c r="Z650">
        <v>6.1861664141999997</v>
      </c>
      <c r="AS650">
        <v>345456.08941000002</v>
      </c>
      <c r="AT650">
        <v>151.23244560000001</v>
      </c>
      <c r="AU650">
        <v>0.32835444530000002</v>
      </c>
      <c r="AV650">
        <v>6.7031098835999998</v>
      </c>
      <c r="AW650">
        <v>4483.3333333</v>
      </c>
      <c r="AX650">
        <v>272094.04904000001</v>
      </c>
      <c r="AY650">
        <v>144.69470587000001</v>
      </c>
      <c r="AZ650">
        <v>1.2855282525</v>
      </c>
      <c r="BA650">
        <v>11.052589174</v>
      </c>
      <c r="BB650">
        <v>67658.666666999998</v>
      </c>
    </row>
    <row r="651" spans="1:54" x14ac:dyDescent="0.25">
      <c r="A651" s="99">
        <v>44682</v>
      </c>
      <c r="B651" t="s">
        <v>4</v>
      </c>
      <c r="C651" t="s">
        <v>140</v>
      </c>
      <c r="D651">
        <v>280902.90109</v>
      </c>
      <c r="E651">
        <v>147.32802932000001</v>
      </c>
      <c r="F651">
        <v>146.75567834</v>
      </c>
      <c r="G651">
        <v>1.3475465521000001</v>
      </c>
      <c r="H651">
        <v>11.786363718</v>
      </c>
      <c r="I651">
        <v>279811.62842000002</v>
      </c>
      <c r="J651">
        <v>72310</v>
      </c>
      <c r="K651">
        <v>441224.55313000001</v>
      </c>
      <c r="L651">
        <v>153.34603597</v>
      </c>
      <c r="M651">
        <v>1.1641794245999999</v>
      </c>
      <c r="N651">
        <v>14.017113812</v>
      </c>
      <c r="O651">
        <v>271648.49174000003</v>
      </c>
      <c r="P651">
        <v>151.94519781</v>
      </c>
      <c r="Q651">
        <v>1.7268828743</v>
      </c>
      <c r="R651">
        <v>12.788409338999999</v>
      </c>
      <c r="S651">
        <v>229663.67504</v>
      </c>
      <c r="T651">
        <v>149.18698889000001</v>
      </c>
      <c r="U651">
        <v>1.3013180123000001</v>
      </c>
      <c r="V651">
        <v>11.554870532000001</v>
      </c>
      <c r="W651">
        <v>226465.67830999999</v>
      </c>
      <c r="X651">
        <v>130.75459398999999</v>
      </c>
      <c r="Y651">
        <v>1.0901613877</v>
      </c>
      <c r="Z651">
        <v>7.3798201879000001</v>
      </c>
      <c r="AS651">
        <v>356674.40058999998</v>
      </c>
      <c r="AT651">
        <v>156.14355495999999</v>
      </c>
      <c r="AU651">
        <v>3.2473913528999998</v>
      </c>
      <c r="AV651">
        <v>14.678721245</v>
      </c>
      <c r="AW651">
        <v>3833.3333333</v>
      </c>
      <c r="AX651">
        <v>275476.43313999998</v>
      </c>
      <c r="AY651">
        <v>146.49339671000001</v>
      </c>
      <c r="AZ651">
        <v>1.2430937423999999</v>
      </c>
      <c r="BA651">
        <v>11.339130803</v>
      </c>
      <c r="BB651">
        <v>68476.666666999998</v>
      </c>
    </row>
    <row r="652" spans="1:54" x14ac:dyDescent="0.25">
      <c r="A652" s="99">
        <v>44713</v>
      </c>
      <c r="B652" t="s">
        <v>4</v>
      </c>
      <c r="C652" t="s">
        <v>140</v>
      </c>
      <c r="D652">
        <v>283164.13312999997</v>
      </c>
      <c r="E652">
        <v>148.51400090999999</v>
      </c>
      <c r="F652">
        <v>147.50553059999999</v>
      </c>
      <c r="G652">
        <v>0.80498707260000002</v>
      </c>
      <c r="H652">
        <v>6.5824736544000002</v>
      </c>
      <c r="I652">
        <v>281241.33380000002</v>
      </c>
      <c r="J652">
        <v>71772</v>
      </c>
      <c r="K652">
        <v>442340.81753</v>
      </c>
      <c r="L652">
        <v>153.73398972000001</v>
      </c>
      <c r="M652">
        <v>0.25299235689999999</v>
      </c>
      <c r="N652">
        <v>8.5030773144000005</v>
      </c>
      <c r="O652">
        <v>273461.48307000002</v>
      </c>
      <c r="P652">
        <v>152.95928526</v>
      </c>
      <c r="Q652">
        <v>0.66740342269999997</v>
      </c>
      <c r="R652">
        <v>7.6776698368999998</v>
      </c>
      <c r="S652">
        <v>232703.70593</v>
      </c>
      <c r="T652">
        <v>151.16175941</v>
      </c>
      <c r="U652">
        <v>1.3236881644</v>
      </c>
      <c r="V652">
        <v>5.6588091257000004</v>
      </c>
      <c r="W652">
        <v>228865.89559999999</v>
      </c>
      <c r="X652">
        <v>132.14040856</v>
      </c>
      <c r="Y652">
        <v>1.0598591830999999</v>
      </c>
      <c r="Z652">
        <v>3.5456363435</v>
      </c>
      <c r="AS652">
        <v>349667.47710999998</v>
      </c>
      <c r="AT652">
        <v>153.0760908</v>
      </c>
      <c r="AU652">
        <v>-1.9645153879999999</v>
      </c>
      <c r="AV652">
        <v>8.5582109805000002</v>
      </c>
      <c r="AW652">
        <v>4995.3333333</v>
      </c>
      <c r="AX652">
        <v>278123.83833</v>
      </c>
      <c r="AY652">
        <v>147.90123901999999</v>
      </c>
      <c r="AZ652">
        <v>0.96102783049999996</v>
      </c>
      <c r="BA652">
        <v>6.0491048242999996</v>
      </c>
      <c r="BB652">
        <v>66776.666666999998</v>
      </c>
    </row>
    <row r="653" spans="1:54" x14ac:dyDescent="0.25">
      <c r="A653" s="99">
        <v>44743</v>
      </c>
      <c r="B653" t="s">
        <v>4</v>
      </c>
      <c r="C653" t="s">
        <v>140</v>
      </c>
      <c r="D653">
        <v>289024.54875000002</v>
      </c>
      <c r="E653">
        <v>151.58767327999999</v>
      </c>
      <c r="F653">
        <v>148.96984924</v>
      </c>
      <c r="G653">
        <v>2.0696179134000001</v>
      </c>
      <c r="H653">
        <v>14.256956339</v>
      </c>
      <c r="I653">
        <v>284033.27607000002</v>
      </c>
      <c r="J653">
        <v>80271.666666999998</v>
      </c>
      <c r="K653">
        <v>451411.5833</v>
      </c>
      <c r="L653">
        <v>156.88650233999999</v>
      </c>
      <c r="M653">
        <v>2.0506282506</v>
      </c>
      <c r="N653">
        <v>15.693508744000001</v>
      </c>
      <c r="O653">
        <v>279531.46351999999</v>
      </c>
      <c r="P653">
        <v>156.35449785</v>
      </c>
      <c r="Q653">
        <v>2.2196838764</v>
      </c>
      <c r="R653">
        <v>15.348255296</v>
      </c>
      <c r="S653">
        <v>237612.87445999999</v>
      </c>
      <c r="T653">
        <v>154.35070110999999</v>
      </c>
      <c r="U653">
        <v>2.1096219796</v>
      </c>
      <c r="V653">
        <v>15.417601205</v>
      </c>
      <c r="W653">
        <v>232950.11197999999</v>
      </c>
      <c r="X653">
        <v>134.49851447</v>
      </c>
      <c r="Y653">
        <v>1.7845456506999999</v>
      </c>
      <c r="Z653">
        <v>8.7662675057000001</v>
      </c>
      <c r="AS653">
        <v>369490.076</v>
      </c>
      <c r="AT653">
        <v>161.75395233</v>
      </c>
      <c r="AU653">
        <v>5.6689855914000002</v>
      </c>
      <c r="AV653">
        <v>14.244971388</v>
      </c>
      <c r="AW653">
        <v>2925.6666667</v>
      </c>
      <c r="AX653">
        <v>283334.20104000001</v>
      </c>
      <c r="AY653">
        <v>150.67201589999999</v>
      </c>
      <c r="AZ653">
        <v>1.8733966651</v>
      </c>
      <c r="BA653">
        <v>14.214363543999999</v>
      </c>
      <c r="BB653">
        <v>77346</v>
      </c>
    </row>
    <row r="654" spans="1:54" x14ac:dyDescent="0.25">
      <c r="A654" s="99">
        <v>44774</v>
      </c>
      <c r="B654" t="s">
        <v>4</v>
      </c>
      <c r="C654" t="s">
        <v>140</v>
      </c>
      <c r="D654">
        <v>291452.10126999998</v>
      </c>
      <c r="E654">
        <v>152.86087667999999</v>
      </c>
      <c r="F654">
        <v>150.22724611999999</v>
      </c>
      <c r="G654">
        <v>0.83991222440000002</v>
      </c>
      <c r="H654">
        <v>11.912229667</v>
      </c>
      <c r="I654">
        <v>286430.6911</v>
      </c>
      <c r="J654">
        <v>82098.666666999998</v>
      </c>
      <c r="K654">
        <v>457049.08528</v>
      </c>
      <c r="L654">
        <v>158.84579625999999</v>
      </c>
      <c r="M654">
        <v>1.2488607279999999</v>
      </c>
      <c r="N654">
        <v>13.114235586</v>
      </c>
      <c r="O654">
        <v>281622.63718000002</v>
      </c>
      <c r="P654">
        <v>157.52418517000001</v>
      </c>
      <c r="Q654">
        <v>0.74809956489999996</v>
      </c>
      <c r="R654">
        <v>12.586194000000001</v>
      </c>
      <c r="S654">
        <v>239671.32287</v>
      </c>
      <c r="T654">
        <v>155.68784647999999</v>
      </c>
      <c r="U654">
        <v>0.86630340240000003</v>
      </c>
      <c r="V654">
        <v>12.651722375</v>
      </c>
      <c r="W654">
        <v>233637.66983</v>
      </c>
      <c r="X654">
        <v>134.89549006999999</v>
      </c>
      <c r="Y654">
        <v>0.29515239929999998</v>
      </c>
      <c r="Z654">
        <v>7.9289957739999997</v>
      </c>
      <c r="AS654">
        <v>370067.60671999998</v>
      </c>
      <c r="AT654">
        <v>162.00678152</v>
      </c>
      <c r="AU654">
        <v>0.15630479750000001</v>
      </c>
      <c r="AV654">
        <v>16.948300676999999</v>
      </c>
      <c r="AW654">
        <v>2548.6666667</v>
      </c>
      <c r="AX654">
        <v>285821.88637999998</v>
      </c>
      <c r="AY654">
        <v>151.99492208000001</v>
      </c>
      <c r="AZ654">
        <v>0.87800390159999997</v>
      </c>
      <c r="BA654">
        <v>11.210940947999999</v>
      </c>
      <c r="BB654">
        <v>79550</v>
      </c>
    </row>
    <row r="655" spans="1:54" x14ac:dyDescent="0.25">
      <c r="A655" s="99">
        <v>44805</v>
      </c>
      <c r="B655" t="s">
        <v>4</v>
      </c>
      <c r="C655" t="s">
        <v>140</v>
      </c>
      <c r="D655">
        <v>292404.27763999999</v>
      </c>
      <c r="E655">
        <v>153.36027440000001</v>
      </c>
      <c r="F655">
        <v>150.80832662</v>
      </c>
      <c r="G655">
        <v>0.32670080940000001</v>
      </c>
      <c r="H655">
        <v>8.6992325925999996</v>
      </c>
      <c r="I655">
        <v>287538.60791000002</v>
      </c>
      <c r="J655">
        <v>80430.666666999998</v>
      </c>
      <c r="K655">
        <v>458761.82137999998</v>
      </c>
      <c r="L655">
        <v>159.44105164000001</v>
      </c>
      <c r="M655">
        <v>0.37473789000000002</v>
      </c>
      <c r="N655">
        <v>10.363806388</v>
      </c>
      <c r="O655">
        <v>283209.37102999998</v>
      </c>
      <c r="P655">
        <v>158.41171664999999</v>
      </c>
      <c r="Q655">
        <v>0.56342553529999995</v>
      </c>
      <c r="R655">
        <v>9.6571501555000001</v>
      </c>
      <c r="S655">
        <v>240753.17395</v>
      </c>
      <c r="T655">
        <v>156.39060499999999</v>
      </c>
      <c r="U655">
        <v>0.45138945409999998</v>
      </c>
      <c r="V655">
        <v>8.7064138477000004</v>
      </c>
      <c r="W655">
        <v>232822.70498000001</v>
      </c>
      <c r="X655">
        <v>134.42495342999999</v>
      </c>
      <c r="Y655">
        <v>-0.34881569000000001</v>
      </c>
      <c r="Z655">
        <v>4.7016143394999999</v>
      </c>
      <c r="AS655">
        <v>373114.39114999998</v>
      </c>
      <c r="AT655">
        <v>163.34059114999999</v>
      </c>
      <c r="AU655">
        <v>0.82330481710000003</v>
      </c>
      <c r="AV655">
        <v>12.256901065999999</v>
      </c>
      <c r="AW655">
        <v>2816.6666667</v>
      </c>
      <c r="AX655">
        <v>286677.06589000003</v>
      </c>
      <c r="AY655">
        <v>152.44969111</v>
      </c>
      <c r="AZ655">
        <v>0.29920014950000001</v>
      </c>
      <c r="BA655">
        <v>8.2121451885999992</v>
      </c>
      <c r="BB655">
        <v>77614</v>
      </c>
    </row>
    <row r="656" spans="1:54" x14ac:dyDescent="0.25">
      <c r="A656" s="99">
        <v>44835</v>
      </c>
      <c r="B656" t="s">
        <v>4</v>
      </c>
      <c r="C656" t="s">
        <v>140</v>
      </c>
      <c r="D656">
        <v>292288.08312000002</v>
      </c>
      <c r="E656">
        <v>153.29933267000001</v>
      </c>
      <c r="F656">
        <v>151.22873999000001</v>
      </c>
      <c r="G656">
        <v>-3.9737625999999998E-2</v>
      </c>
      <c r="H656">
        <v>10.995518321</v>
      </c>
      <c r="I656">
        <v>288340.1888</v>
      </c>
      <c r="J656">
        <v>76126.333333000002</v>
      </c>
      <c r="K656">
        <v>459650.43554999999</v>
      </c>
      <c r="L656">
        <v>159.74988636</v>
      </c>
      <c r="M656">
        <v>0.19369837039999999</v>
      </c>
      <c r="N656">
        <v>10.079707603999999</v>
      </c>
      <c r="O656">
        <v>283518.08035</v>
      </c>
      <c r="P656">
        <v>158.58439163</v>
      </c>
      <c r="Q656">
        <v>0.1090039191</v>
      </c>
      <c r="R656">
        <v>12.332682083</v>
      </c>
      <c r="S656">
        <v>240017.53148000001</v>
      </c>
      <c r="T656">
        <v>155.91273977</v>
      </c>
      <c r="U656">
        <v>-0.305558783</v>
      </c>
      <c r="V656">
        <v>12.835637641</v>
      </c>
      <c r="W656">
        <v>232317.40293000001</v>
      </c>
      <c r="X656">
        <v>134.13320694999999</v>
      </c>
      <c r="Y656">
        <v>-0.21703297899999999</v>
      </c>
      <c r="Z656">
        <v>7.2691559992999997</v>
      </c>
      <c r="AS656">
        <v>374178.41193</v>
      </c>
      <c r="AT656">
        <v>163.80639410000001</v>
      </c>
      <c r="AU656">
        <v>0.28517280709999998</v>
      </c>
      <c r="AV656">
        <v>12.991292538</v>
      </c>
      <c r="AX656">
        <v>286511.58091999998</v>
      </c>
      <c r="AY656">
        <v>152.36168918999999</v>
      </c>
      <c r="AZ656">
        <v>-5.7725222999999999E-2</v>
      </c>
      <c r="BA656">
        <v>10.718579678999999</v>
      </c>
    </row>
    <row r="657" spans="1:53" x14ac:dyDescent="0.25">
      <c r="A657" s="99">
        <v>44866</v>
      </c>
      <c r="B657" t="s">
        <v>4</v>
      </c>
      <c r="C657" t="s">
        <v>140</v>
      </c>
      <c r="D657">
        <v>292551.70267000003</v>
      </c>
      <c r="E657">
        <v>153.43759592000001</v>
      </c>
      <c r="F657">
        <v>151.65259735999999</v>
      </c>
      <c r="G657">
        <v>9.01916829E-2</v>
      </c>
      <c r="H657">
        <v>9.4183148683999995</v>
      </c>
      <c r="I657">
        <v>289148.33622</v>
      </c>
      <c r="J657">
        <v>72823.333333000002</v>
      </c>
      <c r="K657">
        <v>461196.87871000002</v>
      </c>
      <c r="L657">
        <v>160.28734721999999</v>
      </c>
      <c r="M657">
        <v>0.33643896179999999</v>
      </c>
      <c r="N657">
        <v>9.7449072136999995</v>
      </c>
      <c r="O657">
        <v>283124.58286999998</v>
      </c>
      <c r="P657">
        <v>158.36429082999999</v>
      </c>
      <c r="Q657">
        <v>-0.13879096599999999</v>
      </c>
      <c r="R657">
        <v>10.044356015</v>
      </c>
      <c r="S657">
        <v>240537.34174</v>
      </c>
      <c r="T657">
        <v>156.25040278</v>
      </c>
      <c r="U657">
        <v>0.2165717871</v>
      </c>
      <c r="V657">
        <v>11.031946808000001</v>
      </c>
      <c r="W657">
        <v>232006.66448000001</v>
      </c>
      <c r="X657">
        <v>133.95379575000001</v>
      </c>
      <c r="Y657">
        <v>-0.13375598999999999</v>
      </c>
      <c r="Z657">
        <v>5.3329817919</v>
      </c>
      <c r="AS657">
        <v>387273.80320999998</v>
      </c>
      <c r="AT657">
        <v>169.53924441000001</v>
      </c>
      <c r="AU657">
        <v>3.4997719970999999</v>
      </c>
      <c r="AV657">
        <v>14.499177429</v>
      </c>
      <c r="AX657">
        <v>286237.13419999997</v>
      </c>
      <c r="AY657">
        <v>152.21574337999999</v>
      </c>
      <c r="AZ657">
        <v>-9.5789047000000002E-2</v>
      </c>
      <c r="BA657">
        <v>9.0223315871</v>
      </c>
    </row>
    <row r="658" spans="1:53" x14ac:dyDescent="0.25">
      <c r="A658" s="99">
        <v>44896</v>
      </c>
      <c r="B658" t="s">
        <v>4</v>
      </c>
      <c r="C658" t="s">
        <v>140</v>
      </c>
      <c r="D658">
        <v>291360.63692000002</v>
      </c>
      <c r="E658">
        <v>152.81290543</v>
      </c>
      <c r="F658">
        <v>151.32711035</v>
      </c>
      <c r="G658">
        <v>-0.40712999799999999</v>
      </c>
      <c r="H658">
        <v>8.6701444805999994</v>
      </c>
      <c r="I658">
        <v>288527.74659</v>
      </c>
      <c r="J658">
        <v>62211.333333000002</v>
      </c>
      <c r="K658">
        <v>456480.55929</v>
      </c>
      <c r="L658">
        <v>158.64820706</v>
      </c>
      <c r="M658">
        <v>-1.022626048</v>
      </c>
      <c r="N658">
        <v>8.9600271069000001</v>
      </c>
      <c r="O658">
        <v>283282.95189000003</v>
      </c>
      <c r="P658">
        <v>158.45287372999999</v>
      </c>
      <c r="Q658">
        <v>5.5936162599999999E-2</v>
      </c>
      <c r="R658">
        <v>9.9624523087999997</v>
      </c>
      <c r="S658">
        <v>239594.19722</v>
      </c>
      <c r="T658">
        <v>155.63774651</v>
      </c>
      <c r="U658">
        <v>-0.39209900199999997</v>
      </c>
      <c r="V658">
        <v>9.0104664880000005</v>
      </c>
      <c r="W658">
        <v>231521.52059</v>
      </c>
      <c r="X658">
        <v>133.673688</v>
      </c>
      <c r="Y658">
        <v>-0.20910773999999999</v>
      </c>
      <c r="Z658">
        <v>5.5788555245999998</v>
      </c>
      <c r="AS658">
        <v>393113.95374000003</v>
      </c>
      <c r="AT658">
        <v>172.09592316999999</v>
      </c>
      <c r="AU658">
        <v>1.5080159001</v>
      </c>
      <c r="AV658">
        <v>21.893059619999999</v>
      </c>
      <c r="AX658">
        <v>284770.46201999998</v>
      </c>
      <c r="AY658">
        <v>151.43579356999999</v>
      </c>
      <c r="AZ658">
        <v>-0.51239759299999998</v>
      </c>
      <c r="BA658">
        <v>7.4912080768999996</v>
      </c>
    </row>
    <row r="659" spans="1:53" x14ac:dyDescent="0.25">
      <c r="A659" s="99">
        <v>44927</v>
      </c>
      <c r="B659" t="s">
        <v>4</v>
      </c>
      <c r="C659" t="s">
        <v>140</v>
      </c>
      <c r="D659">
        <v>288778.35284000001</v>
      </c>
      <c r="E659">
        <v>151.45854838</v>
      </c>
      <c r="F659">
        <v>150.53788562</v>
      </c>
      <c r="G659">
        <v>-0.88628447200000005</v>
      </c>
      <c r="H659">
        <v>5.8811084030999998</v>
      </c>
      <c r="I659">
        <v>287022.97171999997</v>
      </c>
      <c r="J659">
        <v>45256.666666999998</v>
      </c>
      <c r="K659">
        <v>456485.43758000003</v>
      </c>
      <c r="L659">
        <v>158.64990248999999</v>
      </c>
      <c r="M659">
        <v>1.0686726999999999E-3</v>
      </c>
      <c r="N659">
        <v>6.3857092738999999</v>
      </c>
      <c r="O659">
        <v>280735.63117000001</v>
      </c>
      <c r="P659">
        <v>157.02804287999999</v>
      </c>
      <c r="Q659">
        <v>-0.89921426800000004</v>
      </c>
      <c r="R659">
        <v>6.7414651042999996</v>
      </c>
      <c r="S659">
        <v>235952.45782000001</v>
      </c>
      <c r="T659">
        <v>153.27211277999999</v>
      </c>
      <c r="U659">
        <v>-1.5199614370000001</v>
      </c>
      <c r="V659">
        <v>6.4953855866000003</v>
      </c>
      <c r="W659">
        <v>228692.28797999999</v>
      </c>
      <c r="X659">
        <v>132.04017264999999</v>
      </c>
      <c r="Y659">
        <v>-1.222017116</v>
      </c>
      <c r="Z659">
        <v>2.6774595718</v>
      </c>
      <c r="AS659">
        <v>389658.57204</v>
      </c>
      <c r="AT659">
        <v>170.58323938999999</v>
      </c>
      <c r="AU659">
        <v>-0.87897711700000003</v>
      </c>
      <c r="AV659">
        <v>11.118804014</v>
      </c>
      <c r="AX659">
        <v>282245.62423999998</v>
      </c>
      <c r="AY659">
        <v>150.09313040000001</v>
      </c>
      <c r="AZ659">
        <v>-0.88662207500000001</v>
      </c>
      <c r="BA659">
        <v>5.5977422944999997</v>
      </c>
    </row>
    <row r="660" spans="1:53" x14ac:dyDescent="0.25">
      <c r="A660" s="99">
        <v>44958</v>
      </c>
      <c r="B660" t="s">
        <v>4</v>
      </c>
      <c r="C660" t="s">
        <v>140</v>
      </c>
      <c r="D660">
        <v>288363.07851999998</v>
      </c>
      <c r="E660">
        <v>151.24074519999999</v>
      </c>
      <c r="F660">
        <v>151.18780124</v>
      </c>
      <c r="G660">
        <v>-0.143803825</v>
      </c>
      <c r="H660">
        <v>5.8391233319999998</v>
      </c>
      <c r="I660">
        <v>288262.13296000002</v>
      </c>
      <c r="K660">
        <v>458560.61504</v>
      </c>
      <c r="L660">
        <v>159.37112309</v>
      </c>
      <c r="M660">
        <v>0.45459883200000001</v>
      </c>
      <c r="N660">
        <v>7.4106354495</v>
      </c>
      <c r="O660">
        <v>279497.49738999997</v>
      </c>
      <c r="P660">
        <v>156.33549907</v>
      </c>
      <c r="Q660">
        <v>-0.44103193299999999</v>
      </c>
      <c r="R660">
        <v>6.4293858440999996</v>
      </c>
      <c r="S660">
        <v>234475.32941999999</v>
      </c>
      <c r="T660">
        <v>152.31258647999999</v>
      </c>
      <c r="U660">
        <v>-0.62602797600000004</v>
      </c>
      <c r="V660">
        <v>5.7747388007999998</v>
      </c>
      <c r="W660">
        <v>229323.67903</v>
      </c>
      <c r="X660">
        <v>132.40471919000001</v>
      </c>
      <c r="Y660">
        <v>0.2760875968</v>
      </c>
      <c r="Z660">
        <v>2.5959358623000002</v>
      </c>
    </row>
    <row r="661" spans="1:53" x14ac:dyDescent="0.25">
      <c r="A661" s="99">
        <v>44986</v>
      </c>
      <c r="B661" t="s">
        <v>4</v>
      </c>
      <c r="C661" t="s">
        <v>140</v>
      </c>
      <c r="D661">
        <v>285008.86992999999</v>
      </c>
      <c r="E661">
        <v>149.48152897</v>
      </c>
      <c r="F661">
        <v>149.76699882</v>
      </c>
      <c r="G661">
        <v>-1.1631893419999999</v>
      </c>
      <c r="H661">
        <v>4.0988259607000002</v>
      </c>
      <c r="I661">
        <v>285553.16084999999</v>
      </c>
      <c r="K661">
        <v>453948.68969000003</v>
      </c>
      <c r="L661">
        <v>157.76826471000001</v>
      </c>
      <c r="M661">
        <v>-1.0057395250000001</v>
      </c>
      <c r="N661">
        <v>5.2794642589</v>
      </c>
      <c r="O661">
        <v>277291.07994999998</v>
      </c>
      <c r="P661">
        <v>155.10135073000001</v>
      </c>
      <c r="Q661">
        <v>-0.78942296999999995</v>
      </c>
      <c r="R661">
        <v>4.7598605345999996</v>
      </c>
      <c r="S661">
        <v>229751.68578</v>
      </c>
      <c r="T661">
        <v>149.24415969</v>
      </c>
      <c r="U661">
        <v>-2.014558912</v>
      </c>
      <c r="V661">
        <v>3.0056815928999998</v>
      </c>
      <c r="W661">
        <v>227925.18567000001</v>
      </c>
      <c r="X661">
        <v>131.59727043000001</v>
      </c>
      <c r="Y661">
        <v>-0.60983381999999997</v>
      </c>
      <c r="Z661">
        <v>3.0349998484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D0A2-2CCF-420D-BE83-0FF8D7C8042F}">
  <sheetPr codeName="Sheet2"/>
  <dimension ref="A1:M557"/>
  <sheetViews>
    <sheetView topLeftCell="F1" zoomScale="70" zoomScaleNormal="70" workbookViewId="0">
      <selection activeCell="G28" sqref="G28"/>
    </sheetView>
  </sheetViews>
  <sheetFormatPr defaultColWidth="9.140625" defaultRowHeight="15.75" x14ac:dyDescent="0.25"/>
  <cols>
    <col min="1" max="1" width="12.42578125" style="3" customWidth="1"/>
    <col min="2" max="2" width="19.42578125" style="6" bestFit="1" customWidth="1"/>
    <col min="3" max="3" width="9.140625" style="1"/>
    <col min="4" max="4" width="10.5703125" style="1" bestFit="1" customWidth="1"/>
    <col min="5" max="5" width="14.85546875" style="1" customWidth="1"/>
    <col min="6" max="6" width="24" style="1" customWidth="1"/>
    <col min="7" max="7" width="14.42578125" style="1" customWidth="1"/>
    <col min="8" max="256" width="9.140625" style="1"/>
    <col min="257" max="257" width="11.85546875" style="1" bestFit="1" customWidth="1"/>
    <col min="258" max="258" width="19.42578125" style="1" bestFit="1" customWidth="1"/>
    <col min="259" max="512" width="9.140625" style="1"/>
    <col min="513" max="513" width="11.85546875" style="1" bestFit="1" customWidth="1"/>
    <col min="514" max="514" width="19.42578125" style="1" bestFit="1" customWidth="1"/>
    <col min="515" max="768" width="9.140625" style="1"/>
    <col min="769" max="769" width="11.85546875" style="1" bestFit="1" customWidth="1"/>
    <col min="770" max="770" width="19.42578125" style="1" bestFit="1" customWidth="1"/>
    <col min="771" max="1024" width="9.140625" style="1"/>
    <col min="1025" max="1025" width="11.85546875" style="1" bestFit="1" customWidth="1"/>
    <col min="1026" max="1026" width="19.42578125" style="1" bestFit="1" customWidth="1"/>
    <col min="1027" max="1280" width="9.140625" style="1"/>
    <col min="1281" max="1281" width="11.85546875" style="1" bestFit="1" customWidth="1"/>
    <col min="1282" max="1282" width="19.42578125" style="1" bestFit="1" customWidth="1"/>
    <col min="1283" max="1536" width="9.140625" style="1"/>
    <col min="1537" max="1537" width="11.85546875" style="1" bestFit="1" customWidth="1"/>
    <col min="1538" max="1538" width="19.42578125" style="1" bestFit="1" customWidth="1"/>
    <col min="1539" max="1792" width="9.140625" style="1"/>
    <col min="1793" max="1793" width="11.85546875" style="1" bestFit="1" customWidth="1"/>
    <col min="1794" max="1794" width="19.42578125" style="1" bestFit="1" customWidth="1"/>
    <col min="1795" max="2048" width="9.140625" style="1"/>
    <col min="2049" max="2049" width="11.85546875" style="1" bestFit="1" customWidth="1"/>
    <col min="2050" max="2050" width="19.42578125" style="1" bestFit="1" customWidth="1"/>
    <col min="2051" max="2304" width="9.140625" style="1"/>
    <col min="2305" max="2305" width="11.85546875" style="1" bestFit="1" customWidth="1"/>
    <col min="2306" max="2306" width="19.42578125" style="1" bestFit="1" customWidth="1"/>
    <col min="2307" max="2560" width="9.140625" style="1"/>
    <col min="2561" max="2561" width="11.85546875" style="1" bestFit="1" customWidth="1"/>
    <col min="2562" max="2562" width="19.42578125" style="1" bestFit="1" customWidth="1"/>
    <col min="2563" max="2816" width="9.140625" style="1"/>
    <col min="2817" max="2817" width="11.85546875" style="1" bestFit="1" customWidth="1"/>
    <col min="2818" max="2818" width="19.42578125" style="1" bestFit="1" customWidth="1"/>
    <col min="2819" max="3072" width="9.140625" style="1"/>
    <col min="3073" max="3073" width="11.85546875" style="1" bestFit="1" customWidth="1"/>
    <col min="3074" max="3074" width="19.42578125" style="1" bestFit="1" customWidth="1"/>
    <col min="3075" max="3328" width="9.140625" style="1"/>
    <col min="3329" max="3329" width="11.85546875" style="1" bestFit="1" customWidth="1"/>
    <col min="3330" max="3330" width="19.42578125" style="1" bestFit="1" customWidth="1"/>
    <col min="3331" max="3584" width="9.140625" style="1"/>
    <col min="3585" max="3585" width="11.85546875" style="1" bestFit="1" customWidth="1"/>
    <col min="3586" max="3586" width="19.42578125" style="1" bestFit="1" customWidth="1"/>
    <col min="3587" max="3840" width="9.140625" style="1"/>
    <col min="3841" max="3841" width="11.85546875" style="1" bestFit="1" customWidth="1"/>
    <col min="3842" max="3842" width="19.42578125" style="1" bestFit="1" customWidth="1"/>
    <col min="3843" max="4096" width="9.140625" style="1"/>
    <col min="4097" max="4097" width="11.85546875" style="1" bestFit="1" customWidth="1"/>
    <col min="4098" max="4098" width="19.42578125" style="1" bestFit="1" customWidth="1"/>
    <col min="4099" max="4352" width="9.140625" style="1"/>
    <col min="4353" max="4353" width="11.85546875" style="1" bestFit="1" customWidth="1"/>
    <col min="4354" max="4354" width="19.42578125" style="1" bestFit="1" customWidth="1"/>
    <col min="4355" max="4608" width="9.140625" style="1"/>
    <col min="4609" max="4609" width="11.85546875" style="1" bestFit="1" customWidth="1"/>
    <col min="4610" max="4610" width="19.42578125" style="1" bestFit="1" customWidth="1"/>
    <col min="4611" max="4864" width="9.140625" style="1"/>
    <col min="4865" max="4865" width="11.85546875" style="1" bestFit="1" customWidth="1"/>
    <col min="4866" max="4866" width="19.42578125" style="1" bestFit="1" customWidth="1"/>
    <col min="4867" max="5120" width="9.140625" style="1"/>
    <col min="5121" max="5121" width="11.85546875" style="1" bestFit="1" customWidth="1"/>
    <col min="5122" max="5122" width="19.42578125" style="1" bestFit="1" customWidth="1"/>
    <col min="5123" max="5376" width="9.140625" style="1"/>
    <col min="5377" max="5377" width="11.85546875" style="1" bestFit="1" customWidth="1"/>
    <col min="5378" max="5378" width="19.42578125" style="1" bestFit="1" customWidth="1"/>
    <col min="5379" max="5632" width="9.140625" style="1"/>
    <col min="5633" max="5633" width="11.85546875" style="1" bestFit="1" customWidth="1"/>
    <col min="5634" max="5634" width="19.42578125" style="1" bestFit="1" customWidth="1"/>
    <col min="5635" max="5888" width="9.140625" style="1"/>
    <col min="5889" max="5889" width="11.85546875" style="1" bestFit="1" customWidth="1"/>
    <col min="5890" max="5890" width="19.42578125" style="1" bestFit="1" customWidth="1"/>
    <col min="5891" max="6144" width="9.140625" style="1"/>
    <col min="6145" max="6145" width="11.85546875" style="1" bestFit="1" customWidth="1"/>
    <col min="6146" max="6146" width="19.42578125" style="1" bestFit="1" customWidth="1"/>
    <col min="6147" max="6400" width="9.140625" style="1"/>
    <col min="6401" max="6401" width="11.85546875" style="1" bestFit="1" customWidth="1"/>
    <col min="6402" max="6402" width="19.42578125" style="1" bestFit="1" customWidth="1"/>
    <col min="6403" max="6656" width="9.140625" style="1"/>
    <col min="6657" max="6657" width="11.85546875" style="1" bestFit="1" customWidth="1"/>
    <col min="6658" max="6658" width="19.42578125" style="1" bestFit="1" customWidth="1"/>
    <col min="6659" max="6912" width="9.140625" style="1"/>
    <col min="6913" max="6913" width="11.85546875" style="1" bestFit="1" customWidth="1"/>
    <col min="6914" max="6914" width="19.42578125" style="1" bestFit="1" customWidth="1"/>
    <col min="6915" max="7168" width="9.140625" style="1"/>
    <col min="7169" max="7169" width="11.85546875" style="1" bestFit="1" customWidth="1"/>
    <col min="7170" max="7170" width="19.42578125" style="1" bestFit="1" customWidth="1"/>
    <col min="7171" max="7424" width="9.140625" style="1"/>
    <col min="7425" max="7425" width="11.85546875" style="1" bestFit="1" customWidth="1"/>
    <col min="7426" max="7426" width="19.42578125" style="1" bestFit="1" customWidth="1"/>
    <col min="7427" max="7680" width="9.140625" style="1"/>
    <col min="7681" max="7681" width="11.85546875" style="1" bestFit="1" customWidth="1"/>
    <col min="7682" max="7682" width="19.42578125" style="1" bestFit="1" customWidth="1"/>
    <col min="7683" max="7936" width="9.140625" style="1"/>
    <col min="7937" max="7937" width="11.85546875" style="1" bestFit="1" customWidth="1"/>
    <col min="7938" max="7938" width="19.42578125" style="1" bestFit="1" customWidth="1"/>
    <col min="7939" max="8192" width="9.140625" style="1"/>
    <col min="8193" max="8193" width="11.85546875" style="1" bestFit="1" customWidth="1"/>
    <col min="8194" max="8194" width="19.42578125" style="1" bestFit="1" customWidth="1"/>
    <col min="8195" max="8448" width="9.140625" style="1"/>
    <col min="8449" max="8449" width="11.85546875" style="1" bestFit="1" customWidth="1"/>
    <col min="8450" max="8450" width="19.42578125" style="1" bestFit="1" customWidth="1"/>
    <col min="8451" max="8704" width="9.140625" style="1"/>
    <col min="8705" max="8705" width="11.85546875" style="1" bestFit="1" customWidth="1"/>
    <col min="8706" max="8706" width="19.42578125" style="1" bestFit="1" customWidth="1"/>
    <col min="8707" max="8960" width="9.140625" style="1"/>
    <col min="8961" max="8961" width="11.85546875" style="1" bestFit="1" customWidth="1"/>
    <col min="8962" max="8962" width="19.42578125" style="1" bestFit="1" customWidth="1"/>
    <col min="8963" max="9216" width="9.140625" style="1"/>
    <col min="9217" max="9217" width="11.85546875" style="1" bestFit="1" customWidth="1"/>
    <col min="9218" max="9218" width="19.42578125" style="1" bestFit="1" customWidth="1"/>
    <col min="9219" max="9472" width="9.140625" style="1"/>
    <col min="9473" max="9473" width="11.85546875" style="1" bestFit="1" customWidth="1"/>
    <col min="9474" max="9474" width="19.42578125" style="1" bestFit="1" customWidth="1"/>
    <col min="9475" max="9728" width="9.140625" style="1"/>
    <col min="9729" max="9729" width="11.85546875" style="1" bestFit="1" customWidth="1"/>
    <col min="9730" max="9730" width="19.42578125" style="1" bestFit="1" customWidth="1"/>
    <col min="9731" max="9984" width="9.140625" style="1"/>
    <col min="9985" max="9985" width="11.85546875" style="1" bestFit="1" customWidth="1"/>
    <col min="9986" max="9986" width="19.42578125" style="1" bestFit="1" customWidth="1"/>
    <col min="9987" max="10240" width="9.140625" style="1"/>
    <col min="10241" max="10241" width="11.85546875" style="1" bestFit="1" customWidth="1"/>
    <col min="10242" max="10242" width="19.42578125" style="1" bestFit="1" customWidth="1"/>
    <col min="10243" max="10496" width="9.140625" style="1"/>
    <col min="10497" max="10497" width="11.85546875" style="1" bestFit="1" customWidth="1"/>
    <col min="10498" max="10498" width="19.42578125" style="1" bestFit="1" customWidth="1"/>
    <col min="10499" max="10752" width="9.140625" style="1"/>
    <col min="10753" max="10753" width="11.85546875" style="1" bestFit="1" customWidth="1"/>
    <col min="10754" max="10754" width="19.42578125" style="1" bestFit="1" customWidth="1"/>
    <col min="10755" max="11008" width="9.140625" style="1"/>
    <col min="11009" max="11009" width="11.85546875" style="1" bestFit="1" customWidth="1"/>
    <col min="11010" max="11010" width="19.42578125" style="1" bestFit="1" customWidth="1"/>
    <col min="11011" max="11264" width="9.140625" style="1"/>
    <col min="11265" max="11265" width="11.85546875" style="1" bestFit="1" customWidth="1"/>
    <col min="11266" max="11266" width="19.42578125" style="1" bestFit="1" customWidth="1"/>
    <col min="11267" max="11520" width="9.140625" style="1"/>
    <col min="11521" max="11521" width="11.85546875" style="1" bestFit="1" customWidth="1"/>
    <col min="11522" max="11522" width="19.42578125" style="1" bestFit="1" customWidth="1"/>
    <col min="11523" max="11776" width="9.140625" style="1"/>
    <col min="11777" max="11777" width="11.85546875" style="1" bestFit="1" customWidth="1"/>
    <col min="11778" max="11778" width="19.42578125" style="1" bestFit="1" customWidth="1"/>
    <col min="11779" max="12032" width="9.140625" style="1"/>
    <col min="12033" max="12033" width="11.85546875" style="1" bestFit="1" customWidth="1"/>
    <col min="12034" max="12034" width="19.42578125" style="1" bestFit="1" customWidth="1"/>
    <col min="12035" max="12288" width="9.140625" style="1"/>
    <col min="12289" max="12289" width="11.85546875" style="1" bestFit="1" customWidth="1"/>
    <col min="12290" max="12290" width="19.42578125" style="1" bestFit="1" customWidth="1"/>
    <col min="12291" max="12544" width="9.140625" style="1"/>
    <col min="12545" max="12545" width="11.85546875" style="1" bestFit="1" customWidth="1"/>
    <col min="12546" max="12546" width="19.42578125" style="1" bestFit="1" customWidth="1"/>
    <col min="12547" max="12800" width="9.140625" style="1"/>
    <col min="12801" max="12801" width="11.85546875" style="1" bestFit="1" customWidth="1"/>
    <col min="12802" max="12802" width="19.42578125" style="1" bestFit="1" customWidth="1"/>
    <col min="12803" max="13056" width="9.140625" style="1"/>
    <col min="13057" max="13057" width="11.85546875" style="1" bestFit="1" customWidth="1"/>
    <col min="13058" max="13058" width="19.42578125" style="1" bestFit="1" customWidth="1"/>
    <col min="13059" max="13312" width="9.140625" style="1"/>
    <col min="13313" max="13313" width="11.85546875" style="1" bestFit="1" customWidth="1"/>
    <col min="13314" max="13314" width="19.42578125" style="1" bestFit="1" customWidth="1"/>
    <col min="13315" max="13568" width="9.140625" style="1"/>
    <col min="13569" max="13569" width="11.85546875" style="1" bestFit="1" customWidth="1"/>
    <col min="13570" max="13570" width="19.42578125" style="1" bestFit="1" customWidth="1"/>
    <col min="13571" max="13824" width="9.140625" style="1"/>
    <col min="13825" max="13825" width="11.85546875" style="1" bestFit="1" customWidth="1"/>
    <col min="13826" max="13826" width="19.42578125" style="1" bestFit="1" customWidth="1"/>
    <col min="13827" max="14080" width="9.140625" style="1"/>
    <col min="14081" max="14081" width="11.85546875" style="1" bestFit="1" customWidth="1"/>
    <col min="14082" max="14082" width="19.42578125" style="1" bestFit="1" customWidth="1"/>
    <col min="14083" max="14336" width="9.140625" style="1"/>
    <col min="14337" max="14337" width="11.85546875" style="1" bestFit="1" customWidth="1"/>
    <col min="14338" max="14338" width="19.42578125" style="1" bestFit="1" customWidth="1"/>
    <col min="14339" max="14592" width="9.140625" style="1"/>
    <col min="14593" max="14593" width="11.85546875" style="1" bestFit="1" customWidth="1"/>
    <col min="14594" max="14594" width="19.42578125" style="1" bestFit="1" customWidth="1"/>
    <col min="14595" max="14848" width="9.140625" style="1"/>
    <col min="14849" max="14849" width="11.85546875" style="1" bestFit="1" customWidth="1"/>
    <col min="14850" max="14850" width="19.42578125" style="1" bestFit="1" customWidth="1"/>
    <col min="14851" max="15104" width="9.140625" style="1"/>
    <col min="15105" max="15105" width="11.85546875" style="1" bestFit="1" customWidth="1"/>
    <col min="15106" max="15106" width="19.42578125" style="1" bestFit="1" customWidth="1"/>
    <col min="15107" max="15360" width="9.140625" style="1"/>
    <col min="15361" max="15361" width="11.85546875" style="1" bestFit="1" customWidth="1"/>
    <col min="15362" max="15362" width="19.42578125" style="1" bestFit="1" customWidth="1"/>
    <col min="15363" max="15616" width="9.140625" style="1"/>
    <col min="15617" max="15617" width="11.85546875" style="1" bestFit="1" customWidth="1"/>
    <col min="15618" max="15618" width="19.42578125" style="1" bestFit="1" customWidth="1"/>
    <col min="15619" max="15872" width="9.140625" style="1"/>
    <col min="15873" max="15873" width="11.85546875" style="1" bestFit="1" customWidth="1"/>
    <col min="15874" max="15874" width="19.42578125" style="1" bestFit="1" customWidth="1"/>
    <col min="15875" max="16128" width="9.140625" style="1"/>
    <col min="16129" max="16129" width="11.85546875" style="1" bestFit="1" customWidth="1"/>
    <col min="16130" max="16130" width="19.42578125" style="1" bestFit="1" customWidth="1"/>
    <col min="16131" max="16384" width="9.140625" style="1"/>
  </cols>
  <sheetData>
    <row r="1" spans="1:13" x14ac:dyDescent="0.25">
      <c r="A1" s="3" t="s">
        <v>2</v>
      </c>
      <c r="E1" s="1" t="s">
        <v>3</v>
      </c>
    </row>
    <row r="2" spans="1:13" x14ac:dyDescent="0.25">
      <c r="A2" s="7"/>
      <c r="E2" s="2"/>
    </row>
    <row r="3" spans="1:13" x14ac:dyDescent="0.25">
      <c r="E3" s="2" t="s">
        <v>137</v>
      </c>
    </row>
    <row r="4" spans="1:13" x14ac:dyDescent="0.25">
      <c r="A4" s="4" t="s">
        <v>1</v>
      </c>
      <c r="B4" s="10" t="s">
        <v>75</v>
      </c>
      <c r="E4" s="4" t="s">
        <v>1</v>
      </c>
      <c r="F4" s="4" t="s">
        <v>74</v>
      </c>
    </row>
    <row r="5" spans="1:13" x14ac:dyDescent="0.25">
      <c r="A5" s="5">
        <v>34089</v>
      </c>
      <c r="B5" s="97">
        <v>86574</v>
      </c>
      <c r="D5"/>
      <c r="E5" s="11">
        <v>28245</v>
      </c>
      <c r="F5" s="8">
        <v>103718.31593664864</v>
      </c>
    </row>
    <row r="6" spans="1:13" x14ac:dyDescent="0.25">
      <c r="A6" s="5">
        <v>34120</v>
      </c>
      <c r="B6" s="97">
        <v>87758</v>
      </c>
      <c r="D6"/>
      <c r="E6" s="11">
        <v>28276</v>
      </c>
      <c r="F6" s="8">
        <v>111956.49613431349</v>
      </c>
      <c r="G6" s="9"/>
      <c r="H6" s="9"/>
      <c r="I6" s="9"/>
      <c r="J6" s="9"/>
      <c r="K6" s="9"/>
      <c r="L6" s="9"/>
      <c r="M6" s="9"/>
    </row>
    <row r="7" spans="1:13" x14ac:dyDescent="0.25">
      <c r="A7" s="5">
        <v>34150</v>
      </c>
      <c r="B7" s="97">
        <v>84978</v>
      </c>
      <c r="D7"/>
      <c r="E7" s="11">
        <v>28306</v>
      </c>
      <c r="F7" s="8">
        <v>107997.24621719972</v>
      </c>
    </row>
    <row r="8" spans="1:13" x14ac:dyDescent="0.25">
      <c r="A8" s="5">
        <v>34181</v>
      </c>
      <c r="B8" s="97">
        <v>83658</v>
      </c>
      <c r="D8"/>
      <c r="E8" s="11">
        <v>28337</v>
      </c>
      <c r="F8" s="8">
        <v>109625.89951823201</v>
      </c>
    </row>
    <row r="9" spans="1:13" x14ac:dyDescent="0.25">
      <c r="A9" s="5">
        <v>34212</v>
      </c>
      <c r="B9" s="97">
        <v>82264</v>
      </c>
      <c r="D9"/>
      <c r="E9" s="11">
        <v>28368</v>
      </c>
      <c r="F9" s="8">
        <v>113460.87496141608</v>
      </c>
    </row>
    <row r="10" spans="1:13" x14ac:dyDescent="0.25">
      <c r="A10" s="5">
        <v>34242</v>
      </c>
      <c r="B10" s="97">
        <v>81018</v>
      </c>
      <c r="D10"/>
      <c r="E10" s="11">
        <v>28398</v>
      </c>
      <c r="F10" s="8">
        <v>119642.75985138031</v>
      </c>
    </row>
    <row r="11" spans="1:13" x14ac:dyDescent="0.25">
      <c r="A11" s="5">
        <v>34273</v>
      </c>
      <c r="B11" s="97">
        <v>80067</v>
      </c>
      <c r="D11"/>
      <c r="E11" s="11">
        <v>28429</v>
      </c>
      <c r="F11" s="8">
        <v>110757.41599675459</v>
      </c>
    </row>
    <row r="12" spans="1:13" x14ac:dyDescent="0.25">
      <c r="A12" s="5">
        <v>34303</v>
      </c>
      <c r="B12" s="97">
        <v>81593</v>
      </c>
      <c r="D12"/>
      <c r="E12" s="11">
        <v>28459</v>
      </c>
      <c r="F12" s="8">
        <v>118421.10996263189</v>
      </c>
    </row>
    <row r="13" spans="1:13" x14ac:dyDescent="0.25">
      <c r="A13" s="5">
        <v>34334</v>
      </c>
      <c r="B13" s="97">
        <v>82457</v>
      </c>
      <c r="D13"/>
      <c r="E13" s="11">
        <v>28490</v>
      </c>
      <c r="F13" s="8">
        <v>123235.21774682372</v>
      </c>
    </row>
    <row r="14" spans="1:13" x14ac:dyDescent="0.25">
      <c r="A14" s="5">
        <v>34365</v>
      </c>
      <c r="B14" s="97">
        <v>87812</v>
      </c>
      <c r="D14"/>
      <c r="E14" s="11">
        <v>28521</v>
      </c>
      <c r="F14" s="8">
        <v>120566.27918706229</v>
      </c>
    </row>
    <row r="15" spans="1:13" x14ac:dyDescent="0.25">
      <c r="A15" s="5">
        <v>34393</v>
      </c>
      <c r="B15" s="97">
        <v>90608</v>
      </c>
      <c r="D15"/>
      <c r="E15" s="11">
        <v>28549</v>
      </c>
      <c r="F15" s="8">
        <v>124835.04564018082</v>
      </c>
    </row>
    <row r="16" spans="1:13" x14ac:dyDescent="0.25">
      <c r="A16" s="5">
        <v>34424</v>
      </c>
      <c r="B16" s="97">
        <v>88753</v>
      </c>
      <c r="D16"/>
      <c r="E16" s="11">
        <v>28580</v>
      </c>
      <c r="F16" s="8">
        <v>126854.21658146886</v>
      </c>
    </row>
    <row r="17" spans="1:6" x14ac:dyDescent="0.25">
      <c r="A17" s="5">
        <v>34454</v>
      </c>
      <c r="B17" s="97">
        <v>86943</v>
      </c>
      <c r="D17"/>
      <c r="E17" s="11">
        <v>28610</v>
      </c>
      <c r="F17" s="8">
        <v>126764.70579974611</v>
      </c>
    </row>
    <row r="18" spans="1:6" x14ac:dyDescent="0.25">
      <c r="A18" s="5">
        <v>34485</v>
      </c>
      <c r="B18" s="97">
        <v>87730</v>
      </c>
      <c r="D18"/>
      <c r="E18" s="11">
        <v>28641</v>
      </c>
      <c r="F18" s="8">
        <v>127872.08427179753</v>
      </c>
    </row>
    <row r="19" spans="1:6" x14ac:dyDescent="0.25">
      <c r="A19" s="5">
        <v>34515</v>
      </c>
      <c r="B19" s="97">
        <v>83960</v>
      </c>
      <c r="D19"/>
      <c r="E19" s="11">
        <v>28671</v>
      </c>
      <c r="F19" s="8">
        <v>122929.36074985311</v>
      </c>
    </row>
    <row r="20" spans="1:6" x14ac:dyDescent="0.25">
      <c r="A20" s="5">
        <v>34546</v>
      </c>
      <c r="B20" s="97">
        <v>81988</v>
      </c>
      <c r="D20"/>
      <c r="E20" s="11">
        <v>28702</v>
      </c>
      <c r="F20" s="8">
        <v>120478.64505559977</v>
      </c>
    </row>
    <row r="21" spans="1:6" x14ac:dyDescent="0.25">
      <c r="A21" s="5">
        <v>34577</v>
      </c>
      <c r="B21" s="97">
        <v>77734</v>
      </c>
      <c r="D21"/>
      <c r="E21" s="11">
        <v>28733</v>
      </c>
      <c r="F21" s="8">
        <v>123881.33653021477</v>
      </c>
    </row>
    <row r="22" spans="1:6" x14ac:dyDescent="0.25">
      <c r="A22" s="5">
        <v>34607</v>
      </c>
      <c r="B22" s="97">
        <v>81636</v>
      </c>
      <c r="D22"/>
      <c r="E22" s="11">
        <v>28763</v>
      </c>
      <c r="F22" s="8">
        <v>112889.302144502</v>
      </c>
    </row>
    <row r="23" spans="1:6" x14ac:dyDescent="0.25">
      <c r="A23" s="5">
        <v>34638</v>
      </c>
      <c r="B23" s="97">
        <v>80412</v>
      </c>
      <c r="D23"/>
      <c r="E23" s="11">
        <v>28794</v>
      </c>
      <c r="F23" s="8">
        <v>112529.8196202064</v>
      </c>
    </row>
    <row r="24" spans="1:6" x14ac:dyDescent="0.25">
      <c r="A24" s="5">
        <v>34668</v>
      </c>
      <c r="B24" s="97">
        <v>81843</v>
      </c>
      <c r="D24"/>
      <c r="E24" s="11">
        <v>28824</v>
      </c>
      <c r="F24" s="8">
        <v>120989.58672761566</v>
      </c>
    </row>
    <row r="25" spans="1:6" x14ac:dyDescent="0.25">
      <c r="A25" s="5">
        <v>34699</v>
      </c>
      <c r="B25" s="97">
        <v>87530</v>
      </c>
      <c r="D25"/>
      <c r="E25" s="11">
        <v>28855</v>
      </c>
      <c r="F25" s="8">
        <v>106237.61383551493</v>
      </c>
    </row>
    <row r="26" spans="1:6" x14ac:dyDescent="0.25">
      <c r="A26" s="5">
        <v>34730</v>
      </c>
      <c r="B26" s="97">
        <v>79149</v>
      </c>
      <c r="D26"/>
      <c r="E26" s="11">
        <v>28886</v>
      </c>
      <c r="F26" s="8">
        <v>113393.46651138409</v>
      </c>
    </row>
    <row r="27" spans="1:6" x14ac:dyDescent="0.25">
      <c r="A27" s="5">
        <v>34758</v>
      </c>
      <c r="B27" s="97">
        <v>80640</v>
      </c>
      <c r="D27"/>
      <c r="E27" s="11">
        <v>28914</v>
      </c>
      <c r="F27" s="8">
        <v>116675.80554215188</v>
      </c>
    </row>
    <row r="28" spans="1:6" x14ac:dyDescent="0.25">
      <c r="A28" s="5">
        <v>34789</v>
      </c>
      <c r="B28" s="97">
        <v>74902</v>
      </c>
      <c r="D28"/>
      <c r="E28" s="11">
        <v>28945</v>
      </c>
      <c r="F28" s="8">
        <v>114729.49594231161</v>
      </c>
    </row>
    <row r="29" spans="1:6" x14ac:dyDescent="0.25">
      <c r="A29" s="5">
        <v>34819</v>
      </c>
      <c r="B29" s="97">
        <v>74977</v>
      </c>
      <c r="D29"/>
      <c r="E29" s="11">
        <v>28975</v>
      </c>
      <c r="F29" s="8">
        <v>92629.504368556212</v>
      </c>
    </row>
    <row r="30" spans="1:6" x14ac:dyDescent="0.25">
      <c r="A30" s="5">
        <v>34850</v>
      </c>
      <c r="B30" s="97">
        <v>70550</v>
      </c>
      <c r="D30"/>
      <c r="E30" s="11">
        <v>29006</v>
      </c>
      <c r="F30" s="8">
        <v>130802.78672920585</v>
      </c>
    </row>
    <row r="31" spans="1:6" x14ac:dyDescent="0.25">
      <c r="A31" s="5">
        <v>34880</v>
      </c>
      <c r="B31" s="97">
        <v>69257</v>
      </c>
      <c r="D31"/>
      <c r="E31" s="11">
        <v>29036</v>
      </c>
      <c r="F31" s="8">
        <v>115089.36499505524</v>
      </c>
    </row>
    <row r="32" spans="1:6" x14ac:dyDescent="0.25">
      <c r="A32" s="5">
        <v>34911</v>
      </c>
      <c r="B32" s="97">
        <v>73126</v>
      </c>
      <c r="D32"/>
      <c r="E32" s="11">
        <v>29067</v>
      </c>
      <c r="F32" s="8">
        <v>113849.52793137176</v>
      </c>
    </row>
    <row r="33" spans="1:9" x14ac:dyDescent="0.25">
      <c r="A33" s="5">
        <v>34942</v>
      </c>
      <c r="B33" s="97">
        <v>76062</v>
      </c>
      <c r="D33"/>
      <c r="E33" s="11">
        <v>29098</v>
      </c>
      <c r="F33" s="8">
        <v>117728.34526766209</v>
      </c>
    </row>
    <row r="34" spans="1:9" x14ac:dyDescent="0.25">
      <c r="A34" s="5">
        <v>34972</v>
      </c>
      <c r="B34" s="97">
        <v>73345</v>
      </c>
      <c r="D34"/>
      <c r="E34" s="11">
        <v>29128</v>
      </c>
      <c r="F34" s="8">
        <v>121423.03054614802</v>
      </c>
    </row>
    <row r="35" spans="1:9" x14ac:dyDescent="0.25">
      <c r="A35" s="5">
        <v>35003</v>
      </c>
      <c r="B35" s="97">
        <v>79446</v>
      </c>
      <c r="D35"/>
      <c r="E35" s="11">
        <v>29159</v>
      </c>
      <c r="F35" s="8">
        <v>125077.06115270402</v>
      </c>
    </row>
    <row r="36" spans="1:9" x14ac:dyDescent="0.25">
      <c r="A36" s="5">
        <v>35033</v>
      </c>
      <c r="B36" s="97">
        <v>79674</v>
      </c>
      <c r="D36"/>
      <c r="E36" s="11">
        <v>29189</v>
      </c>
      <c r="F36" s="8">
        <v>114577.05702544103</v>
      </c>
    </row>
    <row r="37" spans="1:9" x14ac:dyDescent="0.25">
      <c r="A37" s="5">
        <v>35064</v>
      </c>
      <c r="B37" s="97">
        <v>85612</v>
      </c>
      <c r="D37"/>
      <c r="E37" s="11">
        <v>29220</v>
      </c>
      <c r="F37" s="8">
        <v>105463.21000293082</v>
      </c>
    </row>
    <row r="38" spans="1:9" x14ac:dyDescent="0.25">
      <c r="A38" s="5">
        <v>35095</v>
      </c>
      <c r="B38" s="97">
        <v>83943</v>
      </c>
      <c r="D38"/>
      <c r="E38" s="11">
        <v>29251</v>
      </c>
      <c r="F38" s="8">
        <v>121927.561175657</v>
      </c>
    </row>
    <row r="39" spans="1:9" x14ac:dyDescent="0.25">
      <c r="A39" s="5">
        <v>35124</v>
      </c>
      <c r="B39" s="97">
        <v>79694</v>
      </c>
      <c r="D39"/>
      <c r="E39" s="11">
        <v>29280</v>
      </c>
      <c r="F39" s="8">
        <v>119245.06713868388</v>
      </c>
    </row>
    <row r="40" spans="1:9" x14ac:dyDescent="0.25">
      <c r="A40" s="5">
        <v>35155</v>
      </c>
      <c r="B40" s="97">
        <v>84590</v>
      </c>
      <c r="D40"/>
      <c r="E40" s="11">
        <v>29311</v>
      </c>
      <c r="F40" s="8">
        <v>111422.45936894929</v>
      </c>
    </row>
    <row r="41" spans="1:9" x14ac:dyDescent="0.25">
      <c r="A41" s="5">
        <v>35185</v>
      </c>
      <c r="B41" s="97">
        <v>79729</v>
      </c>
      <c r="D41"/>
      <c r="E41" s="11">
        <v>29341</v>
      </c>
      <c r="F41" s="8">
        <v>134721.94392860946</v>
      </c>
    </row>
    <row r="42" spans="1:9" x14ac:dyDescent="0.25">
      <c r="A42" s="5">
        <v>35216</v>
      </c>
      <c r="B42" s="97">
        <v>85385</v>
      </c>
      <c r="D42"/>
      <c r="E42" s="11">
        <v>29372</v>
      </c>
      <c r="F42" s="8">
        <v>107920.36499476571</v>
      </c>
    </row>
    <row r="43" spans="1:9" x14ac:dyDescent="0.25">
      <c r="A43" s="5">
        <v>35246</v>
      </c>
      <c r="B43" s="97">
        <v>89787</v>
      </c>
      <c r="D43"/>
      <c r="E43" s="11">
        <v>29402</v>
      </c>
      <c r="F43" s="8">
        <v>110257.30372510618</v>
      </c>
    </row>
    <row r="44" spans="1:9" x14ac:dyDescent="0.25">
      <c r="A44" s="5">
        <v>35277</v>
      </c>
      <c r="B44" s="97">
        <v>89168</v>
      </c>
      <c r="D44"/>
      <c r="E44" s="11">
        <v>29433</v>
      </c>
      <c r="F44" s="8">
        <v>112626.4337308979</v>
      </c>
    </row>
    <row r="45" spans="1:9" x14ac:dyDescent="0.25">
      <c r="A45" s="5">
        <v>35308</v>
      </c>
      <c r="B45" s="97">
        <v>92256</v>
      </c>
      <c r="D45"/>
      <c r="E45" s="11">
        <v>29464</v>
      </c>
      <c r="F45" s="8">
        <v>95282.356253865219</v>
      </c>
    </row>
    <row r="46" spans="1:9" x14ac:dyDescent="0.25">
      <c r="A46" s="5">
        <v>35338</v>
      </c>
      <c r="B46" s="97">
        <v>96304</v>
      </c>
      <c r="D46"/>
      <c r="E46" s="11">
        <v>29494</v>
      </c>
      <c r="F46" s="8">
        <v>107397.31896343113</v>
      </c>
      <c r="I46" s="131" t="s">
        <v>209</v>
      </c>
    </row>
    <row r="47" spans="1:9" x14ac:dyDescent="0.25">
      <c r="A47" s="5">
        <v>35369</v>
      </c>
      <c r="B47" s="97">
        <v>100170</v>
      </c>
      <c r="D47"/>
      <c r="E47" s="11">
        <v>29525</v>
      </c>
      <c r="F47" s="8">
        <v>111712.39244634917</v>
      </c>
      <c r="I47" s="131" t="s">
        <v>210</v>
      </c>
    </row>
    <row r="48" spans="1:9" x14ac:dyDescent="0.25">
      <c r="A48" s="5">
        <v>35399</v>
      </c>
      <c r="B48" s="97">
        <v>101710</v>
      </c>
      <c r="D48"/>
      <c r="E48" s="11">
        <v>29555</v>
      </c>
      <c r="F48" s="8">
        <v>99065.613003888953</v>
      </c>
      <c r="I48" s="131"/>
    </row>
    <row r="49" spans="1:9" x14ac:dyDescent="0.25">
      <c r="A49" s="5">
        <v>35430</v>
      </c>
      <c r="B49" s="97">
        <v>101415</v>
      </c>
      <c r="D49"/>
      <c r="E49" s="11">
        <v>29586</v>
      </c>
      <c r="F49" s="8">
        <v>113416.4100358198</v>
      </c>
      <c r="I49" s="131" t="s">
        <v>211</v>
      </c>
    </row>
    <row r="50" spans="1:9" x14ac:dyDescent="0.25">
      <c r="A50" s="5">
        <v>35461</v>
      </c>
      <c r="B50" s="97">
        <v>106706</v>
      </c>
      <c r="D50"/>
      <c r="E50" s="11">
        <v>29617</v>
      </c>
      <c r="F50" s="8">
        <v>105739.06877880661</v>
      </c>
    </row>
    <row r="51" spans="1:9" x14ac:dyDescent="0.25">
      <c r="A51" s="5">
        <v>35489</v>
      </c>
      <c r="B51" s="97">
        <v>95347</v>
      </c>
      <c r="D51"/>
      <c r="E51" s="11">
        <v>29645</v>
      </c>
      <c r="F51" s="8">
        <v>107190.35357771604</v>
      </c>
    </row>
    <row r="52" spans="1:9" x14ac:dyDescent="0.25">
      <c r="A52" s="5">
        <v>35520</v>
      </c>
      <c r="B52" s="97">
        <v>98400</v>
      </c>
      <c r="D52"/>
      <c r="E52" s="11">
        <v>29676</v>
      </c>
      <c r="F52" s="8">
        <v>112353.92690213627</v>
      </c>
    </row>
    <row r="53" spans="1:9" x14ac:dyDescent="0.25">
      <c r="A53" s="5">
        <v>35550</v>
      </c>
      <c r="B53" s="97">
        <v>101802</v>
      </c>
      <c r="D53"/>
      <c r="E53" s="11">
        <v>29706</v>
      </c>
      <c r="F53" s="8">
        <v>116469.57454738439</v>
      </c>
    </row>
    <row r="54" spans="1:9" x14ac:dyDescent="0.25">
      <c r="A54" s="5">
        <v>35581</v>
      </c>
      <c r="B54" s="97">
        <v>103624</v>
      </c>
      <c r="D54"/>
      <c r="E54" s="11">
        <v>29737</v>
      </c>
      <c r="F54" s="8">
        <v>115615.79478950327</v>
      </c>
    </row>
    <row r="55" spans="1:9" x14ac:dyDescent="0.25">
      <c r="A55" s="5">
        <v>35611</v>
      </c>
      <c r="B55" s="97">
        <v>104845</v>
      </c>
      <c r="D55"/>
      <c r="E55" s="11">
        <v>29767</v>
      </c>
      <c r="F55" s="8">
        <v>121898.85747559577</v>
      </c>
    </row>
    <row r="56" spans="1:9" x14ac:dyDescent="0.25">
      <c r="A56" s="5">
        <v>35642</v>
      </c>
      <c r="B56" s="97">
        <v>104801</v>
      </c>
      <c r="D56"/>
      <c r="E56" s="11">
        <v>29798</v>
      </c>
      <c r="F56" s="8">
        <v>118141.1386818162</v>
      </c>
    </row>
    <row r="57" spans="1:9" x14ac:dyDescent="0.25">
      <c r="A57" s="5">
        <v>35673</v>
      </c>
      <c r="B57" s="97">
        <v>104815</v>
      </c>
      <c r="D57"/>
      <c r="E57" s="11">
        <v>29829</v>
      </c>
      <c r="F57" s="8">
        <v>118407.14286124513</v>
      </c>
    </row>
    <row r="58" spans="1:9" x14ac:dyDescent="0.25">
      <c r="A58" s="5">
        <v>35703</v>
      </c>
      <c r="B58" s="97">
        <v>87280</v>
      </c>
      <c r="D58"/>
      <c r="E58" s="11">
        <v>29859</v>
      </c>
      <c r="F58" s="8">
        <v>121765.74135095696</v>
      </c>
    </row>
    <row r="59" spans="1:9" x14ac:dyDescent="0.25">
      <c r="A59" s="5">
        <v>35734</v>
      </c>
      <c r="B59" s="97">
        <v>82699</v>
      </c>
      <c r="D59"/>
      <c r="E59" s="11">
        <v>29890</v>
      </c>
      <c r="F59" s="8">
        <v>124428.20933307426</v>
      </c>
    </row>
    <row r="60" spans="1:9" x14ac:dyDescent="0.25">
      <c r="A60" s="5">
        <v>35764</v>
      </c>
      <c r="B60" s="97">
        <v>87577</v>
      </c>
      <c r="D60"/>
      <c r="E60" s="11">
        <v>29920</v>
      </c>
      <c r="F60" s="8">
        <v>133052.85601090736</v>
      </c>
    </row>
    <row r="61" spans="1:9" x14ac:dyDescent="0.25">
      <c r="A61" s="5">
        <v>35795</v>
      </c>
      <c r="B61" s="97">
        <v>85921</v>
      </c>
      <c r="D61"/>
      <c r="E61" s="11">
        <v>29951</v>
      </c>
      <c r="F61" s="8">
        <v>131841.20806251859</v>
      </c>
    </row>
    <row r="62" spans="1:9" x14ac:dyDescent="0.25">
      <c r="A62" s="5">
        <v>35826</v>
      </c>
      <c r="B62" s="97">
        <v>85039</v>
      </c>
      <c r="D62"/>
      <c r="E62" s="11">
        <v>29982</v>
      </c>
      <c r="F62" s="8">
        <v>112665.13272410286</v>
      </c>
    </row>
    <row r="63" spans="1:9" x14ac:dyDescent="0.25">
      <c r="A63" s="5">
        <v>35854</v>
      </c>
      <c r="B63" s="97">
        <v>91818</v>
      </c>
      <c r="D63"/>
      <c r="E63" s="11">
        <v>30010</v>
      </c>
      <c r="F63" s="8">
        <v>120857.09839782285</v>
      </c>
    </row>
    <row r="64" spans="1:9" x14ac:dyDescent="0.25">
      <c r="A64" s="5">
        <v>35885</v>
      </c>
      <c r="B64" s="97">
        <v>88090</v>
      </c>
      <c r="D64"/>
      <c r="E64" s="11">
        <v>30041</v>
      </c>
      <c r="F64" s="8">
        <v>131091.05126681091</v>
      </c>
    </row>
    <row r="65" spans="1:6" x14ac:dyDescent="0.25">
      <c r="A65" s="5">
        <v>35915</v>
      </c>
      <c r="B65" s="97">
        <v>84128</v>
      </c>
      <c r="D65"/>
      <c r="E65" s="11">
        <v>30071</v>
      </c>
      <c r="F65" s="8">
        <v>133418.08916058665</v>
      </c>
    </row>
    <row r="66" spans="1:6" x14ac:dyDescent="0.25">
      <c r="A66" s="5">
        <v>35946</v>
      </c>
      <c r="B66" s="97">
        <v>87799</v>
      </c>
      <c r="D66"/>
      <c r="E66" s="11">
        <v>30102</v>
      </c>
      <c r="F66" s="8">
        <v>129625.70004380669</v>
      </c>
    </row>
    <row r="67" spans="1:6" x14ac:dyDescent="0.25">
      <c r="A67" s="5">
        <v>35976</v>
      </c>
      <c r="B67" s="97">
        <v>89099</v>
      </c>
      <c r="D67"/>
      <c r="E67" s="11">
        <v>30132</v>
      </c>
      <c r="F67" s="8">
        <v>136321.07169027353</v>
      </c>
    </row>
    <row r="68" spans="1:6" x14ac:dyDescent="0.25">
      <c r="A68" s="5">
        <v>36007</v>
      </c>
      <c r="B68" s="97">
        <v>88495</v>
      </c>
      <c r="D68"/>
      <c r="E68" s="11">
        <v>30163</v>
      </c>
      <c r="F68" s="8">
        <v>147882.15403674013</v>
      </c>
    </row>
    <row r="69" spans="1:6" x14ac:dyDescent="0.25">
      <c r="A69" s="5">
        <v>36038</v>
      </c>
      <c r="B69" s="97">
        <v>87044</v>
      </c>
      <c r="D69"/>
      <c r="E69" s="11">
        <v>30194</v>
      </c>
      <c r="F69" s="8">
        <v>139028.18779152716</v>
      </c>
    </row>
    <row r="70" spans="1:6" x14ac:dyDescent="0.25">
      <c r="A70" s="5">
        <v>36068</v>
      </c>
      <c r="B70" s="97">
        <v>83433</v>
      </c>
      <c r="D70"/>
      <c r="E70" s="11">
        <v>30224</v>
      </c>
      <c r="F70" s="8">
        <v>144900.03573985148</v>
      </c>
    </row>
    <row r="71" spans="1:6" x14ac:dyDescent="0.25">
      <c r="A71" s="5">
        <v>36099</v>
      </c>
      <c r="B71" s="97">
        <v>84963</v>
      </c>
      <c r="D71"/>
      <c r="E71" s="11">
        <v>30255</v>
      </c>
      <c r="F71" s="8">
        <v>135889.88919341762</v>
      </c>
    </row>
    <row r="72" spans="1:6" x14ac:dyDescent="0.25">
      <c r="A72" s="5">
        <v>36129</v>
      </c>
      <c r="B72" s="97">
        <v>82773</v>
      </c>
      <c r="D72"/>
      <c r="E72" s="11">
        <v>30285</v>
      </c>
      <c r="F72" s="8">
        <v>150232.51394800624</v>
      </c>
    </row>
    <row r="73" spans="1:6" x14ac:dyDescent="0.25">
      <c r="A73" s="5">
        <v>36160</v>
      </c>
      <c r="B73" s="97">
        <v>82620</v>
      </c>
      <c r="D73"/>
      <c r="E73" s="11">
        <v>30316</v>
      </c>
      <c r="F73" s="8">
        <v>150362.02763020011</v>
      </c>
    </row>
    <row r="74" spans="1:6" x14ac:dyDescent="0.25">
      <c r="A74" s="5">
        <v>36191</v>
      </c>
      <c r="B74" s="97">
        <v>81252</v>
      </c>
      <c r="D74"/>
      <c r="E74" s="11">
        <v>30347</v>
      </c>
      <c r="F74" s="8">
        <v>134725.15460643393</v>
      </c>
    </row>
    <row r="75" spans="1:6" x14ac:dyDescent="0.25">
      <c r="A75" s="5">
        <v>36219</v>
      </c>
      <c r="B75" s="97">
        <v>89705</v>
      </c>
      <c r="D75"/>
      <c r="E75" s="11">
        <v>30375</v>
      </c>
      <c r="F75" s="8">
        <v>149622.65283508622</v>
      </c>
    </row>
    <row r="76" spans="1:6" x14ac:dyDescent="0.25">
      <c r="A76" s="5">
        <v>36250</v>
      </c>
      <c r="B76" s="97">
        <v>92449</v>
      </c>
      <c r="D76"/>
      <c r="E76" s="11">
        <v>30406</v>
      </c>
      <c r="F76" s="8">
        <v>173205.53763173395</v>
      </c>
    </row>
    <row r="77" spans="1:6" x14ac:dyDescent="0.25">
      <c r="A77" s="5">
        <v>36280</v>
      </c>
      <c r="B77" s="97">
        <v>98279</v>
      </c>
      <c r="D77"/>
      <c r="E77" s="11">
        <v>30436</v>
      </c>
      <c r="F77" s="8">
        <v>147327.19796941651</v>
      </c>
    </row>
    <row r="78" spans="1:6" x14ac:dyDescent="0.25">
      <c r="A78" s="5">
        <v>36311</v>
      </c>
      <c r="B78" s="97">
        <v>97028</v>
      </c>
      <c r="D78"/>
      <c r="E78" s="11">
        <v>30467</v>
      </c>
      <c r="F78" s="8">
        <v>151326.52465191635</v>
      </c>
    </row>
    <row r="79" spans="1:6" x14ac:dyDescent="0.25">
      <c r="A79" s="5">
        <v>36341</v>
      </c>
      <c r="B79" s="97">
        <v>96007</v>
      </c>
      <c r="D79"/>
      <c r="E79" s="11">
        <v>30497</v>
      </c>
      <c r="F79" s="8">
        <v>148986.88169415889</v>
      </c>
    </row>
    <row r="80" spans="1:6" x14ac:dyDescent="0.25">
      <c r="A80" s="5">
        <v>36372</v>
      </c>
      <c r="B80" s="97">
        <v>98461</v>
      </c>
      <c r="D80"/>
      <c r="E80" s="11">
        <v>30528</v>
      </c>
      <c r="F80" s="8">
        <v>137510.28879942311</v>
      </c>
    </row>
    <row r="81" spans="1:6" x14ac:dyDescent="0.25">
      <c r="A81" s="5">
        <v>36403</v>
      </c>
      <c r="B81" s="97">
        <v>97770</v>
      </c>
      <c r="D81"/>
      <c r="E81" s="11">
        <v>30559</v>
      </c>
      <c r="F81" s="8">
        <v>150497.83459565305</v>
      </c>
    </row>
    <row r="82" spans="1:6" x14ac:dyDescent="0.25">
      <c r="A82" s="5">
        <v>36433</v>
      </c>
      <c r="B82" s="97">
        <v>98588</v>
      </c>
      <c r="D82"/>
      <c r="E82" s="11">
        <v>30589</v>
      </c>
      <c r="F82" s="8">
        <v>148362.3873671765</v>
      </c>
    </row>
    <row r="83" spans="1:6" x14ac:dyDescent="0.25">
      <c r="A83" s="5">
        <v>36464</v>
      </c>
      <c r="B83" s="97">
        <v>100977</v>
      </c>
      <c r="D83"/>
      <c r="E83" s="11">
        <v>30620</v>
      </c>
      <c r="F83" s="8">
        <v>141476.79080021929</v>
      </c>
    </row>
    <row r="84" spans="1:6" x14ac:dyDescent="0.25">
      <c r="A84" s="5">
        <v>36494</v>
      </c>
      <c r="B84" s="97">
        <v>93735</v>
      </c>
      <c r="D84"/>
      <c r="E84" s="11">
        <v>30650</v>
      </c>
      <c r="F84" s="8">
        <v>144073.35969421454</v>
      </c>
    </row>
    <row r="85" spans="1:6" x14ac:dyDescent="0.25">
      <c r="A85" s="5">
        <v>36525</v>
      </c>
      <c r="B85" s="97">
        <v>91212</v>
      </c>
      <c r="D85"/>
      <c r="E85" s="11">
        <v>30681</v>
      </c>
      <c r="F85" s="8">
        <v>147228.19695867936</v>
      </c>
    </row>
    <row r="86" spans="1:6" x14ac:dyDescent="0.25">
      <c r="A86" s="5">
        <v>36556</v>
      </c>
      <c r="B86" s="97">
        <v>82783</v>
      </c>
      <c r="D86"/>
      <c r="E86" s="11">
        <v>30712</v>
      </c>
      <c r="F86" s="8">
        <v>153335.00569256418</v>
      </c>
    </row>
    <row r="87" spans="1:6" x14ac:dyDescent="0.25">
      <c r="A87" s="5">
        <v>36585</v>
      </c>
      <c r="B87" s="97">
        <v>95897</v>
      </c>
      <c r="D87"/>
      <c r="E87" s="11">
        <v>30741</v>
      </c>
      <c r="F87" s="8">
        <v>163640.7425753813</v>
      </c>
    </row>
    <row r="88" spans="1:6" x14ac:dyDescent="0.25">
      <c r="A88" s="5">
        <v>36616</v>
      </c>
      <c r="B88" s="97">
        <v>96762</v>
      </c>
      <c r="D88"/>
      <c r="E88" s="11">
        <v>30772</v>
      </c>
      <c r="F88" s="8">
        <v>163294.86178429652</v>
      </c>
    </row>
    <row r="89" spans="1:6" x14ac:dyDescent="0.25">
      <c r="A89" s="5">
        <v>36646</v>
      </c>
      <c r="B89" s="97">
        <v>97355</v>
      </c>
      <c r="D89"/>
      <c r="E89" s="11">
        <v>30802</v>
      </c>
      <c r="F89" s="8">
        <v>148617.74424000521</v>
      </c>
    </row>
    <row r="90" spans="1:6" x14ac:dyDescent="0.25">
      <c r="A90" s="5">
        <v>36677</v>
      </c>
      <c r="B90" s="97">
        <v>94070</v>
      </c>
      <c r="D90"/>
      <c r="E90" s="11">
        <v>30833</v>
      </c>
      <c r="F90" s="8">
        <v>159576.9269491774</v>
      </c>
    </row>
    <row r="91" spans="1:6" x14ac:dyDescent="0.25">
      <c r="A91" s="5">
        <v>36707</v>
      </c>
      <c r="B91" s="97">
        <v>92803</v>
      </c>
      <c r="D91"/>
      <c r="E91" s="11">
        <v>30863</v>
      </c>
      <c r="F91" s="8">
        <v>159593.38169647608</v>
      </c>
    </row>
    <row r="92" spans="1:6" x14ac:dyDescent="0.25">
      <c r="A92" s="5">
        <v>36738</v>
      </c>
      <c r="B92" s="97">
        <v>89629</v>
      </c>
      <c r="D92"/>
      <c r="E92" s="11">
        <v>30894</v>
      </c>
      <c r="F92" s="8">
        <v>153257.18006378502</v>
      </c>
    </row>
    <row r="93" spans="1:6" x14ac:dyDescent="0.25">
      <c r="A93" s="5">
        <v>36769</v>
      </c>
      <c r="B93" s="97">
        <v>88452</v>
      </c>
      <c r="D93"/>
      <c r="E93" s="11">
        <v>30925</v>
      </c>
      <c r="F93" s="8">
        <v>160133.38311974143</v>
      </c>
    </row>
    <row r="94" spans="1:6" x14ac:dyDescent="0.25">
      <c r="A94" s="5">
        <v>36799</v>
      </c>
      <c r="B94" s="97">
        <v>93979</v>
      </c>
      <c r="D94"/>
      <c r="E94" s="11">
        <v>30955</v>
      </c>
      <c r="F94" s="8">
        <v>144682.70082262019</v>
      </c>
    </row>
    <row r="95" spans="1:6" x14ac:dyDescent="0.25">
      <c r="A95" s="5">
        <v>36830</v>
      </c>
      <c r="B95" s="97">
        <v>92254</v>
      </c>
      <c r="D95"/>
      <c r="E95" s="11">
        <v>30986</v>
      </c>
      <c r="F95" s="8">
        <v>158207.05453556732</v>
      </c>
    </row>
    <row r="96" spans="1:6" x14ac:dyDescent="0.25">
      <c r="A96" s="5">
        <v>36860</v>
      </c>
      <c r="B96" s="97">
        <v>95110</v>
      </c>
      <c r="D96"/>
      <c r="E96" s="11">
        <v>31016</v>
      </c>
      <c r="F96" s="8">
        <v>159270.66016485359</v>
      </c>
    </row>
    <row r="97" spans="1:6" x14ac:dyDescent="0.25">
      <c r="A97" s="5">
        <v>36891</v>
      </c>
      <c r="B97" s="97">
        <v>102895</v>
      </c>
      <c r="D97"/>
      <c r="E97" s="11">
        <v>31047</v>
      </c>
      <c r="F97" s="8">
        <v>143350.93371311188</v>
      </c>
    </row>
    <row r="98" spans="1:6" x14ac:dyDescent="0.25">
      <c r="A98" s="5">
        <v>36922</v>
      </c>
      <c r="B98" s="97">
        <v>98804</v>
      </c>
      <c r="D98"/>
      <c r="E98" s="11">
        <v>31078</v>
      </c>
      <c r="F98" s="8">
        <v>155725.89076264345</v>
      </c>
    </row>
    <row r="99" spans="1:6" x14ac:dyDescent="0.25">
      <c r="A99" s="5">
        <v>36950</v>
      </c>
      <c r="B99" s="97">
        <v>97847</v>
      </c>
      <c r="D99"/>
      <c r="E99" s="11">
        <v>31106</v>
      </c>
      <c r="F99" s="8">
        <v>153462.54811082242</v>
      </c>
    </row>
    <row r="100" spans="1:6" x14ac:dyDescent="0.25">
      <c r="A100" s="5">
        <v>36981</v>
      </c>
      <c r="B100" s="97">
        <v>102412</v>
      </c>
      <c r="D100"/>
      <c r="E100" s="11">
        <v>31137</v>
      </c>
      <c r="F100" s="8">
        <v>147785.36083939616</v>
      </c>
    </row>
    <row r="101" spans="1:6" x14ac:dyDescent="0.25">
      <c r="A101" s="5">
        <v>37011</v>
      </c>
      <c r="B101" s="97">
        <v>102929</v>
      </c>
      <c r="D101"/>
      <c r="E101" s="11">
        <v>31167</v>
      </c>
      <c r="F101" s="8">
        <v>164689.16019575379</v>
      </c>
    </row>
    <row r="102" spans="1:6" x14ac:dyDescent="0.25">
      <c r="A102" s="5">
        <v>37042</v>
      </c>
      <c r="B102" s="97">
        <v>107585</v>
      </c>
      <c r="D102"/>
      <c r="E102" s="11">
        <v>31198</v>
      </c>
      <c r="F102" s="8">
        <v>165681.62552413493</v>
      </c>
    </row>
    <row r="103" spans="1:6" x14ac:dyDescent="0.25">
      <c r="A103" s="5">
        <v>37072</v>
      </c>
      <c r="B103" s="97">
        <v>109585</v>
      </c>
      <c r="D103"/>
      <c r="E103" s="11">
        <v>31228</v>
      </c>
      <c r="F103" s="8">
        <v>148716.30876480273</v>
      </c>
    </row>
    <row r="104" spans="1:6" x14ac:dyDescent="0.25">
      <c r="A104" s="5">
        <v>37103</v>
      </c>
      <c r="B104" s="97">
        <v>113365</v>
      </c>
      <c r="D104"/>
      <c r="E104" s="11">
        <v>31259</v>
      </c>
      <c r="F104" s="8">
        <v>158995.80907210356</v>
      </c>
    </row>
    <row r="105" spans="1:6" x14ac:dyDescent="0.25">
      <c r="A105" s="5">
        <v>37134</v>
      </c>
      <c r="B105" s="97">
        <v>111291</v>
      </c>
      <c r="D105"/>
      <c r="E105" s="11">
        <v>31290</v>
      </c>
      <c r="F105" s="8">
        <v>154325.3461869249</v>
      </c>
    </row>
    <row r="106" spans="1:6" x14ac:dyDescent="0.25">
      <c r="A106" s="5">
        <v>37164</v>
      </c>
      <c r="B106" s="97">
        <v>103706</v>
      </c>
      <c r="D106"/>
      <c r="E106" s="11">
        <v>31320</v>
      </c>
      <c r="F106" s="8">
        <v>148499.12636494602</v>
      </c>
    </row>
    <row r="107" spans="1:6" x14ac:dyDescent="0.25">
      <c r="A107" s="5">
        <v>37195</v>
      </c>
      <c r="B107" s="97">
        <v>99333</v>
      </c>
      <c r="D107"/>
      <c r="E107" s="11">
        <v>31351</v>
      </c>
      <c r="F107" s="8">
        <v>153487.22421785569</v>
      </c>
    </row>
    <row r="108" spans="1:6" x14ac:dyDescent="0.25">
      <c r="A108" s="5">
        <v>37225</v>
      </c>
      <c r="B108" s="97">
        <v>101122</v>
      </c>
      <c r="D108"/>
      <c r="E108" s="11">
        <v>31381</v>
      </c>
      <c r="F108" s="8">
        <v>148069.32075955489</v>
      </c>
    </row>
    <row r="109" spans="1:6" x14ac:dyDescent="0.25">
      <c r="A109" s="5">
        <v>37256</v>
      </c>
      <c r="B109" s="97">
        <v>108640</v>
      </c>
      <c r="D109"/>
      <c r="E109" s="11">
        <v>31412</v>
      </c>
      <c r="F109" s="8">
        <v>149927.65287805593</v>
      </c>
    </row>
    <row r="110" spans="1:6" x14ac:dyDescent="0.25">
      <c r="A110" s="5">
        <v>37287</v>
      </c>
      <c r="B110" s="97">
        <v>120740</v>
      </c>
      <c r="D110"/>
      <c r="E110" s="11">
        <v>31443</v>
      </c>
      <c r="F110" s="8">
        <v>162234.74643668853</v>
      </c>
    </row>
    <row r="111" spans="1:6" x14ac:dyDescent="0.25">
      <c r="A111" s="5">
        <v>37315</v>
      </c>
      <c r="B111" s="97">
        <v>124852</v>
      </c>
      <c r="D111"/>
      <c r="E111" s="11">
        <v>31471</v>
      </c>
      <c r="F111" s="8">
        <v>152749.7809047639</v>
      </c>
    </row>
    <row r="112" spans="1:6" x14ac:dyDescent="0.25">
      <c r="A112" s="5">
        <v>37346</v>
      </c>
      <c r="B112" s="97">
        <v>123616</v>
      </c>
      <c r="D112"/>
      <c r="E112" s="11">
        <v>31502</v>
      </c>
      <c r="F112" s="8">
        <v>128123.68240333853</v>
      </c>
    </row>
    <row r="113" spans="1:6" x14ac:dyDescent="0.25">
      <c r="A113" s="5">
        <v>37376</v>
      </c>
      <c r="B113" s="97">
        <v>120346</v>
      </c>
      <c r="D113"/>
      <c r="E113" s="11">
        <v>31532</v>
      </c>
      <c r="F113" s="8">
        <v>161466.51754791482</v>
      </c>
    </row>
    <row r="114" spans="1:6" x14ac:dyDescent="0.25">
      <c r="A114" s="5">
        <v>37407</v>
      </c>
      <c r="B114" s="97">
        <v>119240</v>
      </c>
      <c r="D114"/>
      <c r="E114" s="11">
        <v>31563</v>
      </c>
      <c r="F114" s="8">
        <v>148763.46654669711</v>
      </c>
    </row>
    <row r="115" spans="1:6" x14ac:dyDescent="0.25">
      <c r="A115" s="5">
        <v>37437</v>
      </c>
      <c r="B115" s="97">
        <v>117433</v>
      </c>
      <c r="D115"/>
      <c r="E115" s="11">
        <v>31593</v>
      </c>
      <c r="F115" s="8">
        <v>150757.70555327518</v>
      </c>
    </row>
    <row r="116" spans="1:6" x14ac:dyDescent="0.25">
      <c r="A116" s="5">
        <v>37468</v>
      </c>
      <c r="B116" s="97">
        <v>115284</v>
      </c>
      <c r="D116"/>
      <c r="E116" s="11">
        <v>31624</v>
      </c>
      <c r="F116" s="8">
        <v>165878.34494149912</v>
      </c>
    </row>
    <row r="117" spans="1:6" x14ac:dyDescent="0.25">
      <c r="A117" s="5">
        <v>37499</v>
      </c>
      <c r="B117" s="97">
        <v>111563</v>
      </c>
      <c r="D117"/>
      <c r="E117" s="11">
        <v>31655</v>
      </c>
      <c r="F117" s="8">
        <v>157545.89957770877</v>
      </c>
    </row>
    <row r="118" spans="1:6" x14ac:dyDescent="0.25">
      <c r="A118" s="5">
        <v>37529</v>
      </c>
      <c r="B118" s="97">
        <v>116400</v>
      </c>
      <c r="D118"/>
      <c r="E118" s="11">
        <v>31685</v>
      </c>
      <c r="F118" s="8">
        <v>174080.83904082535</v>
      </c>
    </row>
    <row r="119" spans="1:6" x14ac:dyDescent="0.25">
      <c r="A119" s="5">
        <v>37560</v>
      </c>
      <c r="B119" s="97">
        <v>120023</v>
      </c>
      <c r="D119"/>
      <c r="E119" s="11">
        <v>31716</v>
      </c>
      <c r="F119" s="8">
        <v>173179.070863217</v>
      </c>
    </row>
    <row r="120" spans="1:6" x14ac:dyDescent="0.25">
      <c r="A120" s="5">
        <v>37590</v>
      </c>
      <c r="B120" s="97">
        <v>120162</v>
      </c>
      <c r="D120"/>
      <c r="E120" s="11">
        <v>31746</v>
      </c>
      <c r="F120" s="8">
        <v>157769.23552024923</v>
      </c>
    </row>
    <row r="121" spans="1:6" x14ac:dyDescent="0.25">
      <c r="A121" s="5">
        <v>37621</v>
      </c>
      <c r="B121" s="97">
        <v>112403</v>
      </c>
      <c r="D121"/>
      <c r="E121" s="11">
        <v>31777</v>
      </c>
      <c r="F121" s="8">
        <v>172070.85481464092</v>
      </c>
    </row>
    <row r="122" spans="1:6" x14ac:dyDescent="0.25">
      <c r="A122" s="5">
        <v>37652</v>
      </c>
      <c r="B122" s="97">
        <v>108005</v>
      </c>
      <c r="D122"/>
      <c r="E122" s="11">
        <v>31808</v>
      </c>
      <c r="F122" s="8">
        <v>163675.79439489054</v>
      </c>
    </row>
    <row r="123" spans="1:6" x14ac:dyDescent="0.25">
      <c r="A123" s="5">
        <v>37680</v>
      </c>
      <c r="B123" s="97">
        <v>99882</v>
      </c>
      <c r="D123"/>
      <c r="E123" s="11">
        <v>31836</v>
      </c>
      <c r="F123" s="8">
        <v>160289.66232973131</v>
      </c>
    </row>
    <row r="124" spans="1:6" x14ac:dyDescent="0.25">
      <c r="A124" s="5">
        <v>37711</v>
      </c>
      <c r="B124" s="97">
        <v>96615</v>
      </c>
      <c r="D124"/>
      <c r="E124" s="11">
        <v>31867</v>
      </c>
      <c r="F124" s="8">
        <v>166426.29605915674</v>
      </c>
    </row>
    <row r="125" spans="1:6" x14ac:dyDescent="0.25">
      <c r="A125" s="5">
        <v>37741</v>
      </c>
      <c r="B125" s="97">
        <v>100764</v>
      </c>
      <c r="D125"/>
      <c r="E125" s="11">
        <v>31897</v>
      </c>
      <c r="F125" s="8">
        <v>155249.37293380097</v>
      </c>
    </row>
    <row r="126" spans="1:6" x14ac:dyDescent="0.25">
      <c r="A126" s="5">
        <v>37772</v>
      </c>
      <c r="B126" s="97">
        <v>99945</v>
      </c>
      <c r="D126"/>
      <c r="E126" s="11">
        <v>31928</v>
      </c>
      <c r="F126" s="8">
        <v>154820.96648603032</v>
      </c>
    </row>
    <row r="127" spans="1:6" x14ac:dyDescent="0.25">
      <c r="A127" s="5">
        <v>37802</v>
      </c>
      <c r="B127" s="97">
        <v>106105</v>
      </c>
      <c r="D127"/>
      <c r="E127" s="11">
        <v>31958</v>
      </c>
      <c r="F127" s="8">
        <v>170855.84843555468</v>
      </c>
    </row>
    <row r="128" spans="1:6" x14ac:dyDescent="0.25">
      <c r="A128" s="5">
        <v>37833</v>
      </c>
      <c r="B128" s="97">
        <v>114509</v>
      </c>
      <c r="D128"/>
      <c r="E128" s="11">
        <v>31989</v>
      </c>
      <c r="F128" s="8">
        <v>185361.29003822236</v>
      </c>
    </row>
    <row r="129" spans="1:6" x14ac:dyDescent="0.25">
      <c r="A129" s="5">
        <v>37864</v>
      </c>
      <c r="B129" s="97">
        <v>122758</v>
      </c>
      <c r="D129"/>
      <c r="E129" s="11">
        <v>32020</v>
      </c>
      <c r="F129" s="8">
        <v>167799.77154023029</v>
      </c>
    </row>
    <row r="130" spans="1:6" x14ac:dyDescent="0.25">
      <c r="A130" s="5">
        <v>37894</v>
      </c>
      <c r="B130" s="97">
        <v>129108</v>
      </c>
      <c r="D130"/>
      <c r="E130" s="11">
        <v>32050</v>
      </c>
      <c r="F130" s="8">
        <v>176134.85948670498</v>
      </c>
    </row>
    <row r="131" spans="1:6" x14ac:dyDescent="0.25">
      <c r="A131" s="5">
        <v>37925</v>
      </c>
      <c r="B131" s="97">
        <v>128852</v>
      </c>
      <c r="D131"/>
      <c r="E131" s="11">
        <v>32081</v>
      </c>
      <c r="F131" s="8">
        <v>175854.90534213796</v>
      </c>
    </row>
    <row r="132" spans="1:6" x14ac:dyDescent="0.25">
      <c r="A132" s="5">
        <v>37955</v>
      </c>
      <c r="B132" s="97">
        <v>131703</v>
      </c>
      <c r="D132"/>
      <c r="E132" s="11">
        <v>32111</v>
      </c>
      <c r="F132" s="8">
        <v>176547.09382789436</v>
      </c>
    </row>
    <row r="133" spans="1:6" x14ac:dyDescent="0.25">
      <c r="A133" s="5">
        <v>37986</v>
      </c>
      <c r="B133" s="97">
        <v>132637</v>
      </c>
      <c r="D133"/>
      <c r="E133" s="11">
        <v>32142</v>
      </c>
      <c r="F133" s="8">
        <v>192638.08115015519</v>
      </c>
    </row>
    <row r="134" spans="1:6" x14ac:dyDescent="0.25">
      <c r="A134" s="5">
        <v>38017</v>
      </c>
      <c r="B134" s="97">
        <v>127323</v>
      </c>
      <c r="D134"/>
      <c r="E134" s="11">
        <v>32173</v>
      </c>
      <c r="F134" s="8">
        <v>177257.08775931582</v>
      </c>
    </row>
    <row r="135" spans="1:6" x14ac:dyDescent="0.25">
      <c r="A135" s="5">
        <v>38046</v>
      </c>
      <c r="B135" s="97">
        <v>127478</v>
      </c>
      <c r="D135"/>
      <c r="E135" s="11">
        <v>32202</v>
      </c>
      <c r="F135" s="8">
        <v>193021.39150019715</v>
      </c>
    </row>
    <row r="136" spans="1:6" x14ac:dyDescent="0.25">
      <c r="A136" s="5">
        <v>38077</v>
      </c>
      <c r="B136" s="97">
        <v>122920</v>
      </c>
      <c r="D136"/>
      <c r="E136" s="11">
        <v>32233</v>
      </c>
      <c r="F136" s="8">
        <v>191517.32907867871</v>
      </c>
    </row>
    <row r="137" spans="1:6" x14ac:dyDescent="0.25">
      <c r="A137" s="5">
        <v>38107</v>
      </c>
      <c r="B137" s="97">
        <v>119866</v>
      </c>
      <c r="D137"/>
      <c r="E137" s="11">
        <v>32263</v>
      </c>
      <c r="F137" s="8">
        <v>174031.84294630084</v>
      </c>
    </row>
    <row r="138" spans="1:6" x14ac:dyDescent="0.25">
      <c r="A138" s="5">
        <v>38138</v>
      </c>
      <c r="B138" s="97">
        <v>121365</v>
      </c>
      <c r="D138"/>
      <c r="E138" s="11">
        <v>32294</v>
      </c>
      <c r="F138" s="8">
        <v>188978.33011403415</v>
      </c>
    </row>
    <row r="139" spans="1:6" x14ac:dyDescent="0.25">
      <c r="A139" s="5">
        <v>38168</v>
      </c>
      <c r="B139" s="97">
        <v>111011</v>
      </c>
      <c r="D139"/>
      <c r="E139" s="11">
        <v>32324</v>
      </c>
      <c r="F139" s="8">
        <v>198694.89353822521</v>
      </c>
    </row>
    <row r="140" spans="1:6" x14ac:dyDescent="0.25">
      <c r="A140" s="5">
        <v>38199</v>
      </c>
      <c r="B140" s="97">
        <v>99627</v>
      </c>
      <c r="D140"/>
      <c r="E140" s="11">
        <v>32355</v>
      </c>
      <c r="F140" s="8">
        <v>195094.79349108619</v>
      </c>
    </row>
    <row r="141" spans="1:6" x14ac:dyDescent="0.25">
      <c r="A141" s="5">
        <v>38230</v>
      </c>
      <c r="B141" s="97">
        <v>92970</v>
      </c>
      <c r="D141"/>
      <c r="E141" s="11">
        <v>32386</v>
      </c>
      <c r="F141" s="8">
        <v>221978.49619185209</v>
      </c>
    </row>
    <row r="142" spans="1:6" x14ac:dyDescent="0.25">
      <c r="A142" s="5">
        <v>38260</v>
      </c>
      <c r="B142" s="97">
        <v>86415</v>
      </c>
      <c r="D142"/>
      <c r="E142" s="11">
        <v>32416</v>
      </c>
      <c r="F142" s="8">
        <v>194645.98536020459</v>
      </c>
    </row>
    <row r="143" spans="1:6" x14ac:dyDescent="0.25">
      <c r="A143" s="5">
        <v>38291</v>
      </c>
      <c r="B143" s="97">
        <v>86261</v>
      </c>
      <c r="D143"/>
      <c r="E143" s="11">
        <v>32447</v>
      </c>
      <c r="F143" s="8">
        <v>182120.63020317271</v>
      </c>
    </row>
    <row r="144" spans="1:6" x14ac:dyDescent="0.25">
      <c r="A144" s="5">
        <v>38321</v>
      </c>
      <c r="B144" s="97">
        <v>73738</v>
      </c>
      <c r="D144"/>
      <c r="E144" s="11">
        <v>32477</v>
      </c>
      <c r="F144" s="8">
        <v>182969.98261935663</v>
      </c>
    </row>
    <row r="145" spans="1:6" x14ac:dyDescent="0.25">
      <c r="A145" s="5">
        <v>38352</v>
      </c>
      <c r="B145" s="97">
        <v>83488</v>
      </c>
      <c r="D145"/>
      <c r="E145" s="11">
        <v>32508</v>
      </c>
      <c r="F145" s="8">
        <v>167651.63140955791</v>
      </c>
    </row>
    <row r="146" spans="1:6" x14ac:dyDescent="0.25">
      <c r="A146" s="5">
        <v>38383</v>
      </c>
      <c r="B146" s="97">
        <v>81612</v>
      </c>
      <c r="D146"/>
      <c r="E146" s="11">
        <v>32539</v>
      </c>
      <c r="F146" s="8">
        <v>162789.96394142654</v>
      </c>
    </row>
    <row r="147" spans="1:6" x14ac:dyDescent="0.25">
      <c r="A147" s="5">
        <v>38411</v>
      </c>
      <c r="B147" s="97">
        <v>86301</v>
      </c>
      <c r="D147"/>
      <c r="E147" s="11">
        <v>32567</v>
      </c>
      <c r="F147" s="8">
        <v>159457.2617691989</v>
      </c>
    </row>
    <row r="148" spans="1:6" x14ac:dyDescent="0.25">
      <c r="A148" s="5">
        <v>38442</v>
      </c>
      <c r="B148" s="97">
        <v>91665</v>
      </c>
      <c r="D148"/>
      <c r="E148" s="11">
        <v>32598</v>
      </c>
      <c r="F148" s="8">
        <v>148577.04896896461</v>
      </c>
    </row>
    <row r="149" spans="1:6" x14ac:dyDescent="0.25">
      <c r="A149" s="5">
        <v>38472</v>
      </c>
      <c r="B149" s="97">
        <v>97991</v>
      </c>
      <c r="D149"/>
      <c r="E149" s="11">
        <v>32628</v>
      </c>
      <c r="F149" s="8">
        <v>148462.60320906178</v>
      </c>
    </row>
    <row r="150" spans="1:6" x14ac:dyDescent="0.25">
      <c r="A150" s="5">
        <v>38503</v>
      </c>
      <c r="B150" s="97">
        <v>94739</v>
      </c>
      <c r="D150"/>
      <c r="E150" s="11">
        <v>32659</v>
      </c>
      <c r="F150" s="8">
        <v>148445.76136319948</v>
      </c>
    </row>
    <row r="151" spans="1:6" x14ac:dyDescent="0.25">
      <c r="A151" s="5">
        <v>38533</v>
      </c>
      <c r="B151" s="97">
        <v>94590</v>
      </c>
      <c r="D151"/>
      <c r="E151" s="11">
        <v>32689</v>
      </c>
      <c r="F151" s="8">
        <v>145916.49593771051</v>
      </c>
    </row>
    <row r="152" spans="1:6" x14ac:dyDescent="0.25">
      <c r="A152" s="5">
        <v>38564</v>
      </c>
      <c r="B152" s="97">
        <v>98548</v>
      </c>
      <c r="D152"/>
      <c r="E152" s="11">
        <v>32720</v>
      </c>
      <c r="F152" s="8">
        <v>128263.46051284322</v>
      </c>
    </row>
    <row r="153" spans="1:6" x14ac:dyDescent="0.25">
      <c r="A153" s="5">
        <v>38595</v>
      </c>
      <c r="B153" s="97">
        <v>102822</v>
      </c>
      <c r="D153"/>
      <c r="E153" s="11">
        <v>32751</v>
      </c>
      <c r="F153" s="8">
        <v>133534.88965140251</v>
      </c>
    </row>
    <row r="154" spans="1:6" x14ac:dyDescent="0.25">
      <c r="A154" s="5">
        <v>38625</v>
      </c>
      <c r="B154" s="97">
        <v>104156</v>
      </c>
      <c r="D154"/>
      <c r="E154" s="11">
        <v>32781</v>
      </c>
      <c r="F154" s="8">
        <v>127726.7827972137</v>
      </c>
    </row>
    <row r="155" spans="1:6" x14ac:dyDescent="0.25">
      <c r="A155" s="5">
        <v>38656</v>
      </c>
      <c r="B155" s="97">
        <v>109615</v>
      </c>
      <c r="D155"/>
      <c r="E155" s="11">
        <v>32812</v>
      </c>
      <c r="F155" s="8">
        <v>128326.86760840252</v>
      </c>
    </row>
    <row r="156" spans="1:6" x14ac:dyDescent="0.25">
      <c r="A156" s="5">
        <v>38686</v>
      </c>
      <c r="B156" s="97">
        <v>111862</v>
      </c>
      <c r="D156"/>
      <c r="E156" s="11">
        <v>32842</v>
      </c>
      <c r="F156" s="8">
        <v>135014.93513540606</v>
      </c>
    </row>
    <row r="157" spans="1:6" x14ac:dyDescent="0.25">
      <c r="A157" s="5">
        <v>38717</v>
      </c>
      <c r="B157" s="97">
        <v>123603</v>
      </c>
      <c r="D157"/>
      <c r="E157" s="11">
        <v>32873</v>
      </c>
      <c r="F157" s="8">
        <v>123324.74380178194</v>
      </c>
    </row>
    <row r="158" spans="1:6" x14ac:dyDescent="0.25">
      <c r="A158" s="5">
        <v>38748</v>
      </c>
      <c r="B158" s="97">
        <v>119835</v>
      </c>
      <c r="D158"/>
      <c r="E158" s="11">
        <v>32904</v>
      </c>
      <c r="F158" s="8">
        <v>137095.33586915204</v>
      </c>
    </row>
    <row r="159" spans="1:6" x14ac:dyDescent="0.25">
      <c r="A159" s="5">
        <v>38776</v>
      </c>
      <c r="B159" s="97">
        <v>114092</v>
      </c>
      <c r="D159"/>
      <c r="E159" s="11">
        <v>32932</v>
      </c>
      <c r="F159" s="8">
        <v>130344.2123822104</v>
      </c>
    </row>
    <row r="160" spans="1:6" x14ac:dyDescent="0.25">
      <c r="A160" s="5">
        <v>38807</v>
      </c>
      <c r="B160" s="97">
        <v>117420</v>
      </c>
      <c r="D160"/>
      <c r="E160" s="11">
        <v>32963</v>
      </c>
      <c r="F160" s="8">
        <v>135179.38102352893</v>
      </c>
    </row>
    <row r="161" spans="1:6" x14ac:dyDescent="0.25">
      <c r="A161" s="5">
        <v>38837</v>
      </c>
      <c r="B161" s="97">
        <v>109928</v>
      </c>
      <c r="D161"/>
      <c r="E161" s="11">
        <v>32993</v>
      </c>
      <c r="F161" s="8">
        <v>134766.60499117593</v>
      </c>
    </row>
    <row r="162" spans="1:6" x14ac:dyDescent="0.25">
      <c r="A162" s="5">
        <v>38868</v>
      </c>
      <c r="B162" s="97">
        <v>115447</v>
      </c>
      <c r="D162"/>
      <c r="E162" s="11">
        <v>33024</v>
      </c>
      <c r="F162" s="8">
        <v>135989.24401924049</v>
      </c>
    </row>
    <row r="163" spans="1:6" x14ac:dyDescent="0.25">
      <c r="A163" s="5">
        <v>38898</v>
      </c>
      <c r="B163" s="97">
        <v>118841</v>
      </c>
      <c r="D163"/>
      <c r="E163" s="11">
        <v>33054</v>
      </c>
      <c r="F163" s="8">
        <v>121826.0681883611</v>
      </c>
    </row>
    <row r="164" spans="1:6" x14ac:dyDescent="0.25">
      <c r="A164" s="5">
        <v>38929</v>
      </c>
      <c r="B164" s="97">
        <v>117661</v>
      </c>
      <c r="D164"/>
      <c r="E164" s="11">
        <v>33085</v>
      </c>
      <c r="F164" s="8">
        <v>119923.61124168403</v>
      </c>
    </row>
    <row r="165" spans="1:6" x14ac:dyDescent="0.25">
      <c r="A165" s="5">
        <v>38960</v>
      </c>
      <c r="B165" s="97">
        <v>118680</v>
      </c>
      <c r="D165"/>
      <c r="E165" s="11">
        <v>33116</v>
      </c>
      <c r="F165" s="8">
        <v>116015.949889911</v>
      </c>
    </row>
    <row r="166" spans="1:6" x14ac:dyDescent="0.25">
      <c r="A166" s="5">
        <v>38990</v>
      </c>
      <c r="B166" s="97">
        <v>123261</v>
      </c>
      <c r="D166"/>
      <c r="E166" s="11">
        <v>33146</v>
      </c>
      <c r="F166" s="8">
        <v>110457.25327468207</v>
      </c>
    </row>
    <row r="167" spans="1:6" x14ac:dyDescent="0.25">
      <c r="A167" s="5">
        <v>39021</v>
      </c>
      <c r="B167" s="97">
        <v>126325</v>
      </c>
      <c r="D167"/>
      <c r="E167" s="11">
        <v>33177</v>
      </c>
      <c r="F167" s="8">
        <v>116264.29760175421</v>
      </c>
    </row>
    <row r="168" spans="1:6" x14ac:dyDescent="0.25">
      <c r="A168" s="5">
        <v>39051</v>
      </c>
      <c r="B168" s="97">
        <v>126091</v>
      </c>
      <c r="D168"/>
      <c r="E168" s="11">
        <v>33207</v>
      </c>
      <c r="F168" s="8">
        <v>122521.9217392174</v>
      </c>
    </row>
    <row r="169" spans="1:6" x14ac:dyDescent="0.25">
      <c r="A169" s="5">
        <v>39082</v>
      </c>
      <c r="B169" s="97">
        <v>121169</v>
      </c>
      <c r="D169"/>
      <c r="E169" s="11">
        <v>33238</v>
      </c>
      <c r="F169" s="8">
        <v>116690.8214128492</v>
      </c>
    </row>
    <row r="170" spans="1:6" x14ac:dyDescent="0.25">
      <c r="A170" s="5">
        <v>39113</v>
      </c>
      <c r="B170" s="97">
        <v>118510</v>
      </c>
      <c r="D170"/>
      <c r="E170" s="11">
        <v>33269</v>
      </c>
      <c r="F170" s="8">
        <v>135377.07426731393</v>
      </c>
    </row>
    <row r="171" spans="1:6" x14ac:dyDescent="0.25">
      <c r="A171" s="5">
        <v>39141</v>
      </c>
      <c r="B171" s="97">
        <v>119063</v>
      </c>
      <c r="D171"/>
      <c r="E171" s="11">
        <v>33297</v>
      </c>
      <c r="F171" s="8">
        <v>121925.19851646962</v>
      </c>
    </row>
    <row r="172" spans="1:6" x14ac:dyDescent="0.25">
      <c r="A172" s="5">
        <v>39172</v>
      </c>
      <c r="B172" s="97">
        <v>114674</v>
      </c>
      <c r="D172"/>
      <c r="E172" s="11">
        <v>33328</v>
      </c>
      <c r="F172" s="8">
        <v>110616.2631315053</v>
      </c>
    </row>
    <row r="173" spans="1:6" x14ac:dyDescent="0.25">
      <c r="A173" s="5">
        <v>39202</v>
      </c>
      <c r="B173" s="97">
        <v>108587</v>
      </c>
      <c r="D173"/>
      <c r="E173" s="11">
        <v>33358</v>
      </c>
      <c r="F173" s="8">
        <v>122628.3765561586</v>
      </c>
    </row>
    <row r="174" spans="1:6" x14ac:dyDescent="0.25">
      <c r="A174" s="5">
        <v>39233</v>
      </c>
      <c r="B174" s="97">
        <v>114589</v>
      </c>
      <c r="D174"/>
      <c r="E174" s="11">
        <v>33389</v>
      </c>
      <c r="F174" s="8">
        <v>121651.29915378237</v>
      </c>
    </row>
    <row r="175" spans="1:6" x14ac:dyDescent="0.25">
      <c r="A175" s="5">
        <v>39263</v>
      </c>
      <c r="B175" s="97">
        <v>114259</v>
      </c>
      <c r="D175"/>
      <c r="E175" s="11">
        <v>33419</v>
      </c>
      <c r="F175" s="8">
        <v>111045.14448890398</v>
      </c>
    </row>
    <row r="176" spans="1:6" x14ac:dyDescent="0.25">
      <c r="A176" s="5">
        <v>39294</v>
      </c>
      <c r="B176" s="97">
        <v>112888</v>
      </c>
      <c r="D176"/>
      <c r="E176" s="11">
        <v>33450</v>
      </c>
      <c r="F176" s="8">
        <v>126546.85278695666</v>
      </c>
    </row>
    <row r="177" spans="1:6" x14ac:dyDescent="0.25">
      <c r="A177" s="5">
        <v>39325</v>
      </c>
      <c r="B177" s="97">
        <v>107838</v>
      </c>
      <c r="D177"/>
      <c r="E177" s="11">
        <v>33481</v>
      </c>
      <c r="F177" s="8">
        <v>109394.0116294691</v>
      </c>
    </row>
    <row r="178" spans="1:6" x14ac:dyDescent="0.25">
      <c r="A178" s="5">
        <v>39355</v>
      </c>
      <c r="B178" s="97">
        <v>99238</v>
      </c>
      <c r="D178"/>
      <c r="E178" s="11">
        <v>33511</v>
      </c>
      <c r="F178" s="8">
        <v>112002.93141044102</v>
      </c>
    </row>
    <row r="179" spans="1:6" x14ac:dyDescent="0.25">
      <c r="A179" s="5">
        <v>39386</v>
      </c>
      <c r="B179" s="97">
        <v>86318</v>
      </c>
      <c r="D179"/>
      <c r="E179" s="11">
        <v>33542</v>
      </c>
      <c r="F179" s="8">
        <v>115591.70496172682</v>
      </c>
    </row>
    <row r="180" spans="1:6" x14ac:dyDescent="0.25">
      <c r="A180" s="5">
        <v>39416</v>
      </c>
      <c r="B180" s="97">
        <v>79455</v>
      </c>
      <c r="D180"/>
      <c r="E180" s="11">
        <v>33572</v>
      </c>
      <c r="F180" s="8">
        <v>99889.649862245627</v>
      </c>
    </row>
    <row r="181" spans="1:6" x14ac:dyDescent="0.25">
      <c r="A181" s="5">
        <v>39447</v>
      </c>
      <c r="B181" s="97">
        <v>74484</v>
      </c>
      <c r="D181"/>
      <c r="E181" s="11">
        <v>33603</v>
      </c>
      <c r="F181" s="8">
        <v>111820.90568722303</v>
      </c>
    </row>
    <row r="182" spans="1:6" x14ac:dyDescent="0.25">
      <c r="A182" s="5">
        <v>39478</v>
      </c>
      <c r="B182" s="97">
        <v>71350</v>
      </c>
      <c r="D182"/>
      <c r="E182" s="11">
        <v>33634</v>
      </c>
      <c r="F182" s="8">
        <v>86863.12611352466</v>
      </c>
    </row>
    <row r="183" spans="1:6" x14ac:dyDescent="0.25">
      <c r="A183" s="5">
        <v>39507</v>
      </c>
      <c r="B183" s="97">
        <v>71005</v>
      </c>
      <c r="D183"/>
      <c r="E183" s="11">
        <v>33663</v>
      </c>
      <c r="F183" s="8">
        <v>98479.604255665181</v>
      </c>
    </row>
    <row r="184" spans="1:6" x14ac:dyDescent="0.25">
      <c r="A184" s="5">
        <v>39538</v>
      </c>
      <c r="B184" s="97">
        <v>60316</v>
      </c>
      <c r="D184"/>
      <c r="E184" s="11">
        <v>33694</v>
      </c>
      <c r="F184" s="8">
        <v>97192.747118632178</v>
      </c>
    </row>
    <row r="185" spans="1:6" x14ac:dyDescent="0.25">
      <c r="A185" s="5">
        <v>39568</v>
      </c>
      <c r="B185" s="97">
        <v>56798</v>
      </c>
      <c r="D185"/>
      <c r="E185" s="11">
        <v>33724</v>
      </c>
      <c r="F185" s="8">
        <v>99315.830196854527</v>
      </c>
    </row>
    <row r="186" spans="1:6" x14ac:dyDescent="0.25">
      <c r="A186" s="5">
        <v>39599</v>
      </c>
      <c r="B186" s="97">
        <v>40690</v>
      </c>
      <c r="D186"/>
      <c r="E186" s="11">
        <v>33755</v>
      </c>
      <c r="F186" s="8">
        <v>93087.370725071029</v>
      </c>
    </row>
    <row r="187" spans="1:6" x14ac:dyDescent="0.25">
      <c r="A187" s="5">
        <v>39629</v>
      </c>
      <c r="B187" s="97">
        <v>35398</v>
      </c>
      <c r="D187"/>
      <c r="E187" s="11">
        <v>33785</v>
      </c>
      <c r="F187" s="8">
        <v>100784.9494311212</v>
      </c>
    </row>
    <row r="188" spans="1:6" x14ac:dyDescent="0.25">
      <c r="A188" s="5">
        <v>39660</v>
      </c>
      <c r="B188" s="97">
        <v>33074</v>
      </c>
      <c r="D188"/>
      <c r="E188" s="11">
        <v>33816</v>
      </c>
      <c r="F188" s="8">
        <v>105551.98266766458</v>
      </c>
    </row>
    <row r="189" spans="1:6" x14ac:dyDescent="0.25">
      <c r="A189" s="5">
        <v>39691</v>
      </c>
      <c r="B189" s="97">
        <v>32652</v>
      </c>
      <c r="D189"/>
      <c r="E189" s="11">
        <v>33847</v>
      </c>
      <c r="F189" s="8">
        <v>116037.36214073829</v>
      </c>
    </row>
    <row r="190" spans="1:6" x14ac:dyDescent="0.25">
      <c r="A190" s="5">
        <v>39721</v>
      </c>
      <c r="B190" s="97">
        <v>32362.000000000004</v>
      </c>
      <c r="D190"/>
      <c r="E190" s="11">
        <v>33877</v>
      </c>
      <c r="F190" s="8">
        <v>140040.82341846172</v>
      </c>
    </row>
    <row r="191" spans="1:6" x14ac:dyDescent="0.25">
      <c r="A191" s="5">
        <v>39752</v>
      </c>
      <c r="B191" s="97">
        <v>31611</v>
      </c>
      <c r="D191"/>
      <c r="E191" s="11">
        <v>33908</v>
      </c>
      <c r="F191" s="8">
        <v>101187.83775340625</v>
      </c>
    </row>
    <row r="192" spans="1:6" x14ac:dyDescent="0.25">
      <c r="A192" s="5">
        <v>39782</v>
      </c>
      <c r="B192" s="97">
        <v>26350</v>
      </c>
      <c r="D192"/>
      <c r="E192" s="11">
        <v>33938</v>
      </c>
      <c r="F192" s="8">
        <v>81345.191620289275</v>
      </c>
    </row>
    <row r="193" spans="1:7" x14ac:dyDescent="0.25">
      <c r="A193" s="5">
        <v>39813</v>
      </c>
      <c r="B193" s="97">
        <v>31617</v>
      </c>
      <c r="D193"/>
      <c r="E193" s="11">
        <v>33969</v>
      </c>
      <c r="F193" s="8">
        <v>97440.581165630647</v>
      </c>
    </row>
    <row r="194" spans="1:7" x14ac:dyDescent="0.25">
      <c r="A194" s="5">
        <v>39844</v>
      </c>
      <c r="B194" s="97">
        <v>32439.999999999996</v>
      </c>
      <c r="D194"/>
      <c r="E194" s="11">
        <v>34000</v>
      </c>
      <c r="F194" s="8">
        <v>85378.580567792189</v>
      </c>
    </row>
    <row r="195" spans="1:7" x14ac:dyDescent="0.25">
      <c r="A195" s="5">
        <v>39872</v>
      </c>
      <c r="B195" s="97">
        <v>40706</v>
      </c>
      <c r="D195"/>
      <c r="E195" s="11">
        <v>34028</v>
      </c>
      <c r="F195" s="8">
        <v>95692.475711740073</v>
      </c>
    </row>
    <row r="196" spans="1:7" x14ac:dyDescent="0.25">
      <c r="A196" s="5">
        <v>39903</v>
      </c>
      <c r="B196" s="97">
        <v>42106</v>
      </c>
      <c r="D196"/>
      <c r="E196" s="11">
        <v>34059</v>
      </c>
      <c r="F196" s="8">
        <v>102916.85949903804</v>
      </c>
    </row>
    <row r="197" spans="1:7" x14ac:dyDescent="0.25">
      <c r="A197" s="5">
        <v>39933</v>
      </c>
      <c r="B197" s="97">
        <v>45295</v>
      </c>
      <c r="D197"/>
      <c r="E197" s="11">
        <v>34089</v>
      </c>
      <c r="F197" s="8">
        <v>101721.67414006942</v>
      </c>
      <c r="G197" s="97">
        <v>86574</v>
      </c>
    </row>
    <row r="198" spans="1:7" x14ac:dyDescent="0.25">
      <c r="A198" s="5">
        <v>39964</v>
      </c>
      <c r="B198" s="97">
        <v>47622</v>
      </c>
      <c r="D198"/>
      <c r="E198" s="11">
        <v>34120</v>
      </c>
      <c r="F198" s="8">
        <v>100318.55602913401</v>
      </c>
      <c r="G198" s="97">
        <v>87758</v>
      </c>
    </row>
    <row r="199" spans="1:7" x14ac:dyDescent="0.25">
      <c r="A199" s="5">
        <v>39994</v>
      </c>
      <c r="B199" s="97">
        <v>50563</v>
      </c>
      <c r="D199"/>
      <c r="E199" s="11">
        <v>34150</v>
      </c>
      <c r="F199" s="8">
        <v>109906.31320967971</v>
      </c>
      <c r="G199" s="97">
        <v>84978</v>
      </c>
    </row>
    <row r="200" spans="1:7" x14ac:dyDescent="0.25">
      <c r="A200" s="5">
        <v>40025</v>
      </c>
      <c r="B200" s="97">
        <v>53440</v>
      </c>
      <c r="D200"/>
      <c r="E200" s="11">
        <v>34181</v>
      </c>
      <c r="F200" s="8">
        <v>111540.5574562683</v>
      </c>
      <c r="G200" s="97">
        <v>83658</v>
      </c>
    </row>
    <row r="201" spans="1:7" x14ac:dyDescent="0.25">
      <c r="A201" s="5">
        <v>40056</v>
      </c>
      <c r="B201" s="97">
        <v>52618</v>
      </c>
      <c r="D201"/>
      <c r="E201" s="11">
        <v>34212</v>
      </c>
      <c r="F201" s="8">
        <v>108973.49220075137</v>
      </c>
      <c r="G201" s="97">
        <v>82264</v>
      </c>
    </row>
    <row r="202" spans="1:7" x14ac:dyDescent="0.25">
      <c r="A202" s="5">
        <v>40086</v>
      </c>
      <c r="B202" s="97">
        <v>55563</v>
      </c>
      <c r="D202"/>
      <c r="E202" s="11">
        <v>34242</v>
      </c>
      <c r="F202" s="8">
        <v>116721.37031651005</v>
      </c>
      <c r="G202" s="97">
        <v>81018</v>
      </c>
    </row>
    <row r="203" spans="1:7" x14ac:dyDescent="0.25">
      <c r="A203" s="5">
        <v>40117</v>
      </c>
      <c r="B203" s="97">
        <v>56108</v>
      </c>
      <c r="D203"/>
      <c r="E203" s="11">
        <v>34273</v>
      </c>
      <c r="F203" s="8">
        <v>109164.27594735257</v>
      </c>
      <c r="G203" s="97">
        <v>80067</v>
      </c>
    </row>
    <row r="204" spans="1:7" x14ac:dyDescent="0.25">
      <c r="A204" s="5">
        <v>40147</v>
      </c>
      <c r="B204" s="97">
        <v>57255</v>
      </c>
      <c r="D204"/>
      <c r="E204" s="11">
        <v>34303</v>
      </c>
      <c r="F204" s="8">
        <v>117022.18880482743</v>
      </c>
      <c r="G204" s="97">
        <v>81593</v>
      </c>
    </row>
    <row r="205" spans="1:7" x14ac:dyDescent="0.25">
      <c r="A205" s="5">
        <v>40178</v>
      </c>
      <c r="B205" s="97">
        <v>58094</v>
      </c>
      <c r="D205"/>
      <c r="E205" s="11">
        <v>34334</v>
      </c>
      <c r="F205" s="8">
        <v>119920.5703237735</v>
      </c>
      <c r="G205" s="97">
        <v>82457</v>
      </c>
    </row>
    <row r="206" spans="1:7" x14ac:dyDescent="0.25">
      <c r="A206" s="5">
        <v>40209</v>
      </c>
      <c r="B206" s="97">
        <v>46414</v>
      </c>
      <c r="D206"/>
      <c r="E206" s="11">
        <v>34365</v>
      </c>
      <c r="F206" s="8">
        <v>116480.34647190543</v>
      </c>
      <c r="G206" s="97">
        <v>87812</v>
      </c>
    </row>
    <row r="207" spans="1:7" x14ac:dyDescent="0.25">
      <c r="A207" s="5">
        <v>40237</v>
      </c>
      <c r="B207" s="97">
        <v>47715</v>
      </c>
      <c r="D207"/>
      <c r="E207" s="11">
        <v>34393</v>
      </c>
      <c r="F207" s="8">
        <v>116531.95914075119</v>
      </c>
      <c r="G207" s="97">
        <v>90608</v>
      </c>
    </row>
    <row r="208" spans="1:7" x14ac:dyDescent="0.25">
      <c r="A208" s="5">
        <v>40268</v>
      </c>
      <c r="B208" s="97">
        <v>49098</v>
      </c>
      <c r="D208"/>
      <c r="E208" s="11">
        <v>34424</v>
      </c>
      <c r="F208" s="8">
        <v>118856.55394020955</v>
      </c>
      <c r="G208" s="97">
        <v>88753</v>
      </c>
    </row>
    <row r="209" spans="1:7" x14ac:dyDescent="0.25">
      <c r="A209" s="5">
        <v>40298</v>
      </c>
      <c r="B209" s="97">
        <v>50254</v>
      </c>
      <c r="D209"/>
      <c r="E209" s="11">
        <v>34454</v>
      </c>
      <c r="F209" s="8">
        <v>113818.81583304342</v>
      </c>
      <c r="G209" s="97">
        <v>86943</v>
      </c>
    </row>
    <row r="210" spans="1:7" x14ac:dyDescent="0.25">
      <c r="A210" s="5">
        <v>40329</v>
      </c>
      <c r="B210" s="97">
        <v>49994</v>
      </c>
      <c r="D210"/>
      <c r="E210" s="11">
        <v>34485</v>
      </c>
      <c r="F210" s="8">
        <v>114636.16783876948</v>
      </c>
      <c r="G210" s="97">
        <v>87730</v>
      </c>
    </row>
    <row r="211" spans="1:7" x14ac:dyDescent="0.25">
      <c r="A211" s="5">
        <v>40359</v>
      </c>
      <c r="B211" s="97">
        <v>49455</v>
      </c>
      <c r="D211"/>
      <c r="E211" s="11">
        <v>34515</v>
      </c>
      <c r="F211" s="8">
        <v>118194.46483447263</v>
      </c>
      <c r="G211" s="97">
        <v>83960</v>
      </c>
    </row>
    <row r="212" spans="1:7" x14ac:dyDescent="0.25">
      <c r="A212" s="5">
        <v>40390</v>
      </c>
      <c r="B212" s="97">
        <v>48832</v>
      </c>
      <c r="D212"/>
      <c r="E212" s="11">
        <v>34546</v>
      </c>
      <c r="F212" s="8">
        <v>109386.97689585107</v>
      </c>
      <c r="G212" s="97">
        <v>81988</v>
      </c>
    </row>
    <row r="213" spans="1:7" x14ac:dyDescent="0.25">
      <c r="A213" s="5">
        <v>40421</v>
      </c>
      <c r="B213" s="97">
        <v>47425</v>
      </c>
      <c r="D213"/>
      <c r="E213" s="11">
        <v>34577</v>
      </c>
      <c r="F213" s="8">
        <v>116503.4063877077</v>
      </c>
      <c r="G213" s="97">
        <v>77734</v>
      </c>
    </row>
    <row r="214" spans="1:7" x14ac:dyDescent="0.25">
      <c r="A214" s="5">
        <v>40451</v>
      </c>
      <c r="B214" s="97">
        <v>46787</v>
      </c>
      <c r="D214"/>
      <c r="E214" s="11">
        <v>34607</v>
      </c>
      <c r="F214" s="8">
        <v>111801.66934265399</v>
      </c>
      <c r="G214" s="97">
        <v>81636</v>
      </c>
    </row>
    <row r="215" spans="1:7" x14ac:dyDescent="0.25">
      <c r="A215" s="5">
        <v>40482</v>
      </c>
      <c r="B215" s="97">
        <v>46886</v>
      </c>
      <c r="D215"/>
      <c r="E215" s="11">
        <v>34638</v>
      </c>
      <c r="F215" s="8">
        <v>108728.94212549602</v>
      </c>
      <c r="G215" s="97">
        <v>80412</v>
      </c>
    </row>
    <row r="216" spans="1:7" x14ac:dyDescent="0.25">
      <c r="A216" s="5">
        <v>40512</v>
      </c>
      <c r="B216" s="97">
        <v>46216</v>
      </c>
      <c r="D216"/>
      <c r="E216" s="11">
        <v>34668</v>
      </c>
      <c r="F216" s="8">
        <v>114784.61014259396</v>
      </c>
      <c r="G216" s="97">
        <v>81843</v>
      </c>
    </row>
    <row r="217" spans="1:7" x14ac:dyDescent="0.25">
      <c r="A217" s="5">
        <v>40543</v>
      </c>
      <c r="B217" s="97">
        <v>41712</v>
      </c>
      <c r="D217"/>
      <c r="E217" s="11">
        <v>34699</v>
      </c>
      <c r="F217" s="8">
        <v>111774.1321777369</v>
      </c>
      <c r="G217" s="97">
        <v>87530</v>
      </c>
    </row>
    <row r="218" spans="1:7" x14ac:dyDescent="0.25">
      <c r="A218" s="5">
        <v>40574</v>
      </c>
      <c r="B218" s="97">
        <v>42814</v>
      </c>
      <c r="D218"/>
      <c r="E218" s="11">
        <v>34730</v>
      </c>
      <c r="F218" s="8">
        <v>113001.59129703854</v>
      </c>
      <c r="G218" s="97">
        <v>79149</v>
      </c>
    </row>
    <row r="219" spans="1:7" x14ac:dyDescent="0.25">
      <c r="A219" s="5">
        <v>40602</v>
      </c>
      <c r="B219" s="97">
        <v>47360</v>
      </c>
      <c r="D219"/>
      <c r="E219" s="11">
        <v>34758</v>
      </c>
      <c r="F219" s="8">
        <v>113248.7076729957</v>
      </c>
      <c r="G219" s="97">
        <v>80640</v>
      </c>
    </row>
    <row r="220" spans="1:7" x14ac:dyDescent="0.25">
      <c r="A220" s="5">
        <v>40633</v>
      </c>
      <c r="B220" s="97">
        <v>48331</v>
      </c>
      <c r="D220"/>
      <c r="E220" s="11">
        <v>34789</v>
      </c>
      <c r="F220" s="8">
        <v>109685.37579732946</v>
      </c>
      <c r="G220" s="97">
        <v>74902</v>
      </c>
    </row>
    <row r="221" spans="1:7" x14ac:dyDescent="0.25">
      <c r="A221" s="5">
        <v>40663</v>
      </c>
      <c r="B221" s="97">
        <v>46104</v>
      </c>
      <c r="D221"/>
      <c r="E221" s="11">
        <v>34819</v>
      </c>
      <c r="F221" s="8">
        <v>101342.66794466929</v>
      </c>
      <c r="G221" s="97">
        <v>74977</v>
      </c>
    </row>
    <row r="222" spans="1:7" x14ac:dyDescent="0.25">
      <c r="A222" s="5">
        <v>40694</v>
      </c>
      <c r="B222" s="97">
        <v>47041</v>
      </c>
      <c r="D222"/>
      <c r="E222" s="11">
        <v>34850</v>
      </c>
      <c r="F222" s="8">
        <v>108561.32732384218</v>
      </c>
      <c r="G222" s="97">
        <v>70550</v>
      </c>
    </row>
    <row r="223" spans="1:7" x14ac:dyDescent="0.25">
      <c r="A223" s="5">
        <v>40724</v>
      </c>
      <c r="B223" s="97">
        <v>49357</v>
      </c>
      <c r="D223"/>
      <c r="E223" s="11">
        <v>34880</v>
      </c>
      <c r="F223" s="8">
        <v>104579.76169046763</v>
      </c>
      <c r="G223" s="97">
        <v>69257</v>
      </c>
    </row>
    <row r="224" spans="1:7" x14ac:dyDescent="0.25">
      <c r="A224" s="5">
        <v>40755</v>
      </c>
      <c r="B224" s="97">
        <v>50896</v>
      </c>
      <c r="D224"/>
      <c r="E224" s="11">
        <v>34911</v>
      </c>
      <c r="F224" s="8">
        <v>99836.485292714642</v>
      </c>
      <c r="G224" s="97">
        <v>73126</v>
      </c>
    </row>
    <row r="225" spans="1:7" x14ac:dyDescent="0.25">
      <c r="A225" s="5">
        <v>40786</v>
      </c>
      <c r="B225" s="97">
        <v>52954</v>
      </c>
      <c r="D225"/>
      <c r="E225" s="11">
        <v>34942</v>
      </c>
      <c r="F225" s="8">
        <v>99787.21453867032</v>
      </c>
      <c r="G225" s="97">
        <v>76062</v>
      </c>
    </row>
    <row r="226" spans="1:7" x14ac:dyDescent="0.25">
      <c r="A226" s="5">
        <v>40816</v>
      </c>
      <c r="B226" s="97">
        <v>50991</v>
      </c>
      <c r="D226"/>
      <c r="E226" s="11">
        <v>34972</v>
      </c>
      <c r="F226" s="8">
        <v>96566.20331442359</v>
      </c>
      <c r="G226" s="97">
        <v>73345</v>
      </c>
    </row>
    <row r="227" spans="1:7" x14ac:dyDescent="0.25">
      <c r="A227" s="5">
        <v>40847</v>
      </c>
      <c r="B227" s="97">
        <v>51734</v>
      </c>
      <c r="D227"/>
      <c r="E227" s="11">
        <v>35003</v>
      </c>
      <c r="F227" s="8">
        <v>97646.671680379935</v>
      </c>
      <c r="G227" s="97">
        <v>79446</v>
      </c>
    </row>
    <row r="228" spans="1:7" x14ac:dyDescent="0.25">
      <c r="A228" s="5">
        <v>40877</v>
      </c>
      <c r="B228" s="97">
        <v>52058</v>
      </c>
      <c r="D228"/>
      <c r="E228" s="11">
        <v>35033</v>
      </c>
      <c r="F228" s="8">
        <v>99287.800600105358</v>
      </c>
      <c r="G228" s="97">
        <v>79674</v>
      </c>
    </row>
    <row r="229" spans="1:7" x14ac:dyDescent="0.25">
      <c r="A229" s="5">
        <v>40908</v>
      </c>
      <c r="B229" s="97">
        <v>51768</v>
      </c>
      <c r="D229"/>
      <c r="E229" s="11">
        <v>35064</v>
      </c>
      <c r="F229" s="8">
        <v>89958.588061839764</v>
      </c>
      <c r="G229" s="97">
        <v>85612</v>
      </c>
    </row>
    <row r="230" spans="1:7" x14ac:dyDescent="0.25">
      <c r="A230" s="5">
        <v>40939</v>
      </c>
      <c r="B230" s="97">
        <v>55499</v>
      </c>
      <c r="D230"/>
      <c r="E230" s="11">
        <v>35095</v>
      </c>
      <c r="F230" s="8">
        <v>113200.12211850252</v>
      </c>
      <c r="G230" s="97">
        <v>83943</v>
      </c>
    </row>
    <row r="231" spans="1:7" x14ac:dyDescent="0.25">
      <c r="A231" s="5">
        <v>40968</v>
      </c>
      <c r="B231" s="97">
        <v>50134</v>
      </c>
      <c r="D231"/>
      <c r="E231" s="11">
        <v>35124</v>
      </c>
      <c r="F231" s="8">
        <v>103763.15323754701</v>
      </c>
      <c r="G231" s="97">
        <v>79694</v>
      </c>
    </row>
    <row r="232" spans="1:7" x14ac:dyDescent="0.25">
      <c r="A232" s="5">
        <v>40999</v>
      </c>
      <c r="B232" s="97">
        <v>51362</v>
      </c>
      <c r="D232"/>
      <c r="E232" s="11">
        <v>35155</v>
      </c>
      <c r="F232" s="8">
        <v>90025.229323501393</v>
      </c>
      <c r="G232" s="97">
        <v>84590</v>
      </c>
    </row>
    <row r="233" spans="1:7" x14ac:dyDescent="0.25">
      <c r="A233" s="5">
        <v>41029</v>
      </c>
      <c r="B233" s="97">
        <v>51888</v>
      </c>
      <c r="D233"/>
      <c r="E233" s="11">
        <v>35185</v>
      </c>
      <c r="F233" s="8">
        <v>106478.31497800273</v>
      </c>
      <c r="G233" s="97">
        <v>79729</v>
      </c>
    </row>
    <row r="234" spans="1:7" x14ac:dyDescent="0.25">
      <c r="A234" s="5">
        <v>41060</v>
      </c>
      <c r="B234" s="97">
        <v>49283</v>
      </c>
      <c r="D234"/>
      <c r="E234" s="11">
        <v>35216</v>
      </c>
      <c r="F234" s="8">
        <v>110437.77827083145</v>
      </c>
      <c r="G234" s="97">
        <v>85385</v>
      </c>
    </row>
    <row r="235" spans="1:7" x14ac:dyDescent="0.25">
      <c r="A235" s="5">
        <v>41090</v>
      </c>
      <c r="B235" s="97">
        <v>47870</v>
      </c>
      <c r="D235"/>
      <c r="E235" s="11">
        <v>35246</v>
      </c>
      <c r="F235" s="8">
        <v>102058.90059454575</v>
      </c>
      <c r="G235" s="97">
        <v>89787</v>
      </c>
    </row>
    <row r="236" spans="1:7" x14ac:dyDescent="0.25">
      <c r="A236" s="5">
        <v>41121</v>
      </c>
      <c r="B236" s="97">
        <v>47308</v>
      </c>
      <c r="D236"/>
      <c r="E236" s="11">
        <v>35277</v>
      </c>
      <c r="F236" s="8">
        <v>111601.31101592122</v>
      </c>
      <c r="G236" s="97">
        <v>89168</v>
      </c>
    </row>
    <row r="237" spans="1:7" x14ac:dyDescent="0.25">
      <c r="A237" s="5">
        <v>41152</v>
      </c>
      <c r="B237" s="97">
        <v>48150</v>
      </c>
      <c r="D237"/>
      <c r="E237" s="11">
        <v>35308</v>
      </c>
      <c r="F237" s="8">
        <v>109162.0982775312</v>
      </c>
      <c r="G237" s="97">
        <v>92256</v>
      </c>
    </row>
    <row r="238" spans="1:7" x14ac:dyDescent="0.25">
      <c r="A238" s="5">
        <v>41182</v>
      </c>
      <c r="B238" s="97">
        <v>50299</v>
      </c>
      <c r="D238"/>
      <c r="E238" s="11">
        <v>35338</v>
      </c>
      <c r="F238" s="8">
        <v>110495.5301610898</v>
      </c>
      <c r="G238" s="97">
        <v>96304</v>
      </c>
    </row>
    <row r="239" spans="1:7" x14ac:dyDescent="0.25">
      <c r="A239" s="5">
        <v>41213</v>
      </c>
      <c r="B239" s="97">
        <v>52291</v>
      </c>
      <c r="D239"/>
      <c r="E239" s="11">
        <v>35369</v>
      </c>
      <c r="F239" s="8">
        <v>125505.54685754162</v>
      </c>
      <c r="G239" s="97">
        <v>100170</v>
      </c>
    </row>
    <row r="240" spans="1:7" x14ac:dyDescent="0.25">
      <c r="A240" s="5">
        <v>41243</v>
      </c>
      <c r="B240" s="97">
        <v>53203</v>
      </c>
      <c r="D240"/>
      <c r="E240" s="11">
        <v>35399</v>
      </c>
      <c r="F240" s="8">
        <v>123362.3614528566</v>
      </c>
      <c r="G240" s="97">
        <v>101710</v>
      </c>
    </row>
    <row r="241" spans="1:7" x14ac:dyDescent="0.25">
      <c r="A241" s="5">
        <v>41274</v>
      </c>
      <c r="B241" s="97">
        <v>54556</v>
      </c>
      <c r="D241"/>
      <c r="E241" s="11">
        <v>35430</v>
      </c>
      <c r="F241" s="8">
        <v>124017.45055408038</v>
      </c>
      <c r="G241" s="97">
        <v>101415</v>
      </c>
    </row>
    <row r="242" spans="1:7" x14ac:dyDescent="0.25">
      <c r="A242" s="5">
        <v>41305</v>
      </c>
      <c r="B242" s="97">
        <v>52163</v>
      </c>
      <c r="D242"/>
      <c r="E242" s="11">
        <v>35461</v>
      </c>
      <c r="F242" s="8">
        <v>142395.93610202253</v>
      </c>
      <c r="G242" s="97">
        <v>106706</v>
      </c>
    </row>
    <row r="243" spans="1:7" x14ac:dyDescent="0.25">
      <c r="A243" s="5">
        <v>41333</v>
      </c>
      <c r="B243" s="97">
        <v>52408</v>
      </c>
      <c r="D243"/>
      <c r="E243" s="11">
        <v>35489</v>
      </c>
      <c r="F243" s="8">
        <v>125625.19926873359</v>
      </c>
      <c r="G243" s="97">
        <v>95347</v>
      </c>
    </row>
    <row r="244" spans="1:7" x14ac:dyDescent="0.25">
      <c r="A244" s="5">
        <v>41364</v>
      </c>
      <c r="B244" s="97">
        <v>54451</v>
      </c>
      <c r="D244"/>
      <c r="E244" s="11">
        <v>35520</v>
      </c>
      <c r="F244" s="8">
        <v>108602.92860693703</v>
      </c>
      <c r="G244" s="97">
        <v>98400</v>
      </c>
    </row>
    <row r="245" spans="1:7" x14ac:dyDescent="0.25">
      <c r="A245" s="5">
        <v>41394</v>
      </c>
      <c r="B245" s="97">
        <v>56173</v>
      </c>
      <c r="D245"/>
      <c r="E245" s="11">
        <v>35550</v>
      </c>
      <c r="F245" s="8">
        <v>136309.50107161311</v>
      </c>
      <c r="G245" s="97">
        <v>101802</v>
      </c>
    </row>
    <row r="246" spans="1:7" x14ac:dyDescent="0.25">
      <c r="A246" s="5">
        <v>41425</v>
      </c>
      <c r="B246" s="97">
        <v>58926</v>
      </c>
      <c r="D246"/>
      <c r="E246" s="11">
        <v>35581</v>
      </c>
      <c r="F246" s="8">
        <v>126822.14004772062</v>
      </c>
      <c r="G246" s="97">
        <v>103624</v>
      </c>
    </row>
    <row r="247" spans="1:7" x14ac:dyDescent="0.25">
      <c r="A247" s="5">
        <v>41455</v>
      </c>
      <c r="B247" s="97">
        <v>58882</v>
      </c>
      <c r="D247"/>
      <c r="E247" s="11">
        <v>35611</v>
      </c>
      <c r="F247" s="8">
        <v>125714.2040011846</v>
      </c>
      <c r="G247" s="97">
        <v>104845</v>
      </c>
    </row>
    <row r="248" spans="1:7" x14ac:dyDescent="0.25">
      <c r="A248" s="5">
        <v>41486</v>
      </c>
      <c r="B248" s="97">
        <v>60754</v>
      </c>
      <c r="D248"/>
      <c r="E248" s="11">
        <v>35642</v>
      </c>
      <c r="F248" s="8">
        <v>130858.60613567922</v>
      </c>
      <c r="G248" s="97">
        <v>104801</v>
      </c>
    </row>
    <row r="249" spans="1:7" x14ac:dyDescent="0.25">
      <c r="A249" s="5">
        <v>41517</v>
      </c>
      <c r="B249" s="97">
        <v>63015</v>
      </c>
      <c r="D249"/>
      <c r="E249" s="11">
        <v>35673</v>
      </c>
      <c r="F249" s="8">
        <v>107582.80191846818</v>
      </c>
      <c r="G249" s="97">
        <v>104815</v>
      </c>
    </row>
    <row r="250" spans="1:7" x14ac:dyDescent="0.25">
      <c r="A250" s="5">
        <v>41547</v>
      </c>
      <c r="B250" s="97">
        <v>67289</v>
      </c>
      <c r="D250"/>
      <c r="E250" s="11">
        <v>35703</v>
      </c>
      <c r="F250" s="8">
        <v>140889.28181763348</v>
      </c>
      <c r="G250" s="97">
        <v>87280</v>
      </c>
    </row>
    <row r="251" spans="1:7" x14ac:dyDescent="0.25">
      <c r="A251" s="5">
        <v>41578</v>
      </c>
      <c r="B251" s="97">
        <v>68585</v>
      </c>
      <c r="D251"/>
      <c r="E251" s="11">
        <v>35734</v>
      </c>
      <c r="F251" s="8">
        <v>135903.67619182609</v>
      </c>
      <c r="G251" s="97">
        <v>82699</v>
      </c>
    </row>
    <row r="252" spans="1:7" x14ac:dyDescent="0.25">
      <c r="A252" s="5">
        <v>41608</v>
      </c>
      <c r="B252" s="97">
        <v>70519</v>
      </c>
      <c r="D252"/>
      <c r="E252" s="11">
        <v>35764</v>
      </c>
      <c r="F252" s="8">
        <v>123815.11396753009</v>
      </c>
      <c r="G252" s="97">
        <v>87577</v>
      </c>
    </row>
    <row r="253" spans="1:7" x14ac:dyDescent="0.25">
      <c r="A253" s="5">
        <v>41639</v>
      </c>
      <c r="B253" s="97">
        <v>71871</v>
      </c>
      <c r="D253"/>
      <c r="E253" s="11">
        <v>35795</v>
      </c>
      <c r="F253" s="8">
        <v>132910.06235977871</v>
      </c>
      <c r="G253" s="97">
        <v>85921</v>
      </c>
    </row>
    <row r="254" spans="1:7" x14ac:dyDescent="0.25">
      <c r="A254" s="5">
        <v>41670</v>
      </c>
      <c r="B254" s="97">
        <v>73884</v>
      </c>
      <c r="D254"/>
      <c r="E254" s="11">
        <v>35826</v>
      </c>
      <c r="F254" s="8">
        <v>125548.87206520005</v>
      </c>
      <c r="G254" s="97">
        <v>85039</v>
      </c>
    </row>
    <row r="255" spans="1:7" x14ac:dyDescent="0.25">
      <c r="A255" s="5">
        <v>41698</v>
      </c>
      <c r="B255" s="97">
        <v>69933</v>
      </c>
      <c r="D255"/>
      <c r="E255" s="11">
        <v>35854</v>
      </c>
      <c r="F255" s="8">
        <v>120242.39804411527</v>
      </c>
      <c r="G255" s="97">
        <v>91818</v>
      </c>
    </row>
    <row r="256" spans="1:7" x14ac:dyDescent="0.25">
      <c r="A256" s="5">
        <v>41729</v>
      </c>
      <c r="B256" s="97">
        <v>68281</v>
      </c>
      <c r="D256"/>
      <c r="E256" s="11">
        <v>35885</v>
      </c>
      <c r="F256" s="8">
        <v>121771.50807460507</v>
      </c>
      <c r="G256" s="97">
        <v>88090</v>
      </c>
    </row>
    <row r="257" spans="1:7" x14ac:dyDescent="0.25">
      <c r="A257" s="5">
        <v>41759</v>
      </c>
      <c r="B257" s="97">
        <v>65075</v>
      </c>
      <c r="D257"/>
      <c r="E257" s="11">
        <v>35915</v>
      </c>
      <c r="F257" s="8">
        <v>119236.01281472811</v>
      </c>
      <c r="G257" s="97">
        <v>84128</v>
      </c>
    </row>
    <row r="258" spans="1:7" x14ac:dyDescent="0.25">
      <c r="A258" s="5">
        <v>41790</v>
      </c>
      <c r="B258" s="97">
        <v>62040</v>
      </c>
      <c r="D258"/>
      <c r="E258" s="11">
        <v>35946</v>
      </c>
      <c r="F258" s="8">
        <v>108145.3198738988</v>
      </c>
      <c r="G258" s="97">
        <v>87799</v>
      </c>
    </row>
    <row r="259" spans="1:7" x14ac:dyDescent="0.25">
      <c r="A259" s="5">
        <v>41820</v>
      </c>
      <c r="B259" s="97">
        <v>67848</v>
      </c>
      <c r="D259"/>
      <c r="E259" s="11">
        <v>35976</v>
      </c>
      <c r="F259" s="8">
        <v>124157.16961279175</v>
      </c>
      <c r="G259" s="97">
        <v>89099</v>
      </c>
    </row>
    <row r="260" spans="1:7" x14ac:dyDescent="0.25">
      <c r="A260" s="5">
        <v>41851</v>
      </c>
      <c r="B260" s="97">
        <v>67031</v>
      </c>
      <c r="D260"/>
      <c r="E260" s="11">
        <v>36007</v>
      </c>
      <c r="F260" s="8">
        <v>123332.93676124644</v>
      </c>
      <c r="G260" s="97">
        <v>88495</v>
      </c>
    </row>
    <row r="261" spans="1:7" x14ac:dyDescent="0.25">
      <c r="A261" s="5">
        <v>41882</v>
      </c>
      <c r="B261" s="97">
        <v>65441.999999999993</v>
      </c>
      <c r="D261"/>
      <c r="E261" s="11">
        <v>36038</v>
      </c>
      <c r="F261" s="8">
        <v>117685.22619813883</v>
      </c>
      <c r="G261" s="97">
        <v>87044</v>
      </c>
    </row>
    <row r="262" spans="1:7" x14ac:dyDescent="0.25">
      <c r="A262" s="5">
        <v>41912</v>
      </c>
      <c r="B262" s="97">
        <v>62202</v>
      </c>
      <c r="D262"/>
      <c r="E262" s="11">
        <v>36068</v>
      </c>
      <c r="F262" s="8">
        <v>127083.4505201164</v>
      </c>
      <c r="G262" s="97">
        <v>83433</v>
      </c>
    </row>
    <row r="263" spans="1:7" x14ac:dyDescent="0.25">
      <c r="A263" s="5">
        <v>41943</v>
      </c>
      <c r="B263" s="97">
        <v>60374</v>
      </c>
      <c r="D263"/>
      <c r="E263" s="11">
        <v>36099</v>
      </c>
      <c r="F263" s="8">
        <v>115714.75224829685</v>
      </c>
      <c r="G263" s="97">
        <v>84963</v>
      </c>
    </row>
    <row r="264" spans="1:7" x14ac:dyDescent="0.25">
      <c r="A264" s="5">
        <v>41973</v>
      </c>
      <c r="B264" s="97">
        <v>59520</v>
      </c>
      <c r="D264"/>
      <c r="E264" s="11">
        <v>36129</v>
      </c>
      <c r="F264" s="8">
        <v>113466.66820258524</v>
      </c>
      <c r="G264" s="97">
        <v>82773</v>
      </c>
    </row>
    <row r="265" spans="1:7" x14ac:dyDescent="0.25">
      <c r="A265" s="5">
        <v>42004</v>
      </c>
      <c r="B265" s="97">
        <v>60036</v>
      </c>
      <c r="D265"/>
      <c r="E265" s="11">
        <v>36160</v>
      </c>
      <c r="F265" s="8">
        <v>123537.75011996762</v>
      </c>
      <c r="G265" s="97">
        <v>82620</v>
      </c>
    </row>
    <row r="266" spans="1:7" x14ac:dyDescent="0.25">
      <c r="A266" s="5">
        <v>42035</v>
      </c>
      <c r="B266" s="97">
        <v>58902</v>
      </c>
      <c r="D266"/>
      <c r="E266" s="11">
        <v>36191</v>
      </c>
      <c r="F266" s="8">
        <v>118126.4408565567</v>
      </c>
      <c r="G266" s="97">
        <v>81252</v>
      </c>
    </row>
    <row r="267" spans="1:7" x14ac:dyDescent="0.25">
      <c r="A267" s="5">
        <v>42063</v>
      </c>
      <c r="B267" s="97">
        <v>61421</v>
      </c>
      <c r="D267"/>
      <c r="E267" s="11">
        <v>36219</v>
      </c>
      <c r="F267" s="8">
        <v>122367.14872436369</v>
      </c>
      <c r="G267" s="97">
        <v>89705</v>
      </c>
    </row>
    <row r="268" spans="1:7" x14ac:dyDescent="0.25">
      <c r="A268" s="5">
        <v>42094</v>
      </c>
      <c r="B268" s="97">
        <v>62864</v>
      </c>
      <c r="D268"/>
      <c r="E268" s="11">
        <v>36250</v>
      </c>
      <c r="F268" s="8">
        <v>124953.87793551935</v>
      </c>
      <c r="G268" s="97">
        <v>92449</v>
      </c>
    </row>
    <row r="269" spans="1:7" x14ac:dyDescent="0.25">
      <c r="A269" s="5">
        <v>42124</v>
      </c>
      <c r="B269" s="97">
        <v>69048</v>
      </c>
      <c r="D269"/>
      <c r="E269" s="11">
        <v>36280</v>
      </c>
      <c r="F269" s="8">
        <v>128666.30688101273</v>
      </c>
      <c r="G269" s="97">
        <v>98279</v>
      </c>
    </row>
    <row r="270" spans="1:7" x14ac:dyDescent="0.25">
      <c r="A270" s="5">
        <v>42155</v>
      </c>
      <c r="B270" s="97">
        <v>65019.999999999993</v>
      </c>
      <c r="D270"/>
      <c r="E270" s="11">
        <v>36311</v>
      </c>
      <c r="F270" s="8">
        <v>119025.20758231207</v>
      </c>
      <c r="G270" s="97">
        <v>97028</v>
      </c>
    </row>
    <row r="271" spans="1:7" x14ac:dyDescent="0.25">
      <c r="A271" s="5">
        <v>42185</v>
      </c>
      <c r="B271" s="97">
        <v>68280</v>
      </c>
      <c r="D271"/>
      <c r="E271" s="11">
        <v>36341</v>
      </c>
      <c r="F271" s="8">
        <v>131753.61536572888</v>
      </c>
      <c r="G271" s="97">
        <v>96007</v>
      </c>
    </row>
    <row r="272" spans="1:7" x14ac:dyDescent="0.25">
      <c r="A272" s="5">
        <v>42216</v>
      </c>
      <c r="B272" s="97">
        <v>71085</v>
      </c>
      <c r="D272"/>
      <c r="E272" s="11">
        <v>36372</v>
      </c>
      <c r="F272" s="8">
        <v>135247.67828968409</v>
      </c>
      <c r="G272" s="97">
        <v>98461</v>
      </c>
    </row>
    <row r="273" spans="1:7" x14ac:dyDescent="0.25">
      <c r="A273" s="5">
        <v>42247</v>
      </c>
      <c r="B273" s="97">
        <v>72390</v>
      </c>
      <c r="D273"/>
      <c r="E273" s="11">
        <v>36403</v>
      </c>
      <c r="F273" s="8">
        <v>130844.1783509744</v>
      </c>
      <c r="G273" s="97">
        <v>97770</v>
      </c>
    </row>
    <row r="274" spans="1:7" x14ac:dyDescent="0.25">
      <c r="A274" s="5">
        <v>42277</v>
      </c>
      <c r="B274" s="97">
        <v>71070</v>
      </c>
      <c r="D274"/>
      <c r="E274" s="11">
        <v>36433</v>
      </c>
      <c r="F274" s="8">
        <v>140135.32141750862</v>
      </c>
      <c r="G274" s="97">
        <v>98588</v>
      </c>
    </row>
    <row r="275" spans="1:7" x14ac:dyDescent="0.25">
      <c r="A275" s="5">
        <v>42308</v>
      </c>
      <c r="B275" s="97">
        <v>70070</v>
      </c>
      <c r="D275"/>
      <c r="E275" s="11">
        <v>36464</v>
      </c>
      <c r="F275" s="8">
        <v>130910.02673239987</v>
      </c>
      <c r="G275" s="97">
        <v>100977</v>
      </c>
    </row>
    <row r="276" spans="1:7" x14ac:dyDescent="0.25">
      <c r="A276" s="5">
        <v>42338</v>
      </c>
      <c r="B276" s="97">
        <v>70415</v>
      </c>
      <c r="D276"/>
      <c r="E276" s="11">
        <v>36494</v>
      </c>
      <c r="F276" s="8">
        <v>145476.56058925891</v>
      </c>
      <c r="G276" s="97">
        <v>93735</v>
      </c>
    </row>
    <row r="277" spans="1:7" x14ac:dyDescent="0.25">
      <c r="A277" s="5">
        <v>42369</v>
      </c>
      <c r="B277" s="97">
        <v>71139</v>
      </c>
      <c r="D277"/>
      <c r="E277" s="11">
        <v>36525</v>
      </c>
      <c r="F277" s="8">
        <v>141718.32704288926</v>
      </c>
      <c r="G277" s="97">
        <v>91212</v>
      </c>
    </row>
    <row r="278" spans="1:7" x14ac:dyDescent="0.25">
      <c r="A278" s="5">
        <v>42400</v>
      </c>
      <c r="B278" s="97">
        <v>71986</v>
      </c>
      <c r="D278"/>
      <c r="E278" s="11">
        <v>36556</v>
      </c>
      <c r="F278" s="8">
        <v>140932.17165873537</v>
      </c>
      <c r="G278" s="97">
        <v>82783</v>
      </c>
    </row>
    <row r="279" spans="1:7" x14ac:dyDescent="0.25">
      <c r="A279" s="5">
        <v>42429</v>
      </c>
      <c r="B279" s="97">
        <v>71924</v>
      </c>
      <c r="D279"/>
      <c r="E279" s="11">
        <v>36585</v>
      </c>
      <c r="F279" s="8">
        <v>142360.47638521728</v>
      </c>
      <c r="G279" s="97">
        <v>95897</v>
      </c>
    </row>
    <row r="280" spans="1:7" x14ac:dyDescent="0.25">
      <c r="A280" s="5">
        <v>42460</v>
      </c>
      <c r="B280" s="97">
        <v>70839</v>
      </c>
      <c r="D280"/>
      <c r="E280" s="11">
        <v>36616</v>
      </c>
      <c r="F280" s="8">
        <v>139008.13891104286</v>
      </c>
      <c r="G280" s="97">
        <v>96762</v>
      </c>
    </row>
    <row r="281" spans="1:7" x14ac:dyDescent="0.25">
      <c r="A281" s="5">
        <v>42490</v>
      </c>
      <c r="B281" s="97">
        <v>68785</v>
      </c>
      <c r="D281"/>
      <c r="E281" s="11">
        <v>36646</v>
      </c>
      <c r="F281" s="8">
        <v>113288.84621144288</v>
      </c>
      <c r="G281" s="97">
        <v>97355</v>
      </c>
    </row>
    <row r="282" spans="1:7" x14ac:dyDescent="0.25">
      <c r="A282" s="5">
        <v>42521</v>
      </c>
      <c r="B282" s="97">
        <v>67642</v>
      </c>
      <c r="D282"/>
      <c r="E282" s="11">
        <v>36677</v>
      </c>
      <c r="F282" s="8">
        <v>134913.57034107449</v>
      </c>
      <c r="G282" s="97">
        <v>94070</v>
      </c>
    </row>
    <row r="283" spans="1:7" x14ac:dyDescent="0.25">
      <c r="A283" s="5">
        <v>42551</v>
      </c>
      <c r="B283" s="97">
        <v>65749</v>
      </c>
      <c r="D283"/>
      <c r="E283" s="11">
        <v>36707</v>
      </c>
      <c r="F283" s="8">
        <v>133767.03911777382</v>
      </c>
      <c r="G283" s="97">
        <v>92803</v>
      </c>
    </row>
    <row r="284" spans="1:7" x14ac:dyDescent="0.25">
      <c r="A284" s="5">
        <v>42582</v>
      </c>
      <c r="B284" s="97">
        <v>63023</v>
      </c>
      <c r="D284"/>
      <c r="E284" s="11">
        <v>36738</v>
      </c>
      <c r="F284" s="8">
        <v>122706.22577639626</v>
      </c>
      <c r="G284" s="97">
        <v>89629</v>
      </c>
    </row>
    <row r="285" spans="1:7" x14ac:dyDescent="0.25">
      <c r="A285" s="5">
        <v>42613</v>
      </c>
      <c r="B285" s="97">
        <v>61566</v>
      </c>
      <c r="D285"/>
      <c r="E285" s="11">
        <v>36769</v>
      </c>
      <c r="F285" s="8">
        <v>128637.42774891907</v>
      </c>
      <c r="G285" s="97">
        <v>88452</v>
      </c>
    </row>
    <row r="286" spans="1:7" x14ac:dyDescent="0.25">
      <c r="A286" s="5">
        <v>42643</v>
      </c>
      <c r="B286" s="97">
        <v>64418.000000000007</v>
      </c>
      <c r="D286"/>
      <c r="E286" s="11">
        <v>36799</v>
      </c>
      <c r="F286" s="8">
        <v>118559.64841473692</v>
      </c>
      <c r="G286" s="97">
        <v>93979</v>
      </c>
    </row>
    <row r="287" spans="1:7" x14ac:dyDescent="0.25">
      <c r="A287" s="5">
        <v>42674</v>
      </c>
      <c r="B287" s="97">
        <v>67528</v>
      </c>
      <c r="D287"/>
      <c r="E287" s="11">
        <v>36830</v>
      </c>
      <c r="F287" s="8">
        <v>122139.48499771109</v>
      </c>
      <c r="G287" s="97">
        <v>92254</v>
      </c>
    </row>
    <row r="288" spans="1:7" x14ac:dyDescent="0.25">
      <c r="A288" s="5">
        <v>42704</v>
      </c>
      <c r="B288" s="97">
        <v>68065</v>
      </c>
      <c r="D288"/>
      <c r="E288" s="11">
        <v>36860</v>
      </c>
      <c r="F288" s="8">
        <v>122989.18710468462</v>
      </c>
      <c r="G288" s="97">
        <v>95110</v>
      </c>
    </row>
    <row r="289" spans="1:7" x14ac:dyDescent="0.25">
      <c r="A289" s="5">
        <v>42735</v>
      </c>
      <c r="B289" s="97">
        <v>68139</v>
      </c>
      <c r="D289"/>
      <c r="E289" s="11">
        <v>36891</v>
      </c>
      <c r="F289" s="8">
        <v>115062.7825719237</v>
      </c>
      <c r="G289" s="97">
        <v>102895</v>
      </c>
    </row>
    <row r="290" spans="1:7" x14ac:dyDescent="0.25">
      <c r="A290" s="5">
        <v>42766</v>
      </c>
      <c r="B290" s="97">
        <v>67501</v>
      </c>
      <c r="D290"/>
      <c r="E290" s="11">
        <v>36922</v>
      </c>
      <c r="F290" s="8">
        <v>126918.67271677367</v>
      </c>
      <c r="G290" s="97">
        <v>98804</v>
      </c>
    </row>
    <row r="291" spans="1:7" x14ac:dyDescent="0.25">
      <c r="A291" s="5">
        <v>42794</v>
      </c>
      <c r="B291" s="97">
        <v>68179</v>
      </c>
      <c r="D291"/>
      <c r="E291" s="11">
        <v>36950</v>
      </c>
      <c r="F291" s="8">
        <v>123949.80001722465</v>
      </c>
      <c r="G291" s="97">
        <v>97847</v>
      </c>
    </row>
    <row r="292" spans="1:7" x14ac:dyDescent="0.25">
      <c r="A292" s="5">
        <v>42825</v>
      </c>
      <c r="B292" s="97">
        <v>68223</v>
      </c>
      <c r="D292"/>
      <c r="E292" s="11">
        <v>36981</v>
      </c>
      <c r="F292" s="8">
        <v>122878.72716499754</v>
      </c>
      <c r="G292" s="97">
        <v>102412</v>
      </c>
    </row>
    <row r="293" spans="1:7" x14ac:dyDescent="0.25">
      <c r="A293" s="5">
        <v>42855</v>
      </c>
      <c r="B293" s="97">
        <v>66983</v>
      </c>
      <c r="D293"/>
      <c r="E293" s="11">
        <v>37011</v>
      </c>
      <c r="F293" s="8">
        <v>119136.08189235002</v>
      </c>
      <c r="G293" s="97">
        <v>102929</v>
      </c>
    </row>
    <row r="294" spans="1:7" x14ac:dyDescent="0.25">
      <c r="A294" s="5">
        <v>42886</v>
      </c>
      <c r="B294" s="97">
        <v>65802</v>
      </c>
      <c r="D294"/>
      <c r="E294" s="11">
        <v>37042</v>
      </c>
      <c r="F294" s="8">
        <v>133701.95534088279</v>
      </c>
      <c r="G294" s="97">
        <v>107585</v>
      </c>
    </row>
    <row r="295" spans="1:7" x14ac:dyDescent="0.25">
      <c r="A295" s="5">
        <v>42916</v>
      </c>
      <c r="B295" s="97">
        <v>65793</v>
      </c>
      <c r="D295"/>
      <c r="E295" s="11">
        <v>37072</v>
      </c>
      <c r="F295" s="8">
        <v>130040.68121782567</v>
      </c>
      <c r="G295" s="97">
        <v>109585</v>
      </c>
    </row>
    <row r="296" spans="1:7" x14ac:dyDescent="0.25">
      <c r="A296" s="5">
        <v>42947</v>
      </c>
      <c r="B296" s="97">
        <v>69300</v>
      </c>
      <c r="D296"/>
      <c r="E296" s="11">
        <v>37103</v>
      </c>
      <c r="F296" s="8">
        <v>127742.31252552081</v>
      </c>
      <c r="G296" s="97">
        <v>113365</v>
      </c>
    </row>
    <row r="297" spans="1:7" x14ac:dyDescent="0.25">
      <c r="A297" s="5">
        <v>42978</v>
      </c>
      <c r="B297" s="97">
        <v>67419</v>
      </c>
      <c r="D297"/>
      <c r="E297" s="11">
        <v>37134</v>
      </c>
      <c r="F297" s="8">
        <v>132822.73791658873</v>
      </c>
      <c r="G297" s="97">
        <v>111291</v>
      </c>
    </row>
    <row r="298" spans="1:7" x14ac:dyDescent="0.25">
      <c r="A298" s="5">
        <v>43008</v>
      </c>
      <c r="B298" s="97">
        <v>66411</v>
      </c>
      <c r="D298"/>
      <c r="E298" s="11">
        <v>37164</v>
      </c>
      <c r="F298" s="8">
        <v>125750.56058962068</v>
      </c>
      <c r="G298" s="97">
        <v>103706</v>
      </c>
    </row>
    <row r="299" spans="1:7" x14ac:dyDescent="0.25">
      <c r="A299" s="5">
        <v>43039</v>
      </c>
      <c r="B299" s="97">
        <v>64599.999999999993</v>
      </c>
      <c r="D299"/>
      <c r="E299" s="11">
        <v>37195</v>
      </c>
      <c r="F299" s="8">
        <v>137607.72261101141</v>
      </c>
      <c r="G299" s="97">
        <v>99333</v>
      </c>
    </row>
    <row r="300" spans="1:7" x14ac:dyDescent="0.25">
      <c r="A300" s="5">
        <v>43069</v>
      </c>
      <c r="B300" s="97">
        <v>65162.000000000007</v>
      </c>
      <c r="D300"/>
      <c r="E300" s="11">
        <v>37225</v>
      </c>
      <c r="F300" s="8">
        <v>145287.71561442484</v>
      </c>
      <c r="G300" s="97">
        <v>101122</v>
      </c>
    </row>
    <row r="301" spans="1:7" x14ac:dyDescent="0.25">
      <c r="A301" s="5">
        <v>43100</v>
      </c>
      <c r="B301" s="97">
        <v>61541</v>
      </c>
      <c r="D301"/>
      <c r="E301" s="11">
        <v>37256</v>
      </c>
      <c r="F301" s="8">
        <v>126545.01639505365</v>
      </c>
      <c r="G301" s="97">
        <v>108640</v>
      </c>
    </row>
    <row r="302" spans="1:7" x14ac:dyDescent="0.25">
      <c r="A302" s="5">
        <v>43131</v>
      </c>
      <c r="B302" s="97">
        <v>65132.999999999993</v>
      </c>
      <c r="D302"/>
      <c r="E302" s="11">
        <v>37287</v>
      </c>
      <c r="F302" s="8">
        <v>136177.16540730331</v>
      </c>
      <c r="G302" s="97">
        <v>120740</v>
      </c>
    </row>
    <row r="303" spans="1:7" x14ac:dyDescent="0.25">
      <c r="A303" s="5">
        <v>43159</v>
      </c>
      <c r="B303" s="97">
        <v>63138</v>
      </c>
      <c r="D303"/>
      <c r="E303" s="11">
        <v>37315</v>
      </c>
      <c r="F303" s="8">
        <v>132422.17602056736</v>
      </c>
      <c r="G303" s="97">
        <v>124852</v>
      </c>
    </row>
    <row r="304" spans="1:7" x14ac:dyDescent="0.25">
      <c r="A304" s="5">
        <v>43190</v>
      </c>
      <c r="B304" s="97">
        <v>63442</v>
      </c>
      <c r="D304"/>
      <c r="E304" s="11">
        <v>37346</v>
      </c>
      <c r="F304" s="8">
        <v>120120.10192730288</v>
      </c>
      <c r="G304" s="97">
        <v>123616</v>
      </c>
    </row>
    <row r="305" spans="1:7" x14ac:dyDescent="0.25">
      <c r="A305" s="5">
        <v>43220</v>
      </c>
      <c r="B305" s="97">
        <v>63193</v>
      </c>
      <c r="D305"/>
      <c r="E305" s="11">
        <v>37376</v>
      </c>
      <c r="F305" s="8">
        <v>149437.39413057989</v>
      </c>
      <c r="G305" s="97">
        <v>120346</v>
      </c>
    </row>
    <row r="306" spans="1:7" x14ac:dyDescent="0.25">
      <c r="A306" s="5">
        <v>43251</v>
      </c>
      <c r="B306" s="97">
        <v>65081</v>
      </c>
      <c r="D306"/>
      <c r="E306" s="11">
        <v>37407</v>
      </c>
      <c r="F306" s="8">
        <v>148816.16825785881</v>
      </c>
      <c r="G306" s="97">
        <v>119240</v>
      </c>
    </row>
    <row r="307" spans="1:7" x14ac:dyDescent="0.25">
      <c r="A307" s="5">
        <v>43281</v>
      </c>
      <c r="B307" s="97">
        <v>66253</v>
      </c>
      <c r="D307"/>
      <c r="E307" s="11">
        <v>37437</v>
      </c>
      <c r="F307" s="8">
        <v>133666.08722534118</v>
      </c>
      <c r="G307" s="97">
        <v>117433</v>
      </c>
    </row>
    <row r="308" spans="1:7" x14ac:dyDescent="0.25">
      <c r="A308" s="5">
        <v>43312</v>
      </c>
      <c r="B308" s="97">
        <v>65935</v>
      </c>
      <c r="D308"/>
      <c r="E308" s="11">
        <v>37468</v>
      </c>
      <c r="F308" s="8">
        <v>145572.46611348595</v>
      </c>
      <c r="G308" s="97">
        <v>115284</v>
      </c>
    </row>
    <row r="309" spans="1:7" x14ac:dyDescent="0.25">
      <c r="A309" s="5">
        <v>43343</v>
      </c>
      <c r="B309" s="97">
        <v>67565</v>
      </c>
      <c r="D309"/>
      <c r="E309" s="11">
        <v>37499</v>
      </c>
      <c r="F309" s="8">
        <v>158446.30153958808</v>
      </c>
      <c r="G309" s="97">
        <v>111563</v>
      </c>
    </row>
    <row r="310" spans="1:7" x14ac:dyDescent="0.25">
      <c r="A310" s="5">
        <v>43373</v>
      </c>
      <c r="B310" s="97">
        <v>66113</v>
      </c>
      <c r="D310"/>
      <c r="E310" s="11">
        <v>37529</v>
      </c>
      <c r="F310" s="8">
        <v>142137.09230027182</v>
      </c>
      <c r="G310" s="97">
        <v>116400</v>
      </c>
    </row>
    <row r="311" spans="1:7" x14ac:dyDescent="0.25">
      <c r="A311" s="5">
        <v>43404</v>
      </c>
      <c r="B311" s="97">
        <v>67272</v>
      </c>
      <c r="D311"/>
      <c r="E311" s="11">
        <v>37560</v>
      </c>
      <c r="F311" s="8">
        <v>145395.61277502618</v>
      </c>
      <c r="G311" s="97">
        <v>120023</v>
      </c>
    </row>
    <row r="312" spans="1:7" x14ac:dyDescent="0.25">
      <c r="A312" s="5">
        <v>43434</v>
      </c>
      <c r="B312" s="97">
        <v>64179</v>
      </c>
      <c r="D312"/>
      <c r="E312" s="11">
        <v>37590</v>
      </c>
      <c r="F312" s="8">
        <v>136589.27679800644</v>
      </c>
      <c r="G312" s="97">
        <v>120162</v>
      </c>
    </row>
    <row r="313" spans="1:7" x14ac:dyDescent="0.25">
      <c r="A313" s="5">
        <v>43465</v>
      </c>
      <c r="B313" s="97">
        <v>63194</v>
      </c>
      <c r="D313"/>
      <c r="E313" s="11">
        <v>37621</v>
      </c>
      <c r="F313" s="8">
        <v>133964.7076943123</v>
      </c>
      <c r="G313" s="97">
        <v>112403</v>
      </c>
    </row>
    <row r="314" spans="1:7" x14ac:dyDescent="0.25">
      <c r="A314" s="5">
        <v>43496</v>
      </c>
      <c r="B314" s="97">
        <v>64340.999999999993</v>
      </c>
      <c r="D314"/>
      <c r="E314" s="11">
        <v>37652</v>
      </c>
      <c r="F314" s="8">
        <v>143330.7728658815</v>
      </c>
      <c r="G314" s="97">
        <v>108005</v>
      </c>
    </row>
    <row r="315" spans="1:7" x14ac:dyDescent="0.25">
      <c r="A315" s="5">
        <v>43524</v>
      </c>
      <c r="B315" s="97">
        <v>64495.999999999993</v>
      </c>
      <c r="D315"/>
      <c r="E315" s="11">
        <v>37680</v>
      </c>
      <c r="F315" s="8">
        <v>131048.91345550928</v>
      </c>
      <c r="G315" s="97">
        <v>99882</v>
      </c>
    </row>
    <row r="316" spans="1:7" x14ac:dyDescent="0.25">
      <c r="A316" s="5">
        <v>43555</v>
      </c>
      <c r="B316" s="97">
        <v>62325</v>
      </c>
      <c r="D316"/>
      <c r="E316" s="11">
        <v>37711</v>
      </c>
      <c r="F316" s="8">
        <v>126175.01272773482</v>
      </c>
      <c r="G316" s="97">
        <v>96615</v>
      </c>
    </row>
    <row r="317" spans="1:7" x14ac:dyDescent="0.25">
      <c r="A317" s="5">
        <v>43585</v>
      </c>
      <c r="B317" s="97">
        <v>65747</v>
      </c>
      <c r="D317"/>
      <c r="E317" s="11">
        <v>37741</v>
      </c>
      <c r="F317" s="8">
        <v>122060.00440830823</v>
      </c>
      <c r="G317" s="97">
        <v>100764</v>
      </c>
    </row>
    <row r="318" spans="1:7" x14ac:dyDescent="0.25">
      <c r="A318" s="5">
        <v>43616</v>
      </c>
      <c r="B318" s="97">
        <v>65544</v>
      </c>
      <c r="D318"/>
      <c r="E318" s="11">
        <v>37772</v>
      </c>
      <c r="F318" s="8">
        <v>112166.27061573124</v>
      </c>
      <c r="G318" s="97">
        <v>99945</v>
      </c>
    </row>
    <row r="319" spans="1:7" x14ac:dyDescent="0.25">
      <c r="A319" s="5">
        <v>43646</v>
      </c>
      <c r="B319" s="97">
        <v>66945</v>
      </c>
      <c r="D319"/>
      <c r="E319" s="11">
        <v>37802</v>
      </c>
      <c r="F319" s="8">
        <v>107559.26515504006</v>
      </c>
      <c r="G319" s="97">
        <v>106105</v>
      </c>
    </row>
    <row r="320" spans="1:7" x14ac:dyDescent="0.25">
      <c r="A320" s="5">
        <v>43677</v>
      </c>
      <c r="B320" s="97">
        <v>68762</v>
      </c>
      <c r="D320"/>
      <c r="E320" s="11">
        <v>37833</v>
      </c>
      <c r="F320" s="8">
        <v>127005.55083762534</v>
      </c>
      <c r="G320" s="97">
        <v>114509</v>
      </c>
    </row>
    <row r="321" spans="1:7" x14ac:dyDescent="0.25">
      <c r="A321" s="5">
        <v>43708</v>
      </c>
      <c r="B321" s="97">
        <v>67470</v>
      </c>
      <c r="D321"/>
      <c r="E321" s="11">
        <v>37864</v>
      </c>
      <c r="F321" s="8">
        <v>108163.50279749095</v>
      </c>
      <c r="G321" s="97">
        <v>122758</v>
      </c>
    </row>
    <row r="322" spans="1:7" x14ac:dyDescent="0.25">
      <c r="A322" s="5">
        <v>43738</v>
      </c>
      <c r="B322" s="97">
        <v>66626</v>
      </c>
      <c r="D322"/>
      <c r="E322" s="11">
        <v>37894</v>
      </c>
      <c r="F322" s="8">
        <v>115623.72907019903</v>
      </c>
      <c r="G322" s="97">
        <v>129108</v>
      </c>
    </row>
    <row r="323" spans="1:7" x14ac:dyDescent="0.25">
      <c r="A323" s="5">
        <v>43769</v>
      </c>
      <c r="B323" s="97">
        <v>65262</v>
      </c>
      <c r="D323"/>
      <c r="E323" s="11">
        <v>37925</v>
      </c>
      <c r="F323" s="8">
        <v>119882.33402928348</v>
      </c>
      <c r="G323" s="97">
        <v>128852</v>
      </c>
    </row>
    <row r="324" spans="1:7" x14ac:dyDescent="0.25">
      <c r="A324" s="5">
        <v>43799</v>
      </c>
      <c r="B324" s="97">
        <v>65132.000000000007</v>
      </c>
      <c r="D324"/>
      <c r="E324" s="11">
        <v>37955</v>
      </c>
      <c r="F324" s="8">
        <v>118948.63218498178</v>
      </c>
      <c r="G324" s="97">
        <v>131703</v>
      </c>
    </row>
    <row r="325" spans="1:7" x14ac:dyDescent="0.25">
      <c r="A325" s="5">
        <v>43830</v>
      </c>
      <c r="B325" s="97">
        <v>65747</v>
      </c>
      <c r="D325"/>
      <c r="E325" s="11">
        <v>37986</v>
      </c>
      <c r="F325" s="8">
        <v>119319.90861303838</v>
      </c>
      <c r="G325" s="97">
        <v>132637</v>
      </c>
    </row>
    <row r="326" spans="1:7" x14ac:dyDescent="0.25">
      <c r="A326" s="5">
        <v>43861</v>
      </c>
      <c r="B326" s="97">
        <v>68439</v>
      </c>
      <c r="D326"/>
      <c r="E326" s="11">
        <v>38017</v>
      </c>
      <c r="F326" s="8">
        <v>175668.7765214213</v>
      </c>
      <c r="G326" s="97">
        <v>127323</v>
      </c>
    </row>
    <row r="327" spans="1:7" x14ac:dyDescent="0.25">
      <c r="A327" s="5">
        <v>43890</v>
      </c>
      <c r="B327" s="97">
        <v>72200</v>
      </c>
      <c r="D327"/>
      <c r="E327" s="11">
        <v>38046</v>
      </c>
      <c r="F327" s="8">
        <v>183121.94357836188</v>
      </c>
      <c r="G327" s="97">
        <v>127478</v>
      </c>
    </row>
    <row r="328" spans="1:7" x14ac:dyDescent="0.25">
      <c r="A328" s="5">
        <v>43921</v>
      </c>
      <c r="B328" s="97">
        <v>56371</v>
      </c>
      <c r="D328"/>
      <c r="E328" s="11">
        <v>38077</v>
      </c>
      <c r="F328" s="8">
        <v>160436.02134761581</v>
      </c>
      <c r="G328" s="97">
        <v>122920</v>
      </c>
    </row>
    <row r="329" spans="1:7" x14ac:dyDescent="0.25">
      <c r="A329" s="5">
        <v>43951</v>
      </c>
      <c r="B329" s="97">
        <v>15857</v>
      </c>
      <c r="D329"/>
      <c r="E329" s="11">
        <v>38107</v>
      </c>
      <c r="F329" s="8">
        <v>162577.5555374609</v>
      </c>
      <c r="G329" s="97">
        <v>119866</v>
      </c>
    </row>
    <row r="330" spans="1:7" x14ac:dyDescent="0.25">
      <c r="A330" s="5">
        <v>43982</v>
      </c>
      <c r="B330" s="97">
        <v>9346</v>
      </c>
      <c r="D330"/>
      <c r="E330" s="11">
        <v>38138</v>
      </c>
      <c r="F330" s="8">
        <v>159389.80254372489</v>
      </c>
      <c r="G330" s="97">
        <v>121365</v>
      </c>
    </row>
    <row r="331" spans="1:7" x14ac:dyDescent="0.25">
      <c r="A331" s="5">
        <v>44012</v>
      </c>
      <c r="B331" s="97">
        <v>40706</v>
      </c>
      <c r="D331"/>
      <c r="E331" s="11">
        <v>38168</v>
      </c>
      <c r="F331" s="8">
        <v>168326.20046789816</v>
      </c>
      <c r="G331" s="97">
        <v>111011</v>
      </c>
    </row>
    <row r="332" spans="1:7" x14ac:dyDescent="0.25">
      <c r="A332" s="5">
        <v>44043</v>
      </c>
      <c r="B332" s="97">
        <v>68669</v>
      </c>
      <c r="D332"/>
      <c r="E332" s="11">
        <v>38199</v>
      </c>
      <c r="F332" s="8">
        <v>168408.45409008287</v>
      </c>
      <c r="G332" s="97">
        <v>99627</v>
      </c>
    </row>
    <row r="333" spans="1:7" x14ac:dyDescent="0.25">
      <c r="A333" s="5">
        <v>44074</v>
      </c>
      <c r="B333" s="97">
        <v>87494</v>
      </c>
      <c r="D333"/>
      <c r="E333" s="11">
        <v>38230</v>
      </c>
      <c r="F333" s="8">
        <v>152680.40007411339</v>
      </c>
      <c r="G333" s="97">
        <v>92970</v>
      </c>
    </row>
    <row r="334" spans="1:7" x14ac:dyDescent="0.25">
      <c r="A334" s="5">
        <v>44104</v>
      </c>
      <c r="B334" s="97">
        <v>93358</v>
      </c>
      <c r="D334"/>
      <c r="E334" s="11">
        <v>38260</v>
      </c>
      <c r="F334" s="8">
        <v>160436.304291045</v>
      </c>
      <c r="G334" s="97">
        <v>86415</v>
      </c>
    </row>
    <row r="335" spans="1:7" x14ac:dyDescent="0.25">
      <c r="A335" s="5">
        <v>44135</v>
      </c>
      <c r="B335" s="97">
        <v>99306</v>
      </c>
      <c r="D335"/>
      <c r="E335" s="11">
        <v>38291</v>
      </c>
      <c r="F335" s="8">
        <v>149095.79424651351</v>
      </c>
      <c r="G335" s="97">
        <v>86261</v>
      </c>
    </row>
    <row r="336" spans="1:7" x14ac:dyDescent="0.25">
      <c r="A336" s="5">
        <v>44165</v>
      </c>
      <c r="B336" s="97">
        <v>104996</v>
      </c>
      <c r="D336"/>
      <c r="E336" s="11">
        <v>38321</v>
      </c>
      <c r="F336" s="8">
        <v>133775.71651424866</v>
      </c>
      <c r="G336" s="97">
        <v>73738</v>
      </c>
    </row>
    <row r="337" spans="1:7" x14ac:dyDescent="0.25">
      <c r="A337" s="5">
        <v>44196</v>
      </c>
      <c r="B337" s="97">
        <v>100146</v>
      </c>
      <c r="D337"/>
      <c r="E337" s="11">
        <v>38352</v>
      </c>
      <c r="F337" s="8">
        <v>134226.47040779577</v>
      </c>
      <c r="G337" s="97">
        <v>83488</v>
      </c>
    </row>
    <row r="338" spans="1:7" x14ac:dyDescent="0.25">
      <c r="A338" s="5">
        <v>44227</v>
      </c>
      <c r="B338" s="97">
        <v>95341</v>
      </c>
      <c r="D338"/>
      <c r="E338" s="11">
        <v>38383</v>
      </c>
      <c r="F338" s="8">
        <v>121721.24328383368</v>
      </c>
      <c r="G338" s="97">
        <v>81612</v>
      </c>
    </row>
    <row r="339" spans="1:7" x14ac:dyDescent="0.25">
      <c r="A339" s="5">
        <v>44255</v>
      </c>
      <c r="B339" s="97">
        <v>86046</v>
      </c>
      <c r="D339"/>
      <c r="E339" s="11">
        <v>38411</v>
      </c>
      <c r="F339" s="8">
        <v>128558.41844918928</v>
      </c>
      <c r="G339" s="97">
        <v>86301</v>
      </c>
    </row>
    <row r="340" spans="1:7" x14ac:dyDescent="0.25">
      <c r="A340" s="5">
        <v>44286</v>
      </c>
      <c r="B340" s="97">
        <v>81528</v>
      </c>
      <c r="D340"/>
      <c r="E340" s="11">
        <v>38442</v>
      </c>
      <c r="F340" s="8">
        <v>110937.10274789257</v>
      </c>
      <c r="G340" s="97">
        <v>91665</v>
      </c>
    </row>
    <row r="341" spans="1:7" x14ac:dyDescent="0.25">
      <c r="A341" s="5">
        <v>44316</v>
      </c>
      <c r="B341" s="97">
        <v>85715</v>
      </c>
      <c r="D341"/>
      <c r="E341" s="11">
        <v>38472</v>
      </c>
      <c r="F341" s="8">
        <v>109680</v>
      </c>
      <c r="G341" s="97">
        <v>97991</v>
      </c>
    </row>
    <row r="342" spans="1:7" x14ac:dyDescent="0.25">
      <c r="A342" s="5">
        <v>44347</v>
      </c>
      <c r="B342" s="97">
        <v>86484</v>
      </c>
      <c r="D342"/>
      <c r="E342" s="11">
        <v>38503</v>
      </c>
      <c r="F342" s="8">
        <v>110270</v>
      </c>
      <c r="G342" s="97">
        <v>94739</v>
      </c>
    </row>
    <row r="343" spans="1:7" x14ac:dyDescent="0.25">
      <c r="A343" s="5">
        <v>44377</v>
      </c>
      <c r="B343" s="97">
        <v>80464</v>
      </c>
      <c r="D343"/>
      <c r="E343" s="11">
        <v>38533</v>
      </c>
      <c r="F343" s="8">
        <v>112460</v>
      </c>
      <c r="G343" s="97">
        <v>94590</v>
      </c>
    </row>
    <row r="344" spans="1:7" x14ac:dyDescent="0.25">
      <c r="A344" s="5">
        <v>44408</v>
      </c>
      <c r="B344" s="97">
        <v>76197</v>
      </c>
      <c r="D344"/>
      <c r="E344" s="11">
        <v>38564</v>
      </c>
      <c r="F344" s="8">
        <v>113610</v>
      </c>
      <c r="G344" s="97">
        <v>98548</v>
      </c>
    </row>
    <row r="345" spans="1:7" x14ac:dyDescent="0.25">
      <c r="A345" s="5">
        <v>44439</v>
      </c>
      <c r="B345" s="97">
        <v>74338</v>
      </c>
      <c r="D345"/>
      <c r="E345" s="11">
        <v>38595</v>
      </c>
      <c r="F345" s="8">
        <v>115470</v>
      </c>
      <c r="G345" s="97">
        <v>102822</v>
      </c>
    </row>
    <row r="346" spans="1:7" x14ac:dyDescent="0.25">
      <c r="A346" s="5">
        <v>44469</v>
      </c>
      <c r="B346" s="97">
        <v>72403</v>
      </c>
      <c r="D346"/>
      <c r="E346" s="11">
        <v>38625</v>
      </c>
      <c r="F346" s="8">
        <v>117590</v>
      </c>
      <c r="G346" s="97">
        <v>104156</v>
      </c>
    </row>
    <row r="347" spans="1:7" x14ac:dyDescent="0.25">
      <c r="A347" s="5">
        <v>44500</v>
      </c>
      <c r="B347" s="97">
        <v>67701</v>
      </c>
      <c r="E347" s="11">
        <v>38656</v>
      </c>
      <c r="F347" s="8">
        <v>120990</v>
      </c>
      <c r="G347" s="97">
        <v>109615</v>
      </c>
    </row>
    <row r="348" spans="1:7" x14ac:dyDescent="0.25">
      <c r="A348" s="5">
        <v>44530</v>
      </c>
      <c r="B348" s="97">
        <v>67593</v>
      </c>
      <c r="E348" s="11">
        <v>38686</v>
      </c>
      <c r="F348" s="8">
        <v>119270</v>
      </c>
      <c r="G348" s="97">
        <v>111862</v>
      </c>
    </row>
    <row r="349" spans="1:7" x14ac:dyDescent="0.25">
      <c r="A349" s="5">
        <v>44561</v>
      </c>
      <c r="B349" s="97">
        <v>70204</v>
      </c>
      <c r="E349" s="11">
        <v>38717</v>
      </c>
      <c r="F349" s="8">
        <v>126640</v>
      </c>
      <c r="G349" s="97">
        <v>123603</v>
      </c>
    </row>
    <row r="350" spans="1:7" x14ac:dyDescent="0.25">
      <c r="A350" s="5">
        <v>44592</v>
      </c>
      <c r="B350" s="97">
        <v>73220</v>
      </c>
      <c r="E350" s="11">
        <v>38748</v>
      </c>
      <c r="F350" s="8">
        <v>132100</v>
      </c>
      <c r="G350" s="97">
        <v>119835</v>
      </c>
    </row>
    <row r="351" spans="1:7" x14ac:dyDescent="0.25">
      <c r="A351" s="5">
        <v>44620</v>
      </c>
      <c r="B351" s="97">
        <v>70240</v>
      </c>
      <c r="E351" s="11">
        <v>38776</v>
      </c>
      <c r="F351" s="8">
        <v>133940</v>
      </c>
      <c r="G351" s="97">
        <v>114092</v>
      </c>
    </row>
    <row r="352" spans="1:7" x14ac:dyDescent="0.25">
      <c r="A352" s="5">
        <v>44651</v>
      </c>
      <c r="B352" s="97">
        <v>69531</v>
      </c>
      <c r="E352" s="11">
        <v>38807</v>
      </c>
      <c r="F352" s="8">
        <v>132080</v>
      </c>
      <c r="G352" s="97">
        <v>117420</v>
      </c>
    </row>
    <row r="353" spans="1:7" x14ac:dyDescent="0.25">
      <c r="A353" s="5">
        <v>44681</v>
      </c>
      <c r="B353" s="97">
        <v>65974</v>
      </c>
      <c r="E353" s="11">
        <v>38837</v>
      </c>
      <c r="F353" s="8">
        <v>135880</v>
      </c>
      <c r="G353" s="97">
        <v>109928</v>
      </c>
    </row>
    <row r="354" spans="1:7" x14ac:dyDescent="0.25">
      <c r="A354" s="5">
        <v>44712</v>
      </c>
      <c r="B354" s="97">
        <v>66404</v>
      </c>
      <c r="E354" s="11">
        <v>38868</v>
      </c>
      <c r="F354" s="8">
        <v>133370</v>
      </c>
      <c r="G354" s="97">
        <v>115447</v>
      </c>
    </row>
    <row r="355" spans="1:7" x14ac:dyDescent="0.25">
      <c r="A355" s="5">
        <v>44742</v>
      </c>
      <c r="B355" s="97">
        <v>63481</v>
      </c>
      <c r="E355" s="11">
        <v>38898</v>
      </c>
      <c r="F355" s="8">
        <v>136400</v>
      </c>
      <c r="G355" s="97">
        <v>118841</v>
      </c>
    </row>
    <row r="356" spans="1:7" x14ac:dyDescent="0.25">
      <c r="A356" s="5">
        <v>44773</v>
      </c>
      <c r="B356" s="97">
        <v>63967</v>
      </c>
      <c r="E356" s="11">
        <v>38929</v>
      </c>
      <c r="F356" s="8">
        <v>140770</v>
      </c>
      <c r="G356" s="97">
        <v>117661</v>
      </c>
    </row>
    <row r="357" spans="1:7" x14ac:dyDescent="0.25">
      <c r="A357" s="5">
        <v>44804</v>
      </c>
      <c r="B357" s="97">
        <v>73111</v>
      </c>
      <c r="E357" s="11">
        <v>38960</v>
      </c>
      <c r="F357" s="8">
        <v>142280</v>
      </c>
      <c r="G357" s="97">
        <v>118680</v>
      </c>
    </row>
    <row r="358" spans="1:7" x14ac:dyDescent="0.25">
      <c r="A358" s="5">
        <v>44834</v>
      </c>
      <c r="B358" s="97">
        <v>64819</v>
      </c>
      <c r="E358" s="11">
        <v>38990</v>
      </c>
      <c r="F358" s="8">
        <v>142030</v>
      </c>
      <c r="G358" s="97">
        <v>123261</v>
      </c>
    </row>
    <row r="359" spans="1:7" x14ac:dyDescent="0.25">
      <c r="A359" s="5">
        <v>44865</v>
      </c>
      <c r="B359" s="97">
        <v>56689</v>
      </c>
      <c r="E359" s="11">
        <v>39021</v>
      </c>
      <c r="F359" s="8">
        <v>143440</v>
      </c>
      <c r="G359" s="97">
        <v>126325</v>
      </c>
    </row>
    <row r="360" spans="1:7" x14ac:dyDescent="0.25">
      <c r="A360" s="5">
        <v>44895</v>
      </c>
      <c r="B360" s="97">
        <v>45310</v>
      </c>
      <c r="E360" s="11">
        <v>39051</v>
      </c>
      <c r="F360" s="8">
        <v>146670</v>
      </c>
      <c r="G360" s="97">
        <v>126091</v>
      </c>
    </row>
    <row r="361" spans="1:7" x14ac:dyDescent="0.25">
      <c r="A361" s="5">
        <v>44926</v>
      </c>
      <c r="B361" s="97">
        <v>40337</v>
      </c>
      <c r="E361" s="11">
        <v>39082</v>
      </c>
      <c r="F361" s="8">
        <v>149510</v>
      </c>
      <c r="G361" s="97">
        <v>121169</v>
      </c>
    </row>
    <row r="362" spans="1:7" x14ac:dyDescent="0.25">
      <c r="A362" s="5">
        <v>44957</v>
      </c>
      <c r="B362" s="97">
        <v>39610</v>
      </c>
      <c r="E362" s="11">
        <v>39113</v>
      </c>
      <c r="F362" s="8">
        <v>148580</v>
      </c>
      <c r="G362" s="97">
        <v>118510</v>
      </c>
    </row>
    <row r="363" spans="1:7" x14ac:dyDescent="0.25">
      <c r="A363" s="5">
        <v>44985</v>
      </c>
      <c r="B363" s="97">
        <v>43717</v>
      </c>
      <c r="E363" s="11">
        <v>39141</v>
      </c>
      <c r="F363" s="8">
        <v>147120</v>
      </c>
      <c r="G363" s="97">
        <v>119063</v>
      </c>
    </row>
    <row r="364" spans="1:7" x14ac:dyDescent="0.25">
      <c r="A364" s="5">
        <v>45016</v>
      </c>
      <c r="B364" s="97">
        <v>51488</v>
      </c>
      <c r="E364" s="11">
        <v>39172</v>
      </c>
      <c r="F364" s="8">
        <v>144110</v>
      </c>
      <c r="G364" s="97">
        <v>114674</v>
      </c>
    </row>
    <row r="365" spans="1:7" x14ac:dyDescent="0.25">
      <c r="A365" s="5">
        <v>45046</v>
      </c>
      <c r="B365" s="97">
        <v>48690</v>
      </c>
      <c r="E365" s="11">
        <v>39202</v>
      </c>
      <c r="F365" s="8">
        <v>136980</v>
      </c>
      <c r="G365" s="97">
        <v>108587</v>
      </c>
    </row>
    <row r="366" spans="1:7" x14ac:dyDescent="0.25">
      <c r="E366" s="11">
        <v>39233</v>
      </c>
      <c r="F366" s="8">
        <v>139920</v>
      </c>
      <c r="G366" s="97">
        <v>114589</v>
      </c>
    </row>
    <row r="367" spans="1:7" x14ac:dyDescent="0.25">
      <c r="E367" s="11">
        <v>39263</v>
      </c>
      <c r="F367" s="8">
        <v>139530</v>
      </c>
      <c r="G367" s="97">
        <v>114259</v>
      </c>
    </row>
    <row r="368" spans="1:7" x14ac:dyDescent="0.25">
      <c r="E368" s="11">
        <v>39294</v>
      </c>
      <c r="F368" s="8">
        <v>137980</v>
      </c>
      <c r="G368" s="97">
        <v>112888</v>
      </c>
    </row>
    <row r="369" spans="5:7" x14ac:dyDescent="0.25">
      <c r="E369" s="11">
        <v>39325</v>
      </c>
      <c r="F369" s="8">
        <v>137040</v>
      </c>
      <c r="G369" s="97">
        <v>107838</v>
      </c>
    </row>
    <row r="370" spans="5:7" x14ac:dyDescent="0.25">
      <c r="E370" s="11">
        <v>39355</v>
      </c>
      <c r="F370" s="8">
        <v>133260</v>
      </c>
      <c r="G370" s="97">
        <v>99238</v>
      </c>
    </row>
    <row r="371" spans="5:7" x14ac:dyDescent="0.25">
      <c r="E371" s="11">
        <v>39386</v>
      </c>
      <c r="F371" s="8">
        <v>124980</v>
      </c>
      <c r="G371" s="97">
        <v>86318</v>
      </c>
    </row>
    <row r="372" spans="5:7" x14ac:dyDescent="0.25">
      <c r="E372" s="11">
        <v>39416</v>
      </c>
      <c r="F372" s="8">
        <v>119940</v>
      </c>
      <c r="G372" s="97">
        <v>79455</v>
      </c>
    </row>
    <row r="373" spans="5:7" x14ac:dyDescent="0.25">
      <c r="E373" s="11">
        <v>39447</v>
      </c>
      <c r="F373" s="8">
        <v>109440</v>
      </c>
      <c r="G373" s="97">
        <v>74484</v>
      </c>
    </row>
    <row r="374" spans="5:7" x14ac:dyDescent="0.25">
      <c r="E374" s="11">
        <v>39478</v>
      </c>
      <c r="F374" s="8">
        <v>103660</v>
      </c>
      <c r="G374" s="97">
        <v>71350</v>
      </c>
    </row>
    <row r="375" spans="5:7" x14ac:dyDescent="0.25">
      <c r="E375" s="11">
        <v>39507</v>
      </c>
      <c r="F375" s="8">
        <v>99300</v>
      </c>
      <c r="G375" s="97">
        <v>71005</v>
      </c>
    </row>
    <row r="376" spans="5:7" x14ac:dyDescent="0.25">
      <c r="E376" s="11">
        <v>39538</v>
      </c>
      <c r="F376" s="8">
        <v>91920</v>
      </c>
      <c r="G376" s="97">
        <v>60316</v>
      </c>
    </row>
    <row r="377" spans="5:7" x14ac:dyDescent="0.25">
      <c r="E377" s="11">
        <v>39568</v>
      </c>
      <c r="F377" s="8">
        <v>94610</v>
      </c>
      <c r="G377" s="97">
        <v>56798</v>
      </c>
    </row>
    <row r="378" spans="5:7" x14ac:dyDescent="0.25">
      <c r="E378" s="11">
        <v>39599</v>
      </c>
      <c r="F378" s="8">
        <v>87440</v>
      </c>
      <c r="G378" s="97">
        <v>40690</v>
      </c>
    </row>
    <row r="379" spans="5:7" x14ac:dyDescent="0.25">
      <c r="E379" s="11">
        <v>39629</v>
      </c>
      <c r="F379" s="8">
        <v>77280</v>
      </c>
      <c r="G379" s="97">
        <v>35398</v>
      </c>
    </row>
    <row r="380" spans="5:7" x14ac:dyDescent="0.25">
      <c r="E380" s="11">
        <v>39660</v>
      </c>
      <c r="F380" s="8">
        <v>66860</v>
      </c>
      <c r="G380" s="97">
        <v>33074</v>
      </c>
    </row>
    <row r="381" spans="5:7" x14ac:dyDescent="0.25">
      <c r="E381" s="11">
        <v>39691</v>
      </c>
      <c r="F381" s="8">
        <v>61820</v>
      </c>
      <c r="G381" s="97">
        <v>32652</v>
      </c>
    </row>
    <row r="382" spans="5:7" x14ac:dyDescent="0.25">
      <c r="E382" s="11">
        <v>39721</v>
      </c>
      <c r="F382" s="8">
        <v>59130</v>
      </c>
      <c r="G382" s="97">
        <v>32362.000000000004</v>
      </c>
    </row>
    <row r="383" spans="5:7" x14ac:dyDescent="0.25">
      <c r="E383" s="11">
        <v>39752</v>
      </c>
      <c r="F383" s="8">
        <v>62890</v>
      </c>
      <c r="G383" s="97">
        <v>31611</v>
      </c>
    </row>
    <row r="384" spans="5:7" x14ac:dyDescent="0.25">
      <c r="E384" s="11">
        <v>39782</v>
      </c>
      <c r="F384" s="8">
        <v>55610</v>
      </c>
      <c r="G384" s="97">
        <v>26350</v>
      </c>
    </row>
    <row r="385" spans="5:7" x14ac:dyDescent="0.25">
      <c r="E385" s="11">
        <v>39813</v>
      </c>
      <c r="F385" s="8">
        <v>56400</v>
      </c>
      <c r="G385" s="97">
        <v>31617</v>
      </c>
    </row>
    <row r="386" spans="5:7" x14ac:dyDescent="0.25">
      <c r="E386" s="11">
        <v>39844</v>
      </c>
      <c r="F386" s="8">
        <v>51660</v>
      </c>
      <c r="G386" s="97">
        <v>32439.999999999996</v>
      </c>
    </row>
    <row r="387" spans="5:7" x14ac:dyDescent="0.25">
      <c r="E387" s="11">
        <v>39872</v>
      </c>
      <c r="F387" s="8">
        <v>55930</v>
      </c>
      <c r="G387" s="97">
        <v>40706</v>
      </c>
    </row>
    <row r="388" spans="5:7" x14ac:dyDescent="0.25">
      <c r="E388" s="11">
        <v>39903</v>
      </c>
      <c r="F388" s="8">
        <v>63250</v>
      </c>
      <c r="G388" s="97">
        <v>42106</v>
      </c>
    </row>
    <row r="389" spans="5:7" x14ac:dyDescent="0.25">
      <c r="E389" s="11">
        <v>39933</v>
      </c>
      <c r="F389" s="8">
        <v>62120</v>
      </c>
      <c r="G389" s="97">
        <v>45295</v>
      </c>
    </row>
    <row r="390" spans="5:7" x14ac:dyDescent="0.25">
      <c r="E390" s="11">
        <v>39964</v>
      </c>
      <c r="F390" s="8">
        <v>63760</v>
      </c>
      <c r="G390" s="97">
        <v>47622</v>
      </c>
    </row>
    <row r="391" spans="5:7" x14ac:dyDescent="0.25">
      <c r="E391" s="11">
        <v>39994</v>
      </c>
      <c r="F391" s="8">
        <v>67390</v>
      </c>
      <c r="G391" s="97">
        <v>50563</v>
      </c>
    </row>
    <row r="392" spans="5:7" x14ac:dyDescent="0.25">
      <c r="E392" s="11">
        <v>40025</v>
      </c>
      <c r="F392" s="8">
        <v>71810</v>
      </c>
      <c r="G392" s="97">
        <v>53440</v>
      </c>
    </row>
    <row r="393" spans="5:7" x14ac:dyDescent="0.25">
      <c r="E393" s="11">
        <v>40056</v>
      </c>
      <c r="F393" s="8">
        <v>75400</v>
      </c>
      <c r="G393" s="97">
        <v>52618</v>
      </c>
    </row>
    <row r="394" spans="5:7" x14ac:dyDescent="0.25">
      <c r="E394" s="11">
        <v>40086</v>
      </c>
      <c r="F394" s="8">
        <v>76470</v>
      </c>
      <c r="G394" s="97">
        <v>55563</v>
      </c>
    </row>
    <row r="395" spans="5:7" x14ac:dyDescent="0.25">
      <c r="E395" s="11">
        <v>40117</v>
      </c>
      <c r="F395" s="8">
        <v>80170</v>
      </c>
      <c r="G395" s="97">
        <v>56108</v>
      </c>
    </row>
    <row r="396" spans="5:7" x14ac:dyDescent="0.25">
      <c r="E396" s="11">
        <v>40147</v>
      </c>
      <c r="F396" s="8">
        <v>80640</v>
      </c>
      <c r="G396" s="97">
        <v>57255</v>
      </c>
    </row>
    <row r="397" spans="5:7" x14ac:dyDescent="0.25">
      <c r="E397" s="11">
        <v>40178</v>
      </c>
      <c r="F397" s="8">
        <v>98940</v>
      </c>
      <c r="G397" s="97">
        <v>58094</v>
      </c>
    </row>
    <row r="398" spans="5:7" x14ac:dyDescent="0.25">
      <c r="E398" s="11">
        <v>40209</v>
      </c>
      <c r="F398" s="8">
        <v>64150</v>
      </c>
      <c r="G398" s="97">
        <v>46414</v>
      </c>
    </row>
    <row r="399" spans="5:7" x14ac:dyDescent="0.25">
      <c r="E399" s="11">
        <v>40237</v>
      </c>
      <c r="F399" s="8">
        <v>76080</v>
      </c>
      <c r="G399" s="97">
        <v>47715</v>
      </c>
    </row>
    <row r="400" spans="5:7" x14ac:dyDescent="0.25">
      <c r="E400" s="11">
        <v>40268</v>
      </c>
      <c r="F400" s="8">
        <v>76000</v>
      </c>
      <c r="G400" s="97">
        <v>49098</v>
      </c>
    </row>
    <row r="401" spans="5:7" x14ac:dyDescent="0.25">
      <c r="E401" s="11">
        <v>40298</v>
      </c>
      <c r="F401" s="8">
        <v>75360</v>
      </c>
      <c r="G401" s="97">
        <v>50254</v>
      </c>
    </row>
    <row r="402" spans="5:7" x14ac:dyDescent="0.25">
      <c r="E402" s="11">
        <v>40329</v>
      </c>
      <c r="F402" s="8">
        <v>76940</v>
      </c>
      <c r="G402" s="97">
        <v>49994</v>
      </c>
    </row>
    <row r="403" spans="5:7" x14ac:dyDescent="0.25">
      <c r="E403" s="11">
        <v>40359</v>
      </c>
      <c r="F403" s="8">
        <v>77780</v>
      </c>
      <c r="G403" s="97">
        <v>49455</v>
      </c>
    </row>
    <row r="404" spans="5:7" x14ac:dyDescent="0.25">
      <c r="E404" s="11">
        <v>40390</v>
      </c>
      <c r="F404" s="8">
        <v>77660</v>
      </c>
      <c r="G404" s="97">
        <v>48832</v>
      </c>
    </row>
    <row r="405" spans="5:7" x14ac:dyDescent="0.25">
      <c r="E405" s="11">
        <v>40421</v>
      </c>
      <c r="F405" s="8">
        <v>74540</v>
      </c>
      <c r="G405" s="97">
        <v>47425</v>
      </c>
    </row>
    <row r="406" spans="5:7" x14ac:dyDescent="0.25">
      <c r="E406" s="11">
        <v>40451</v>
      </c>
      <c r="F406" s="8">
        <v>74790</v>
      </c>
      <c r="G406" s="97">
        <v>46787</v>
      </c>
    </row>
    <row r="407" spans="5:7" x14ac:dyDescent="0.25">
      <c r="E407" s="11">
        <v>40482</v>
      </c>
      <c r="F407" s="8">
        <v>72860</v>
      </c>
      <c r="G407" s="97">
        <v>46886</v>
      </c>
    </row>
    <row r="408" spans="5:7" x14ac:dyDescent="0.25">
      <c r="E408" s="11">
        <v>40512</v>
      </c>
      <c r="F408" s="8">
        <v>70470</v>
      </c>
      <c r="G408" s="97">
        <v>46216</v>
      </c>
    </row>
    <row r="409" spans="5:7" x14ac:dyDescent="0.25">
      <c r="E409" s="11">
        <v>40543</v>
      </c>
      <c r="F409" s="8">
        <v>67660</v>
      </c>
      <c r="G409" s="97">
        <v>41712</v>
      </c>
    </row>
    <row r="410" spans="5:7" x14ac:dyDescent="0.25">
      <c r="E410" s="11">
        <v>40574</v>
      </c>
      <c r="F410" s="8">
        <v>68950</v>
      </c>
      <c r="G410" s="97">
        <v>42814</v>
      </c>
    </row>
    <row r="411" spans="5:7" x14ac:dyDescent="0.25">
      <c r="E411" s="11">
        <v>40602</v>
      </c>
      <c r="F411" s="8">
        <v>68520</v>
      </c>
      <c r="G411" s="97">
        <v>47360</v>
      </c>
    </row>
    <row r="412" spans="5:7" x14ac:dyDescent="0.25">
      <c r="E412" s="11">
        <v>40633</v>
      </c>
      <c r="F412" s="8">
        <v>70970</v>
      </c>
      <c r="G412" s="97">
        <v>48331</v>
      </c>
    </row>
    <row r="413" spans="5:7" x14ac:dyDescent="0.25">
      <c r="E413" s="11">
        <v>40663</v>
      </c>
      <c r="F413" s="8">
        <v>73400</v>
      </c>
      <c r="G413" s="97">
        <v>46104</v>
      </c>
    </row>
    <row r="414" spans="5:7" x14ac:dyDescent="0.25">
      <c r="E414" s="11">
        <v>40694</v>
      </c>
      <c r="F414" s="8">
        <v>69970</v>
      </c>
      <c r="G414" s="97">
        <v>47041</v>
      </c>
    </row>
    <row r="415" spans="5:7" x14ac:dyDescent="0.25">
      <c r="E415" s="11">
        <v>40724</v>
      </c>
      <c r="F415" s="8">
        <v>73110</v>
      </c>
      <c r="G415" s="97">
        <v>49357</v>
      </c>
    </row>
    <row r="416" spans="5:7" x14ac:dyDescent="0.25">
      <c r="E416" s="11">
        <v>40755</v>
      </c>
      <c r="F416" s="8">
        <v>74600</v>
      </c>
      <c r="G416" s="97">
        <v>50896</v>
      </c>
    </row>
    <row r="417" spans="5:7" x14ac:dyDescent="0.25">
      <c r="E417" s="11">
        <v>40786</v>
      </c>
      <c r="F417" s="8">
        <v>76170</v>
      </c>
      <c r="G417" s="97">
        <v>52954</v>
      </c>
    </row>
    <row r="418" spans="5:7" x14ac:dyDescent="0.25">
      <c r="E418" s="11">
        <v>40816</v>
      </c>
      <c r="F418" s="8">
        <v>76890</v>
      </c>
      <c r="G418" s="97">
        <v>50991</v>
      </c>
    </row>
    <row r="419" spans="5:7" x14ac:dyDescent="0.25">
      <c r="E419" s="11">
        <v>40847</v>
      </c>
      <c r="F419" s="8">
        <v>76390</v>
      </c>
      <c r="G419" s="97">
        <v>51734</v>
      </c>
    </row>
    <row r="420" spans="5:7" x14ac:dyDescent="0.25">
      <c r="E420" s="11">
        <v>40877</v>
      </c>
      <c r="F420" s="8">
        <v>76180</v>
      </c>
      <c r="G420" s="97">
        <v>52058</v>
      </c>
    </row>
    <row r="421" spans="5:7" x14ac:dyDescent="0.25">
      <c r="E421" s="11">
        <v>40908</v>
      </c>
      <c r="F421" s="8">
        <v>77420</v>
      </c>
      <c r="G421" s="97">
        <v>51768</v>
      </c>
    </row>
    <row r="422" spans="5:7" x14ac:dyDescent="0.25">
      <c r="E422" s="11">
        <v>40939</v>
      </c>
      <c r="F422" s="8">
        <v>77760</v>
      </c>
      <c r="G422" s="97">
        <v>55499</v>
      </c>
    </row>
    <row r="423" spans="5:7" x14ac:dyDescent="0.25">
      <c r="E423" s="11">
        <v>40968</v>
      </c>
      <c r="F423" s="8">
        <v>75490</v>
      </c>
      <c r="G423" s="97">
        <v>50134</v>
      </c>
    </row>
    <row r="424" spans="5:7" x14ac:dyDescent="0.25">
      <c r="E424" s="11">
        <v>40999</v>
      </c>
      <c r="F424" s="8">
        <v>88480</v>
      </c>
      <c r="G424" s="97">
        <v>51362</v>
      </c>
    </row>
    <row r="425" spans="5:7" x14ac:dyDescent="0.25">
      <c r="E425" s="11">
        <v>41029</v>
      </c>
      <c r="F425" s="8">
        <v>72170</v>
      </c>
      <c r="G425" s="97">
        <v>51888</v>
      </c>
    </row>
    <row r="426" spans="5:7" x14ac:dyDescent="0.25">
      <c r="E426" s="11">
        <v>41060</v>
      </c>
      <c r="F426" s="8">
        <v>78270</v>
      </c>
      <c r="G426" s="97">
        <v>49283</v>
      </c>
    </row>
    <row r="427" spans="5:7" x14ac:dyDescent="0.25">
      <c r="E427" s="11">
        <v>41090</v>
      </c>
      <c r="F427" s="8">
        <v>75250</v>
      </c>
      <c r="G427" s="97">
        <v>47870</v>
      </c>
    </row>
    <row r="428" spans="5:7" x14ac:dyDescent="0.25">
      <c r="E428" s="11">
        <v>41121</v>
      </c>
      <c r="F428" s="8">
        <v>75960</v>
      </c>
      <c r="G428" s="97">
        <v>47308</v>
      </c>
    </row>
    <row r="429" spans="5:7" x14ac:dyDescent="0.25">
      <c r="E429" s="11">
        <v>41152</v>
      </c>
      <c r="F429" s="8">
        <v>76550</v>
      </c>
      <c r="G429" s="97">
        <v>48150</v>
      </c>
    </row>
    <row r="430" spans="5:7" x14ac:dyDescent="0.25">
      <c r="E430" s="11">
        <v>41182</v>
      </c>
      <c r="F430" s="8">
        <v>75910</v>
      </c>
      <c r="G430" s="97">
        <v>50299</v>
      </c>
    </row>
    <row r="431" spans="5:7" x14ac:dyDescent="0.25">
      <c r="E431" s="11">
        <v>41213</v>
      </c>
      <c r="F431" s="8">
        <v>76950</v>
      </c>
      <c r="G431" s="97">
        <v>52291</v>
      </c>
    </row>
    <row r="432" spans="5:7" x14ac:dyDescent="0.25">
      <c r="E432" s="11">
        <v>41243</v>
      </c>
      <c r="F432" s="8">
        <v>78710</v>
      </c>
      <c r="G432" s="97">
        <v>53203</v>
      </c>
    </row>
    <row r="433" spans="5:7" x14ac:dyDescent="0.25">
      <c r="E433" s="11">
        <v>41274</v>
      </c>
      <c r="F433" s="8">
        <v>79720</v>
      </c>
      <c r="G433" s="97">
        <v>54556</v>
      </c>
    </row>
    <row r="434" spans="5:7" x14ac:dyDescent="0.25">
      <c r="E434" s="11">
        <v>41305</v>
      </c>
      <c r="F434" s="8">
        <v>78450</v>
      </c>
      <c r="G434" s="97">
        <v>52163</v>
      </c>
    </row>
    <row r="435" spans="5:7" x14ac:dyDescent="0.25">
      <c r="E435" s="11">
        <v>41333</v>
      </c>
      <c r="F435" s="8">
        <v>79560</v>
      </c>
      <c r="G435" s="97">
        <v>52408</v>
      </c>
    </row>
    <row r="436" spans="5:7" x14ac:dyDescent="0.25">
      <c r="E436" s="11">
        <v>41364</v>
      </c>
      <c r="F436" s="8">
        <v>80920</v>
      </c>
      <c r="G436" s="97">
        <v>54451</v>
      </c>
    </row>
    <row r="437" spans="5:7" x14ac:dyDescent="0.25">
      <c r="E437" s="11">
        <v>41394</v>
      </c>
      <c r="F437" s="8">
        <v>81250</v>
      </c>
      <c r="G437" s="97">
        <v>56173</v>
      </c>
    </row>
    <row r="438" spans="5:7" x14ac:dyDescent="0.25">
      <c r="E438" s="11">
        <v>41425</v>
      </c>
      <c r="F438" s="8">
        <v>89310</v>
      </c>
      <c r="G438" s="97">
        <v>58926</v>
      </c>
    </row>
    <row r="439" spans="5:7" x14ac:dyDescent="0.25">
      <c r="E439" s="11">
        <v>41455</v>
      </c>
      <c r="F439" s="8">
        <v>89150</v>
      </c>
      <c r="G439" s="97">
        <v>58882</v>
      </c>
    </row>
    <row r="440" spans="5:7" x14ac:dyDescent="0.25">
      <c r="E440" s="11">
        <v>41486</v>
      </c>
      <c r="F440" s="8">
        <v>89810</v>
      </c>
      <c r="G440" s="97">
        <v>60754</v>
      </c>
    </row>
    <row r="441" spans="5:7" x14ac:dyDescent="0.25">
      <c r="E441" s="11">
        <v>41517</v>
      </c>
      <c r="F441" s="8">
        <v>91220</v>
      </c>
      <c r="G441" s="97">
        <v>63015</v>
      </c>
    </row>
    <row r="442" spans="5:7" x14ac:dyDescent="0.25">
      <c r="E442" s="11">
        <v>41547</v>
      </c>
      <c r="F442" s="8">
        <v>93000</v>
      </c>
      <c r="G442" s="97">
        <v>67289</v>
      </c>
    </row>
    <row r="443" spans="5:7" x14ac:dyDescent="0.25">
      <c r="E443" s="11">
        <v>41578</v>
      </c>
      <c r="F443" s="8">
        <v>94990</v>
      </c>
      <c r="G443" s="97">
        <v>68585</v>
      </c>
    </row>
    <row r="444" spans="5:7" x14ac:dyDescent="0.25">
      <c r="E444" s="11">
        <v>41608</v>
      </c>
      <c r="F444" s="8">
        <v>99000</v>
      </c>
      <c r="G444" s="97">
        <v>70519</v>
      </c>
    </row>
    <row r="445" spans="5:7" x14ac:dyDescent="0.25">
      <c r="E445" s="11">
        <v>41639</v>
      </c>
      <c r="F445" s="8">
        <v>100390</v>
      </c>
      <c r="G445" s="97">
        <v>71871</v>
      </c>
    </row>
    <row r="446" spans="5:7" x14ac:dyDescent="0.25">
      <c r="E446" s="11">
        <v>41670</v>
      </c>
      <c r="F446" s="8">
        <v>103680</v>
      </c>
      <c r="G446" s="97">
        <v>73884</v>
      </c>
    </row>
    <row r="447" spans="5:7" x14ac:dyDescent="0.25">
      <c r="E447" s="11">
        <v>41698</v>
      </c>
      <c r="F447" s="8">
        <v>105380</v>
      </c>
      <c r="G447" s="97">
        <v>69933</v>
      </c>
    </row>
    <row r="448" spans="5:7" x14ac:dyDescent="0.25">
      <c r="E448" s="11">
        <v>41729</v>
      </c>
      <c r="F448" s="8">
        <v>101790</v>
      </c>
      <c r="G448" s="97">
        <v>68281</v>
      </c>
    </row>
    <row r="449" spans="5:7" x14ac:dyDescent="0.25">
      <c r="E449" s="11">
        <v>41759</v>
      </c>
      <c r="F449" s="8">
        <v>105060</v>
      </c>
      <c r="G449" s="97">
        <v>65075</v>
      </c>
    </row>
    <row r="450" spans="5:7" x14ac:dyDescent="0.25">
      <c r="E450" s="11">
        <v>41790</v>
      </c>
      <c r="F450" s="8">
        <v>103310</v>
      </c>
      <c r="G450" s="97">
        <v>62040</v>
      </c>
    </row>
    <row r="451" spans="5:7" x14ac:dyDescent="0.25">
      <c r="E451" s="11">
        <v>41820</v>
      </c>
      <c r="F451" s="8">
        <v>103020</v>
      </c>
      <c r="G451" s="97">
        <v>67848</v>
      </c>
    </row>
    <row r="452" spans="5:7" x14ac:dyDescent="0.25">
      <c r="E452" s="11">
        <v>41851</v>
      </c>
      <c r="F452" s="8">
        <v>101400</v>
      </c>
      <c r="G452" s="97">
        <v>67031</v>
      </c>
    </row>
    <row r="453" spans="5:7" x14ac:dyDescent="0.25">
      <c r="E453" s="11">
        <v>41882</v>
      </c>
      <c r="F453" s="8">
        <v>102010</v>
      </c>
      <c r="G453" s="97">
        <v>65441.999999999993</v>
      </c>
    </row>
    <row r="454" spans="5:7" x14ac:dyDescent="0.25">
      <c r="E454" s="11">
        <v>41912</v>
      </c>
      <c r="F454" s="8">
        <v>100950</v>
      </c>
      <c r="G454" s="97">
        <v>62202</v>
      </c>
    </row>
    <row r="455" spans="5:7" x14ac:dyDescent="0.25">
      <c r="E455" s="11">
        <v>41943</v>
      </c>
      <c r="F455" s="8">
        <v>100620</v>
      </c>
      <c r="G455" s="97">
        <v>60374</v>
      </c>
    </row>
    <row r="456" spans="5:7" x14ac:dyDescent="0.25">
      <c r="E456" s="11">
        <v>41973</v>
      </c>
      <c r="F456" s="8">
        <v>98700</v>
      </c>
      <c r="G456" s="97">
        <v>59520</v>
      </c>
    </row>
    <row r="457" spans="5:7" x14ac:dyDescent="0.25">
      <c r="E457" s="11">
        <v>42004</v>
      </c>
      <c r="F457" s="8">
        <v>96940</v>
      </c>
      <c r="G457" s="97">
        <v>60036</v>
      </c>
    </row>
    <row r="458" spans="5:7" x14ac:dyDescent="0.25">
      <c r="E458" s="11">
        <v>42035</v>
      </c>
      <c r="F458" s="8">
        <v>93950</v>
      </c>
      <c r="G458" s="97">
        <v>58902</v>
      </c>
    </row>
    <row r="459" spans="5:7" x14ac:dyDescent="0.25">
      <c r="E459" s="5">
        <v>42063</v>
      </c>
      <c r="F459" s="8">
        <v>95520</v>
      </c>
      <c r="G459" s="97">
        <v>61421</v>
      </c>
    </row>
    <row r="460" spans="5:7" x14ac:dyDescent="0.25">
      <c r="E460" s="5">
        <v>42094</v>
      </c>
      <c r="F460" s="8">
        <v>97900</v>
      </c>
      <c r="G460" s="97">
        <v>62864</v>
      </c>
    </row>
    <row r="461" spans="5:7" x14ac:dyDescent="0.25">
      <c r="E461" s="11">
        <v>42124</v>
      </c>
      <c r="F461" s="8">
        <v>97740</v>
      </c>
      <c r="G461" s="97">
        <v>69048</v>
      </c>
    </row>
    <row r="462" spans="5:7" x14ac:dyDescent="0.25">
      <c r="E462" s="11">
        <v>42155</v>
      </c>
      <c r="F462" s="8">
        <v>101140</v>
      </c>
      <c r="G462" s="97">
        <v>65019.999999999993</v>
      </c>
    </row>
    <row r="463" spans="5:7" x14ac:dyDescent="0.25">
      <c r="E463" s="11">
        <v>42185</v>
      </c>
      <c r="F463" s="8">
        <v>105460</v>
      </c>
      <c r="G463" s="97">
        <v>68280</v>
      </c>
    </row>
    <row r="464" spans="5:7" x14ac:dyDescent="0.25">
      <c r="E464" s="11">
        <v>42216</v>
      </c>
      <c r="F464" s="8">
        <v>104690</v>
      </c>
      <c r="G464" s="97">
        <v>71085</v>
      </c>
    </row>
    <row r="465" spans="5:7" x14ac:dyDescent="0.25">
      <c r="E465" s="11">
        <v>42247</v>
      </c>
      <c r="F465" s="8">
        <v>103980</v>
      </c>
      <c r="G465" s="97">
        <v>72390</v>
      </c>
    </row>
    <row r="466" spans="5:7" x14ac:dyDescent="0.25">
      <c r="E466" s="11">
        <v>42277</v>
      </c>
      <c r="F466" s="8">
        <v>106230</v>
      </c>
      <c r="G466" s="97">
        <v>71070</v>
      </c>
    </row>
    <row r="467" spans="5:7" x14ac:dyDescent="0.25">
      <c r="E467" s="11">
        <v>42308</v>
      </c>
      <c r="F467" s="8">
        <v>106850</v>
      </c>
      <c r="G467" s="97">
        <v>70070</v>
      </c>
    </row>
    <row r="468" spans="5:7" x14ac:dyDescent="0.25">
      <c r="E468" s="11">
        <v>42338</v>
      </c>
      <c r="F468" s="8">
        <v>105600</v>
      </c>
      <c r="G468" s="97">
        <v>70415</v>
      </c>
    </row>
    <row r="469" spans="5:7" x14ac:dyDescent="0.25">
      <c r="E469" s="11">
        <v>42369</v>
      </c>
      <c r="F469" s="8">
        <v>106970</v>
      </c>
      <c r="G469" s="97">
        <v>71139</v>
      </c>
    </row>
    <row r="470" spans="5:7" x14ac:dyDescent="0.25">
      <c r="E470" s="11">
        <v>42400</v>
      </c>
      <c r="F470" s="8">
        <v>103900</v>
      </c>
      <c r="G470" s="97">
        <v>71986</v>
      </c>
    </row>
    <row r="471" spans="5:7" x14ac:dyDescent="0.25">
      <c r="E471" s="11">
        <v>42429</v>
      </c>
      <c r="F471" s="8">
        <v>106160</v>
      </c>
      <c r="G471" s="97">
        <v>71924</v>
      </c>
    </row>
    <row r="472" spans="5:7" x14ac:dyDescent="0.25">
      <c r="E472" s="11">
        <v>42460</v>
      </c>
      <c r="F472" s="8">
        <v>175170</v>
      </c>
      <c r="G472" s="97">
        <v>70839</v>
      </c>
    </row>
    <row r="473" spans="5:7" x14ac:dyDescent="0.25">
      <c r="E473" s="11">
        <v>42490</v>
      </c>
      <c r="F473" s="8">
        <v>80380</v>
      </c>
      <c r="G473" s="97">
        <v>68785</v>
      </c>
    </row>
    <row r="474" spans="5:7" x14ac:dyDescent="0.25">
      <c r="E474" s="11">
        <v>42521</v>
      </c>
      <c r="F474" s="8">
        <v>88890</v>
      </c>
      <c r="G474" s="97">
        <v>67642</v>
      </c>
    </row>
    <row r="475" spans="5:7" x14ac:dyDescent="0.25">
      <c r="E475" s="11">
        <v>42551</v>
      </c>
      <c r="F475" s="8">
        <v>96160</v>
      </c>
      <c r="G475" s="97">
        <v>65749</v>
      </c>
    </row>
    <row r="476" spans="5:7" x14ac:dyDescent="0.25">
      <c r="E476" s="11">
        <v>42582</v>
      </c>
      <c r="F476" s="8">
        <v>97020</v>
      </c>
      <c r="G476" s="97">
        <v>63023</v>
      </c>
    </row>
    <row r="477" spans="5:7" x14ac:dyDescent="0.25">
      <c r="E477" s="11">
        <v>42613</v>
      </c>
      <c r="F477" s="8">
        <v>97280</v>
      </c>
      <c r="G477" s="97">
        <v>61566</v>
      </c>
    </row>
    <row r="478" spans="5:7" x14ac:dyDescent="0.25">
      <c r="E478" s="11">
        <v>42643</v>
      </c>
      <c r="F478" s="8">
        <v>96000</v>
      </c>
      <c r="G478" s="97">
        <v>64418.000000000007</v>
      </c>
    </row>
    <row r="479" spans="5:7" x14ac:dyDescent="0.25">
      <c r="E479" s="11">
        <v>42674</v>
      </c>
      <c r="F479" s="8">
        <v>95570</v>
      </c>
      <c r="G479" s="97">
        <v>67528</v>
      </c>
    </row>
    <row r="480" spans="5:7" x14ac:dyDescent="0.25">
      <c r="E480" s="11">
        <v>42704</v>
      </c>
      <c r="F480" s="8">
        <v>96140</v>
      </c>
      <c r="G480" s="97">
        <v>68065</v>
      </c>
    </row>
    <row r="481" spans="5:7" x14ac:dyDescent="0.25">
      <c r="E481" s="11">
        <v>42735</v>
      </c>
      <c r="F481" s="8">
        <v>98980</v>
      </c>
      <c r="G481" s="97">
        <v>68139</v>
      </c>
    </row>
    <row r="482" spans="5:7" x14ac:dyDescent="0.25">
      <c r="E482" s="11">
        <v>42766</v>
      </c>
      <c r="F482" s="8">
        <v>102350</v>
      </c>
      <c r="G482" s="97">
        <v>67501</v>
      </c>
    </row>
    <row r="483" spans="5:7" x14ac:dyDescent="0.25">
      <c r="E483" s="11">
        <v>42794</v>
      </c>
      <c r="F483" s="8">
        <v>100500</v>
      </c>
      <c r="G483" s="97">
        <v>68179</v>
      </c>
    </row>
    <row r="484" spans="5:7" x14ac:dyDescent="0.25">
      <c r="E484" s="11">
        <v>42825</v>
      </c>
      <c r="F484" s="8">
        <v>103300</v>
      </c>
      <c r="G484" s="97">
        <v>68223</v>
      </c>
    </row>
    <row r="485" spans="5:7" x14ac:dyDescent="0.25">
      <c r="E485" s="11">
        <v>42855</v>
      </c>
      <c r="F485" s="8">
        <v>104120</v>
      </c>
      <c r="G485" s="97">
        <v>66983</v>
      </c>
    </row>
    <row r="486" spans="5:7" x14ac:dyDescent="0.25">
      <c r="E486" s="11">
        <v>42886</v>
      </c>
      <c r="F486" s="8">
        <v>101310</v>
      </c>
      <c r="G486" s="97">
        <v>65802</v>
      </c>
    </row>
    <row r="487" spans="5:7" x14ac:dyDescent="0.25">
      <c r="E487" s="11">
        <v>42916</v>
      </c>
      <c r="F487" s="8">
        <v>103700</v>
      </c>
      <c r="G487" s="97">
        <v>65793</v>
      </c>
    </row>
    <row r="488" spans="5:7" x14ac:dyDescent="0.25">
      <c r="E488" s="11">
        <v>42947</v>
      </c>
      <c r="F488" s="8">
        <v>103720</v>
      </c>
      <c r="G488" s="97">
        <v>69300</v>
      </c>
    </row>
    <row r="489" spans="5:7" x14ac:dyDescent="0.25">
      <c r="E489" s="11">
        <v>42978</v>
      </c>
      <c r="F489" s="8">
        <v>102430</v>
      </c>
      <c r="G489" s="97">
        <v>67419</v>
      </c>
    </row>
    <row r="490" spans="5:7" x14ac:dyDescent="0.25">
      <c r="E490" s="11">
        <v>43008</v>
      </c>
      <c r="F490" s="8">
        <v>101080</v>
      </c>
      <c r="G490" s="97">
        <v>66411</v>
      </c>
    </row>
    <row r="491" spans="5:7" x14ac:dyDescent="0.25">
      <c r="E491" s="11">
        <v>43039</v>
      </c>
      <c r="F491" s="8">
        <v>101090</v>
      </c>
      <c r="G491" s="97">
        <v>64599.999999999993</v>
      </c>
    </row>
    <row r="492" spans="5:7" x14ac:dyDescent="0.25">
      <c r="E492" s="11">
        <v>43069</v>
      </c>
      <c r="F492" s="8">
        <v>100720</v>
      </c>
      <c r="G492" s="97">
        <v>65162.000000000007</v>
      </c>
    </row>
    <row r="493" spans="5:7" x14ac:dyDescent="0.25">
      <c r="E493" s="11">
        <v>43100</v>
      </c>
      <c r="F493" s="8">
        <v>98880</v>
      </c>
      <c r="G493" s="97">
        <v>61541</v>
      </c>
    </row>
    <row r="494" spans="5:7" x14ac:dyDescent="0.25">
      <c r="E494" s="11">
        <v>43131</v>
      </c>
      <c r="F494" s="8">
        <v>98850</v>
      </c>
      <c r="G494" s="97">
        <v>65132.999999999993</v>
      </c>
    </row>
    <row r="495" spans="5:7" x14ac:dyDescent="0.25">
      <c r="E495" s="11">
        <v>43159</v>
      </c>
      <c r="F495" s="8">
        <v>97490</v>
      </c>
      <c r="G495" s="97">
        <v>63138</v>
      </c>
    </row>
    <row r="496" spans="5:7" x14ac:dyDescent="0.25">
      <c r="E496" s="11">
        <v>43190</v>
      </c>
      <c r="F496" s="8">
        <v>93030</v>
      </c>
      <c r="G496" s="97">
        <v>63442</v>
      </c>
    </row>
    <row r="497" spans="5:7" x14ac:dyDescent="0.25">
      <c r="E497" s="11">
        <v>43220</v>
      </c>
      <c r="F497" s="8">
        <v>99380</v>
      </c>
      <c r="G497" s="97">
        <v>63193</v>
      </c>
    </row>
    <row r="498" spans="5:7" x14ac:dyDescent="0.25">
      <c r="E498" s="11">
        <v>43251</v>
      </c>
      <c r="F498" s="8">
        <v>101150</v>
      </c>
      <c r="G498" s="97">
        <v>65081</v>
      </c>
    </row>
    <row r="499" spans="5:7" x14ac:dyDescent="0.25">
      <c r="E499" s="11">
        <v>43281</v>
      </c>
      <c r="F499" s="8">
        <v>101290</v>
      </c>
      <c r="G499" s="97">
        <v>66253</v>
      </c>
    </row>
    <row r="500" spans="5:7" x14ac:dyDescent="0.25">
      <c r="E500" s="11">
        <v>43312</v>
      </c>
      <c r="F500" s="8">
        <v>99140</v>
      </c>
      <c r="G500" s="97">
        <v>65935</v>
      </c>
    </row>
    <row r="501" spans="5:7" x14ac:dyDescent="0.25">
      <c r="E501" s="11">
        <v>43343</v>
      </c>
      <c r="F501" s="8">
        <v>100720</v>
      </c>
      <c r="G501" s="97">
        <v>67565</v>
      </c>
    </row>
    <row r="502" spans="5:7" x14ac:dyDescent="0.25">
      <c r="E502" s="11">
        <v>43373</v>
      </c>
      <c r="F502" s="8">
        <v>99850</v>
      </c>
      <c r="G502" s="97">
        <v>66113</v>
      </c>
    </row>
    <row r="503" spans="5:7" x14ac:dyDescent="0.25">
      <c r="E503" s="11">
        <v>43404</v>
      </c>
      <c r="F503" s="8">
        <v>99720</v>
      </c>
      <c r="G503" s="97">
        <v>67272</v>
      </c>
    </row>
    <row r="504" spans="5:7" x14ac:dyDescent="0.25">
      <c r="E504" s="11">
        <v>43434</v>
      </c>
      <c r="F504" s="8">
        <v>100600</v>
      </c>
      <c r="G504" s="97">
        <v>64179</v>
      </c>
    </row>
    <row r="505" spans="5:7" x14ac:dyDescent="0.25">
      <c r="E505" s="11">
        <v>43465</v>
      </c>
      <c r="F505" s="8">
        <v>98210</v>
      </c>
      <c r="G505" s="97">
        <v>63194</v>
      </c>
    </row>
    <row r="506" spans="5:7" x14ac:dyDescent="0.25">
      <c r="E506" s="11">
        <v>43496</v>
      </c>
      <c r="F506" s="8">
        <v>96970</v>
      </c>
      <c r="G506" s="97">
        <v>64340.999999999993</v>
      </c>
    </row>
    <row r="507" spans="5:7" x14ac:dyDescent="0.25">
      <c r="E507" s="11">
        <v>43524</v>
      </c>
      <c r="F507" s="8">
        <v>96630</v>
      </c>
      <c r="G507" s="97">
        <v>64495.999999999993</v>
      </c>
    </row>
    <row r="508" spans="5:7" x14ac:dyDescent="0.25">
      <c r="E508" s="11">
        <v>43555</v>
      </c>
      <c r="F508" s="8">
        <v>97010</v>
      </c>
      <c r="G508" s="97">
        <v>62325</v>
      </c>
    </row>
    <row r="509" spans="5:7" x14ac:dyDescent="0.25">
      <c r="E509" s="11">
        <v>43585</v>
      </c>
      <c r="F509" s="8">
        <v>98050</v>
      </c>
      <c r="G509" s="97">
        <v>65747</v>
      </c>
    </row>
    <row r="510" spans="5:7" x14ac:dyDescent="0.25">
      <c r="E510" s="11">
        <v>43616</v>
      </c>
      <c r="F510" s="8">
        <v>96920</v>
      </c>
      <c r="G510" s="97">
        <v>65544</v>
      </c>
    </row>
    <row r="511" spans="5:7" x14ac:dyDescent="0.25">
      <c r="E511" s="11">
        <v>43646</v>
      </c>
      <c r="F511" s="8">
        <v>101230</v>
      </c>
      <c r="G511" s="97">
        <v>66945</v>
      </c>
    </row>
    <row r="512" spans="5:7" x14ac:dyDescent="0.25">
      <c r="E512" s="11">
        <v>43677</v>
      </c>
      <c r="F512" s="8">
        <v>98660</v>
      </c>
      <c r="G512" s="97">
        <v>68762</v>
      </c>
    </row>
    <row r="513" spans="5:7" x14ac:dyDescent="0.25">
      <c r="E513" s="11">
        <v>43708</v>
      </c>
      <c r="F513" s="8">
        <v>97880</v>
      </c>
      <c r="G513" s="97">
        <v>67470</v>
      </c>
    </row>
    <row r="514" spans="5:7" x14ac:dyDescent="0.25">
      <c r="E514" s="11">
        <v>43738</v>
      </c>
      <c r="F514" s="8">
        <v>99120</v>
      </c>
      <c r="G514" s="97">
        <v>66626</v>
      </c>
    </row>
    <row r="515" spans="5:7" x14ac:dyDescent="0.25">
      <c r="E515" s="11">
        <v>43769</v>
      </c>
      <c r="F515" s="8">
        <v>98040</v>
      </c>
      <c r="G515" s="97">
        <v>65262</v>
      </c>
    </row>
    <row r="516" spans="5:7" x14ac:dyDescent="0.25">
      <c r="E516" s="11">
        <v>43799</v>
      </c>
      <c r="F516" s="8">
        <v>97460</v>
      </c>
      <c r="G516" s="97">
        <v>65132.000000000007</v>
      </c>
    </row>
    <row r="517" spans="5:7" x14ac:dyDescent="0.25">
      <c r="E517" s="11">
        <v>43830</v>
      </c>
      <c r="F517" s="8">
        <v>98560</v>
      </c>
      <c r="G517" s="97">
        <v>65747</v>
      </c>
    </row>
    <row r="518" spans="5:7" x14ac:dyDescent="0.25">
      <c r="E518" s="11">
        <v>43861</v>
      </c>
      <c r="F518" s="8">
        <v>96350</v>
      </c>
      <c r="G518" s="97">
        <v>68439</v>
      </c>
    </row>
    <row r="519" spans="5:7" x14ac:dyDescent="0.25">
      <c r="E519" s="11">
        <v>43890</v>
      </c>
      <c r="F519" s="8">
        <v>96980</v>
      </c>
      <c r="G519" s="97">
        <v>72200</v>
      </c>
    </row>
    <row r="520" spans="5:7" x14ac:dyDescent="0.25">
      <c r="E520" s="11">
        <v>43921</v>
      </c>
      <c r="F520" s="8">
        <v>90210</v>
      </c>
      <c r="G520" s="97">
        <v>56371</v>
      </c>
    </row>
    <row r="521" spans="5:7" x14ac:dyDescent="0.25">
      <c r="E521" s="11">
        <v>43951</v>
      </c>
      <c r="F521" s="8">
        <v>42830</v>
      </c>
      <c r="G521" s="97">
        <v>15857</v>
      </c>
    </row>
    <row r="522" spans="5:7" x14ac:dyDescent="0.25">
      <c r="E522" s="11">
        <v>43982</v>
      </c>
      <c r="F522" s="8">
        <v>48720</v>
      </c>
      <c r="G522" s="97">
        <v>9346</v>
      </c>
    </row>
    <row r="523" spans="5:7" x14ac:dyDescent="0.25">
      <c r="E523" s="11">
        <v>43983</v>
      </c>
      <c r="F523" s="8">
        <v>64200</v>
      </c>
      <c r="G523" s="97">
        <v>40706</v>
      </c>
    </row>
    <row r="524" spans="5:7" x14ac:dyDescent="0.25">
      <c r="E524" s="11">
        <v>44013</v>
      </c>
      <c r="F524" s="8">
        <v>72400</v>
      </c>
      <c r="G524" s="97">
        <v>68669</v>
      </c>
    </row>
    <row r="525" spans="5:7" x14ac:dyDescent="0.25">
      <c r="E525" s="11">
        <v>44044</v>
      </c>
      <c r="F525" s="8">
        <v>82310</v>
      </c>
      <c r="G525" s="97">
        <v>87494</v>
      </c>
    </row>
    <row r="526" spans="5:7" x14ac:dyDescent="0.25">
      <c r="E526" s="11">
        <v>44075</v>
      </c>
      <c r="F526" s="8">
        <v>95830</v>
      </c>
      <c r="G526" s="97">
        <v>93358</v>
      </c>
    </row>
    <row r="527" spans="5:7" x14ac:dyDescent="0.25">
      <c r="E527" s="11">
        <v>44105</v>
      </c>
      <c r="F527" s="8">
        <v>105990</v>
      </c>
      <c r="G527" s="97">
        <v>99306</v>
      </c>
    </row>
    <row r="528" spans="5:7" x14ac:dyDescent="0.25">
      <c r="E528" s="11">
        <v>44136</v>
      </c>
      <c r="F528" s="8">
        <v>114060</v>
      </c>
      <c r="G528" s="97">
        <v>104996</v>
      </c>
    </row>
    <row r="529" spans="5:10" x14ac:dyDescent="0.25">
      <c r="E529" s="11">
        <v>44166</v>
      </c>
      <c r="F529" s="8">
        <v>126150</v>
      </c>
      <c r="G529" s="97">
        <v>100146</v>
      </c>
    </row>
    <row r="530" spans="5:10" x14ac:dyDescent="0.25">
      <c r="E530" s="11">
        <v>44197</v>
      </c>
      <c r="F530" s="8">
        <v>117390</v>
      </c>
      <c r="G530" s="97">
        <v>95341</v>
      </c>
      <c r="I530" s="130">
        <f>F530/F518-1</f>
        <v>0.21837052413077318</v>
      </c>
      <c r="J530" s="130">
        <f>G530/G518-1</f>
        <v>0.39307996902351006</v>
      </c>
    </row>
    <row r="531" spans="5:10" x14ac:dyDescent="0.25">
      <c r="E531" s="11">
        <v>44228</v>
      </c>
      <c r="F531" s="8">
        <v>141630</v>
      </c>
      <c r="G531" s="97">
        <v>86046</v>
      </c>
      <c r="I531" s="130">
        <f t="shared" ref="I531:I557" si="0">F531/F519-1</f>
        <v>0.46040420705300056</v>
      </c>
      <c r="J531" s="130">
        <f t="shared" ref="J531:J557" si="1">G531/G519-1</f>
        <v>0.19177285318559556</v>
      </c>
    </row>
    <row r="532" spans="5:10" x14ac:dyDescent="0.25">
      <c r="E532" s="11">
        <v>44256</v>
      </c>
      <c r="F532" s="8">
        <v>173970</v>
      </c>
      <c r="G532" s="97">
        <v>81528</v>
      </c>
      <c r="I532" s="130">
        <f t="shared" si="0"/>
        <v>0.92850016627868315</v>
      </c>
      <c r="J532" s="130">
        <f t="shared" si="1"/>
        <v>0.44627556722428197</v>
      </c>
    </row>
    <row r="533" spans="5:10" x14ac:dyDescent="0.25">
      <c r="E533" s="11">
        <v>44287</v>
      </c>
      <c r="F533" s="8">
        <v>122660</v>
      </c>
      <c r="G533" s="97">
        <v>85715</v>
      </c>
      <c r="I533" s="130">
        <f t="shared" si="0"/>
        <v>1.8638804576231611</v>
      </c>
      <c r="J533" s="130">
        <f t="shared" si="1"/>
        <v>4.4054991486409785</v>
      </c>
    </row>
    <row r="534" spans="5:10" x14ac:dyDescent="0.25">
      <c r="E534" s="11">
        <v>44317</v>
      </c>
      <c r="F534" s="8">
        <v>116060</v>
      </c>
      <c r="G534" s="97">
        <v>86484</v>
      </c>
      <c r="I534" s="130">
        <f t="shared" si="0"/>
        <v>1.382183908045977</v>
      </c>
      <c r="J534" s="130">
        <f t="shared" si="1"/>
        <v>8.2535844211427349</v>
      </c>
    </row>
    <row r="535" spans="5:10" x14ac:dyDescent="0.25">
      <c r="E535" s="11">
        <v>44348</v>
      </c>
      <c r="F535" s="8">
        <v>208700</v>
      </c>
      <c r="G535" s="97">
        <v>80464</v>
      </c>
      <c r="I535" s="130">
        <f t="shared" si="0"/>
        <v>2.2507788161993769</v>
      </c>
      <c r="J535" s="130">
        <f t="shared" si="1"/>
        <v>0.97671104996806357</v>
      </c>
    </row>
    <row r="536" spans="5:10" x14ac:dyDescent="0.25">
      <c r="E536" s="11">
        <v>44378</v>
      </c>
      <c r="F536" s="8">
        <v>76740</v>
      </c>
      <c r="G536" s="97">
        <v>76197</v>
      </c>
      <c r="I536" s="130">
        <f t="shared" si="0"/>
        <v>5.9944751381215466E-2</v>
      </c>
      <c r="J536" s="130">
        <f t="shared" si="1"/>
        <v>0.10962734276019748</v>
      </c>
    </row>
    <row r="537" spans="5:10" x14ac:dyDescent="0.25">
      <c r="E537" s="11">
        <v>44409</v>
      </c>
      <c r="F537" s="8">
        <v>97920</v>
      </c>
      <c r="G537" s="97">
        <v>74338</v>
      </c>
      <c r="I537" s="130">
        <f t="shared" si="0"/>
        <v>0.1896488883489249</v>
      </c>
      <c r="J537" s="130">
        <f t="shared" si="1"/>
        <v>-0.15036459642946942</v>
      </c>
    </row>
    <row r="538" spans="5:10" x14ac:dyDescent="0.25">
      <c r="E538" s="11">
        <v>44440</v>
      </c>
      <c r="F538" s="8">
        <v>161790</v>
      </c>
      <c r="G538" s="97">
        <v>72403</v>
      </c>
      <c r="I538" s="130">
        <f t="shared" si="0"/>
        <v>0.68830220181571522</v>
      </c>
      <c r="J538" s="130">
        <f t="shared" si="1"/>
        <v>-0.22445853595835386</v>
      </c>
    </row>
    <row r="539" spans="5:10" x14ac:dyDescent="0.25">
      <c r="E539" s="11">
        <v>44470</v>
      </c>
      <c r="F539" s="96">
        <v>76240</v>
      </c>
      <c r="G539" s="97">
        <v>67701</v>
      </c>
      <c r="I539" s="130">
        <f t="shared" si="0"/>
        <v>-0.28068685725068399</v>
      </c>
      <c r="J539" s="130">
        <f t="shared" si="1"/>
        <v>-0.31825871548546913</v>
      </c>
    </row>
    <row r="540" spans="5:10" x14ac:dyDescent="0.25">
      <c r="E540" s="11">
        <v>44501</v>
      </c>
      <c r="F540" s="96">
        <v>91930</v>
      </c>
      <c r="G540" s="97">
        <v>67593</v>
      </c>
      <c r="I540" s="130">
        <f t="shared" si="0"/>
        <v>-0.19402069086445728</v>
      </c>
      <c r="J540" s="130">
        <f t="shared" si="1"/>
        <v>-0.35623261838546227</v>
      </c>
    </row>
    <row r="541" spans="5:10" x14ac:dyDescent="0.25">
      <c r="E541" s="11">
        <v>44531</v>
      </c>
      <c r="F541" s="96">
        <v>98340</v>
      </c>
      <c r="G541" s="97">
        <v>70204</v>
      </c>
      <c r="I541" s="130">
        <f t="shared" si="0"/>
        <v>-0.22045184304399523</v>
      </c>
      <c r="J541" s="130">
        <f t="shared" si="1"/>
        <v>-0.29898348411319475</v>
      </c>
    </row>
    <row r="542" spans="5:10" x14ac:dyDescent="0.25">
      <c r="E542" s="11">
        <v>44562</v>
      </c>
      <c r="F542" s="96">
        <v>106760</v>
      </c>
      <c r="G542" s="97">
        <v>73220</v>
      </c>
      <c r="I542" s="130">
        <f t="shared" si="0"/>
        <v>-9.0552857994718461E-2</v>
      </c>
      <c r="J542" s="130">
        <f t="shared" si="1"/>
        <v>-0.23201980260328714</v>
      </c>
    </row>
    <row r="543" spans="5:10" x14ac:dyDescent="0.25">
      <c r="E543" s="11">
        <v>44593</v>
      </c>
      <c r="F543" s="96">
        <v>109810</v>
      </c>
      <c r="G543" s="97">
        <v>70240</v>
      </c>
      <c r="I543" s="130">
        <f t="shared" si="0"/>
        <v>-0.22466991456612295</v>
      </c>
      <c r="J543" s="130">
        <f t="shared" si="1"/>
        <v>-0.18369244357669157</v>
      </c>
    </row>
    <row r="544" spans="5:10" x14ac:dyDescent="0.25">
      <c r="E544" s="11">
        <v>44621</v>
      </c>
      <c r="F544" s="96">
        <v>110290</v>
      </c>
      <c r="G544" s="97">
        <v>69531</v>
      </c>
      <c r="I544" s="130">
        <f t="shared" si="0"/>
        <v>-0.36604012186009083</v>
      </c>
      <c r="J544" s="130">
        <f t="shared" si="1"/>
        <v>-0.14715189873417722</v>
      </c>
    </row>
    <row r="545" spans="4:10" x14ac:dyDescent="0.25">
      <c r="E545" s="11">
        <v>44652</v>
      </c>
      <c r="F545" s="96">
        <v>109640</v>
      </c>
      <c r="G545" s="97">
        <v>65974</v>
      </c>
      <c r="I545" s="130">
        <f t="shared" si="0"/>
        <v>-0.10614707321050054</v>
      </c>
      <c r="J545" s="130">
        <f t="shared" si="1"/>
        <v>-0.23030974741877153</v>
      </c>
    </row>
    <row r="546" spans="4:10" x14ac:dyDescent="0.25">
      <c r="E546" s="11">
        <v>44682</v>
      </c>
      <c r="F546" s="96">
        <v>109060</v>
      </c>
      <c r="G546" s="132">
        <f>B354</f>
        <v>66404</v>
      </c>
      <c r="I546" s="130">
        <f t="shared" si="0"/>
        <v>-6.0313630880579061E-2</v>
      </c>
      <c r="J546" s="130">
        <f t="shared" si="1"/>
        <v>-0.23218167522316269</v>
      </c>
    </row>
    <row r="547" spans="4:10" x14ac:dyDescent="0.25">
      <c r="E547" s="11">
        <v>44713</v>
      </c>
      <c r="F547" s="96">
        <v>102850</v>
      </c>
      <c r="G547" s="132">
        <f t="shared" ref="G547:G557" si="2">B355</f>
        <v>63481</v>
      </c>
      <c r="I547" s="130">
        <f t="shared" si="0"/>
        <v>-0.50718735026353623</v>
      </c>
      <c r="J547" s="130">
        <f t="shared" si="1"/>
        <v>-0.21106333267051103</v>
      </c>
    </row>
    <row r="548" spans="4:10" x14ac:dyDescent="0.25">
      <c r="E548" s="11">
        <v>44743</v>
      </c>
      <c r="F548" s="96">
        <v>104550</v>
      </c>
      <c r="G548" s="132">
        <f t="shared" si="2"/>
        <v>63967</v>
      </c>
      <c r="I548" s="130">
        <f t="shared" si="0"/>
        <v>0.36239249413604369</v>
      </c>
      <c r="J548" s="130">
        <f t="shared" si="1"/>
        <v>-0.16050500675879631</v>
      </c>
    </row>
    <row r="549" spans="4:10" x14ac:dyDescent="0.25">
      <c r="E549" s="11">
        <v>44774</v>
      </c>
      <c r="F549" s="96">
        <v>103840</v>
      </c>
      <c r="G549" s="132">
        <f t="shared" si="2"/>
        <v>73111</v>
      </c>
      <c r="I549" s="130">
        <f t="shared" si="0"/>
        <v>6.0457516339869288E-2</v>
      </c>
      <c r="J549" s="130">
        <f t="shared" si="1"/>
        <v>-1.6505690225725789E-2</v>
      </c>
    </row>
    <row r="550" spans="4:10" x14ac:dyDescent="0.25">
      <c r="E550" s="11">
        <v>44805</v>
      </c>
      <c r="F550" s="96">
        <v>103560</v>
      </c>
      <c r="G550" s="132">
        <f t="shared" si="2"/>
        <v>64819</v>
      </c>
      <c r="I550" s="130">
        <f t="shared" si="0"/>
        <v>-0.35991099573521235</v>
      </c>
      <c r="J550" s="130">
        <f t="shared" si="1"/>
        <v>-0.10474704086847231</v>
      </c>
    </row>
    <row r="551" spans="4:10" x14ac:dyDescent="0.25">
      <c r="E551" s="11">
        <v>44835</v>
      </c>
      <c r="F551" s="96">
        <v>103950</v>
      </c>
      <c r="G551" s="132">
        <f t="shared" si="2"/>
        <v>56689</v>
      </c>
      <c r="I551" s="130">
        <f t="shared" si="0"/>
        <v>0.3634575026232949</v>
      </c>
      <c r="J551" s="130">
        <f t="shared" si="1"/>
        <v>-0.16265638616859424</v>
      </c>
    </row>
    <row r="552" spans="4:10" x14ac:dyDescent="0.25">
      <c r="E552" s="11">
        <v>44866</v>
      </c>
      <c r="F552" s="96">
        <v>102120</v>
      </c>
      <c r="G552" s="132">
        <f t="shared" si="2"/>
        <v>45310</v>
      </c>
      <c r="I552" s="130">
        <f t="shared" si="0"/>
        <v>0.11084520831067124</v>
      </c>
      <c r="J552" s="130">
        <f t="shared" si="1"/>
        <v>-0.32966431435207788</v>
      </c>
    </row>
    <row r="553" spans="4:10" x14ac:dyDescent="0.25">
      <c r="E553" s="11">
        <v>44896</v>
      </c>
      <c r="F553" s="96">
        <v>97790</v>
      </c>
      <c r="G553" s="132">
        <f t="shared" si="2"/>
        <v>40337</v>
      </c>
      <c r="I553" s="130">
        <f t="shared" si="0"/>
        <v>-5.5928411633109354E-3</v>
      </c>
      <c r="J553" s="130">
        <f t="shared" si="1"/>
        <v>-0.42543159933906904</v>
      </c>
    </row>
    <row r="554" spans="4:10" x14ac:dyDescent="0.25">
      <c r="E554" s="11">
        <v>44927</v>
      </c>
      <c r="F554" s="96">
        <v>93060</v>
      </c>
      <c r="G554" s="132">
        <f t="shared" si="2"/>
        <v>39610</v>
      </c>
      <c r="I554" s="130">
        <f t="shared" si="0"/>
        <v>-0.12832521543649311</v>
      </c>
      <c r="J554" s="130">
        <f t="shared" si="1"/>
        <v>-0.45902758809068556</v>
      </c>
    </row>
    <row r="555" spans="4:10" x14ac:dyDescent="0.25">
      <c r="D555" s="1" t="s">
        <v>136</v>
      </c>
      <c r="E555" s="11">
        <v>44958</v>
      </c>
      <c r="F555" s="96">
        <v>87730</v>
      </c>
      <c r="G555" s="132">
        <f t="shared" si="2"/>
        <v>43717</v>
      </c>
      <c r="I555" s="130">
        <f t="shared" si="0"/>
        <v>-0.2010745833712777</v>
      </c>
      <c r="J555" s="130">
        <f t="shared" si="1"/>
        <v>-0.37760535307517085</v>
      </c>
    </row>
    <row r="556" spans="4:10" x14ac:dyDescent="0.25">
      <c r="D556" s="1" t="s">
        <v>136</v>
      </c>
      <c r="E556" s="11">
        <v>44986</v>
      </c>
      <c r="F556" s="96">
        <v>89210</v>
      </c>
      <c r="G556" s="132">
        <f t="shared" si="2"/>
        <v>51488</v>
      </c>
      <c r="I556" s="130">
        <f t="shared" si="0"/>
        <v>-0.19113246894550728</v>
      </c>
      <c r="J556" s="130">
        <f t="shared" si="1"/>
        <v>-0.25949576447915323</v>
      </c>
    </row>
    <row r="557" spans="4:10" x14ac:dyDescent="0.25">
      <c r="D557" s="1" t="s">
        <v>136</v>
      </c>
      <c r="E557" s="11">
        <v>45017</v>
      </c>
      <c r="F557" s="96">
        <v>82120</v>
      </c>
      <c r="G557" s="132">
        <f t="shared" si="2"/>
        <v>48690</v>
      </c>
      <c r="I557" s="130">
        <f t="shared" si="0"/>
        <v>-0.25100328347318501</v>
      </c>
      <c r="J557" s="130">
        <f t="shared" si="1"/>
        <v>-0.26198199290629642</v>
      </c>
    </row>
  </sheetData>
  <hyperlinks>
    <hyperlink ref="E3" r:id="rId1" xr:uid="{53C34306-069F-4196-A3C7-47D7A59A71CA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9875-16A8-4352-BB68-A69CC39BEDDE}">
  <sheetPr codeName="Sheet6"/>
  <dimension ref="A1:MQ190"/>
  <sheetViews>
    <sheetView topLeftCell="G18" zoomScale="90" zoomScaleNormal="90" workbookViewId="0">
      <selection activeCell="M54" sqref="M54"/>
    </sheetView>
  </sheetViews>
  <sheetFormatPr defaultRowHeight="15" x14ac:dyDescent="0.25"/>
  <cols>
    <col min="1" max="1" width="9.42578125" customWidth="1"/>
    <col min="4" max="4" width="20.140625" customWidth="1"/>
    <col min="5" max="5" width="13.5703125" customWidth="1"/>
    <col min="7" max="7" width="12" customWidth="1"/>
  </cols>
  <sheetData>
    <row r="1" spans="1:355" s="27" customFormat="1" ht="12" customHeight="1" x14ac:dyDescent="0.25">
      <c r="A1" s="137" t="s">
        <v>73</v>
      </c>
      <c r="B1" s="138"/>
      <c r="C1" s="138"/>
      <c r="D1" s="138"/>
      <c r="E1" s="28"/>
      <c r="F1" s="14">
        <v>2008</v>
      </c>
      <c r="G1" s="14">
        <v>2008</v>
      </c>
      <c r="H1" s="14">
        <v>2008</v>
      </c>
      <c r="I1" s="14">
        <v>2008</v>
      </c>
      <c r="J1" s="14">
        <v>2008</v>
      </c>
      <c r="K1" s="14">
        <v>2008</v>
      </c>
      <c r="L1" s="14">
        <v>2008</v>
      </c>
      <c r="M1" s="14">
        <v>2008</v>
      </c>
      <c r="N1" s="14">
        <v>2008</v>
      </c>
      <c r="O1" s="14">
        <v>2008</v>
      </c>
      <c r="P1" s="14">
        <v>2008</v>
      </c>
      <c r="Q1" s="14">
        <v>2008</v>
      </c>
      <c r="R1" s="14">
        <v>2008</v>
      </c>
      <c r="S1" s="14">
        <v>2008</v>
      </c>
      <c r="T1" s="14">
        <v>2008</v>
      </c>
      <c r="U1" s="14">
        <v>2008</v>
      </c>
      <c r="V1" s="14">
        <v>2009</v>
      </c>
      <c r="W1" s="14">
        <v>2009</v>
      </c>
      <c r="X1" s="14">
        <v>2009</v>
      </c>
      <c r="Y1" s="14">
        <v>2009</v>
      </c>
      <c r="Z1" s="14">
        <v>2009</v>
      </c>
      <c r="AA1" s="14">
        <v>2009</v>
      </c>
      <c r="AB1" s="14">
        <v>2009</v>
      </c>
      <c r="AC1" s="14">
        <v>2009</v>
      </c>
      <c r="AD1" s="14">
        <v>2009</v>
      </c>
      <c r="AE1" s="14">
        <v>2009</v>
      </c>
      <c r="AF1" s="14">
        <v>2009</v>
      </c>
      <c r="AG1" s="14">
        <v>2009</v>
      </c>
      <c r="AH1" s="14">
        <v>2009</v>
      </c>
      <c r="AI1" s="14">
        <v>2009</v>
      </c>
      <c r="AJ1" s="14">
        <v>2009</v>
      </c>
      <c r="AK1" s="14">
        <v>2010</v>
      </c>
      <c r="AL1" s="14">
        <v>2010</v>
      </c>
      <c r="AM1" s="14">
        <v>2010</v>
      </c>
      <c r="AN1" s="14">
        <v>2010</v>
      </c>
      <c r="AO1" s="14">
        <v>2010</v>
      </c>
      <c r="AP1" s="14">
        <v>2010</v>
      </c>
      <c r="AQ1" s="14">
        <v>2010</v>
      </c>
      <c r="AR1" s="14">
        <v>2010</v>
      </c>
      <c r="AS1" s="14">
        <v>2010</v>
      </c>
      <c r="AT1" s="14">
        <v>2010</v>
      </c>
      <c r="AU1" s="14">
        <v>2010</v>
      </c>
      <c r="AV1" s="14">
        <v>2010</v>
      </c>
      <c r="AW1" s="14">
        <v>2011</v>
      </c>
      <c r="AX1" s="14">
        <v>2011</v>
      </c>
      <c r="AY1" s="14">
        <v>2011</v>
      </c>
      <c r="AZ1" s="14">
        <v>2011</v>
      </c>
      <c r="BA1" s="14">
        <v>2011</v>
      </c>
      <c r="BB1" s="14">
        <v>2011</v>
      </c>
      <c r="BC1" s="14">
        <v>2011</v>
      </c>
      <c r="BD1" s="14">
        <v>2011</v>
      </c>
      <c r="BE1" s="14">
        <v>2011</v>
      </c>
      <c r="BF1" s="14">
        <v>2011</v>
      </c>
      <c r="BG1" s="14">
        <v>2011</v>
      </c>
      <c r="BH1" s="14">
        <v>2011</v>
      </c>
      <c r="BI1" s="14">
        <v>2012</v>
      </c>
      <c r="BJ1" s="14">
        <v>2012</v>
      </c>
      <c r="BK1" s="14">
        <v>2012</v>
      </c>
      <c r="BL1" s="14">
        <v>2012</v>
      </c>
      <c r="BM1" s="14">
        <v>2012</v>
      </c>
      <c r="BN1" s="14">
        <v>2012</v>
      </c>
      <c r="BO1" s="14">
        <v>2012</v>
      </c>
      <c r="BP1" s="14">
        <v>2012</v>
      </c>
      <c r="BQ1" s="14">
        <v>2012</v>
      </c>
      <c r="BR1" s="14">
        <v>2012</v>
      </c>
      <c r="BS1" s="14">
        <v>2012</v>
      </c>
      <c r="BT1" s="14">
        <v>2012</v>
      </c>
      <c r="BU1" s="14">
        <v>2013</v>
      </c>
      <c r="BV1" s="14">
        <v>2013</v>
      </c>
      <c r="BW1" s="14">
        <v>2013</v>
      </c>
      <c r="BX1" s="14">
        <v>2013</v>
      </c>
      <c r="BY1" s="14">
        <v>2013</v>
      </c>
      <c r="BZ1" s="14">
        <v>2013</v>
      </c>
      <c r="CA1" s="14">
        <v>2013</v>
      </c>
      <c r="CB1" s="14">
        <v>2013</v>
      </c>
      <c r="CC1" s="14">
        <v>2013</v>
      </c>
      <c r="CD1" s="14">
        <v>2013</v>
      </c>
      <c r="CE1" s="14">
        <v>2013</v>
      </c>
      <c r="CF1" s="14">
        <v>2013</v>
      </c>
      <c r="CG1" s="14">
        <v>2014</v>
      </c>
      <c r="CH1" s="14">
        <v>2014</v>
      </c>
      <c r="CI1" s="14">
        <v>2014</v>
      </c>
      <c r="CJ1" s="14">
        <v>2014</v>
      </c>
      <c r="CK1" s="14">
        <v>2014</v>
      </c>
      <c r="CL1" s="14">
        <v>2014</v>
      </c>
      <c r="CM1" s="14">
        <v>2014</v>
      </c>
      <c r="CN1" s="14">
        <v>2014</v>
      </c>
      <c r="CO1" s="14">
        <v>2014</v>
      </c>
      <c r="CP1" s="14">
        <v>2014</v>
      </c>
      <c r="CQ1" s="14">
        <v>2014</v>
      </c>
      <c r="CR1" s="14">
        <v>2014</v>
      </c>
      <c r="CS1" s="14">
        <v>2015</v>
      </c>
      <c r="CT1" s="14">
        <v>2015</v>
      </c>
      <c r="CU1" s="14">
        <v>2015</v>
      </c>
      <c r="CV1" s="14">
        <v>2015</v>
      </c>
      <c r="CW1" s="14">
        <v>2015</v>
      </c>
      <c r="CX1" s="14">
        <v>2015</v>
      </c>
      <c r="CY1" s="14">
        <v>2015</v>
      </c>
      <c r="CZ1" s="14">
        <v>2015</v>
      </c>
      <c r="DA1" s="14">
        <v>2015</v>
      </c>
      <c r="DB1" s="14">
        <v>2015</v>
      </c>
      <c r="DC1" s="14">
        <v>2015</v>
      </c>
      <c r="DD1" s="14">
        <v>2015</v>
      </c>
      <c r="DE1" s="14">
        <v>2016</v>
      </c>
      <c r="DF1" s="14">
        <v>2016</v>
      </c>
      <c r="DG1" s="14">
        <v>2016</v>
      </c>
      <c r="DH1" s="14">
        <v>2016</v>
      </c>
      <c r="DI1" s="14">
        <v>2016</v>
      </c>
      <c r="DJ1" s="14">
        <v>2016</v>
      </c>
      <c r="DK1" s="14">
        <v>2016</v>
      </c>
      <c r="DL1" s="14">
        <v>2016</v>
      </c>
      <c r="DM1" s="14">
        <v>2016</v>
      </c>
      <c r="DN1" s="14">
        <v>2016</v>
      </c>
      <c r="DO1" s="14">
        <v>2016</v>
      </c>
      <c r="DP1" s="14">
        <v>2016</v>
      </c>
      <c r="DQ1" s="14">
        <v>2017</v>
      </c>
      <c r="DR1" s="14">
        <v>2017</v>
      </c>
      <c r="DS1" s="14">
        <v>2017</v>
      </c>
      <c r="DT1" s="14">
        <v>2017</v>
      </c>
      <c r="DU1" s="14">
        <v>2017</v>
      </c>
      <c r="DV1" s="14">
        <v>2017</v>
      </c>
      <c r="DW1" s="14">
        <v>2017</v>
      </c>
      <c r="DX1" s="14">
        <v>2017</v>
      </c>
      <c r="DY1" s="14">
        <v>2017</v>
      </c>
      <c r="DZ1" s="14">
        <v>2017</v>
      </c>
      <c r="EA1" s="14">
        <v>2017</v>
      </c>
      <c r="EB1" s="14">
        <v>2017</v>
      </c>
      <c r="EC1" s="14">
        <v>2018</v>
      </c>
      <c r="ED1" s="14">
        <v>2018</v>
      </c>
      <c r="EE1" s="14">
        <v>2018</v>
      </c>
      <c r="EF1" s="14">
        <v>2018</v>
      </c>
      <c r="EG1" s="14">
        <v>2018</v>
      </c>
      <c r="EH1" s="14">
        <v>2018</v>
      </c>
      <c r="EI1" s="14">
        <v>2018</v>
      </c>
      <c r="EJ1" s="14">
        <v>2018</v>
      </c>
      <c r="EK1" s="14">
        <v>2018</v>
      </c>
      <c r="EL1" s="14">
        <v>2018</v>
      </c>
      <c r="EM1" s="14">
        <v>2018</v>
      </c>
      <c r="EN1" s="14">
        <v>2018</v>
      </c>
      <c r="EO1" s="14">
        <v>2019</v>
      </c>
      <c r="EP1" s="14">
        <v>2019</v>
      </c>
      <c r="EQ1" s="14">
        <v>2019</v>
      </c>
      <c r="ER1" s="14">
        <v>2019</v>
      </c>
      <c r="ES1" s="14">
        <v>2019</v>
      </c>
      <c r="ET1" s="14">
        <v>2019</v>
      </c>
      <c r="EU1" s="14">
        <v>2019</v>
      </c>
      <c r="EV1" s="14">
        <v>2019</v>
      </c>
      <c r="EW1" s="14">
        <v>2019</v>
      </c>
      <c r="EX1" s="14">
        <v>2019</v>
      </c>
      <c r="EY1" s="28"/>
      <c r="EZ1" s="28"/>
      <c r="FA1" s="14">
        <v>2020</v>
      </c>
      <c r="FB1" s="14">
        <v>2020</v>
      </c>
      <c r="FC1" s="14">
        <v>2020</v>
      </c>
      <c r="FD1" s="14">
        <v>2020</v>
      </c>
      <c r="FE1" s="14">
        <v>2020</v>
      </c>
      <c r="FF1" s="14">
        <v>2020</v>
      </c>
      <c r="FG1" s="14">
        <v>2020</v>
      </c>
      <c r="FH1" s="14">
        <v>2020</v>
      </c>
      <c r="FI1" s="14">
        <v>2020</v>
      </c>
      <c r="FJ1" s="14">
        <v>2020</v>
      </c>
      <c r="FK1" s="14">
        <v>2020</v>
      </c>
      <c r="FL1" s="14">
        <v>2020</v>
      </c>
      <c r="FM1" s="14">
        <v>2021</v>
      </c>
      <c r="FN1" s="14">
        <v>2021</v>
      </c>
      <c r="FO1" s="14">
        <v>2021</v>
      </c>
      <c r="FP1" s="14">
        <v>2021</v>
      </c>
      <c r="FQ1" s="14">
        <v>2021</v>
      </c>
      <c r="FR1" s="14">
        <v>2021</v>
      </c>
      <c r="FS1" s="14">
        <v>2021</v>
      </c>
      <c r="FT1" s="14">
        <v>2021</v>
      </c>
      <c r="FU1" s="14">
        <v>2021</v>
      </c>
      <c r="FV1" s="14">
        <v>2021</v>
      </c>
      <c r="FW1" s="17"/>
      <c r="FX1" s="17"/>
      <c r="FY1" s="28">
        <v>2022</v>
      </c>
      <c r="FZ1" s="28">
        <v>2022</v>
      </c>
      <c r="GA1" s="28">
        <v>2022</v>
      </c>
      <c r="GB1" s="28">
        <v>2022</v>
      </c>
      <c r="GC1" s="28">
        <v>2022</v>
      </c>
      <c r="GD1" s="28">
        <v>2022</v>
      </c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</row>
    <row r="2" spans="1:355" s="27" customFormat="1" ht="12" customHeight="1" x14ac:dyDescent="0.25">
      <c r="B2" s="26"/>
      <c r="D2" s="28"/>
      <c r="E2" s="28"/>
      <c r="F2" s="14" t="s">
        <v>5</v>
      </c>
      <c r="G2" s="14"/>
      <c r="H2" s="14"/>
      <c r="I2" s="14"/>
      <c r="J2" s="14" t="s">
        <v>6</v>
      </c>
      <c r="K2" s="14"/>
      <c r="L2" s="14"/>
      <c r="M2" s="14"/>
      <c r="N2" s="14" t="s">
        <v>7</v>
      </c>
      <c r="O2" s="14"/>
      <c r="P2" s="14"/>
      <c r="Q2" s="14"/>
      <c r="R2" s="14" t="s">
        <v>8</v>
      </c>
      <c r="S2" s="14"/>
      <c r="T2" s="14"/>
      <c r="U2" s="14"/>
      <c r="V2" s="14" t="s">
        <v>5</v>
      </c>
      <c r="W2" s="14"/>
      <c r="X2" s="14"/>
      <c r="Y2" s="14"/>
      <c r="Z2" s="14" t="s">
        <v>6</v>
      </c>
      <c r="AA2" s="14"/>
      <c r="AB2" s="14"/>
      <c r="AC2" s="14"/>
      <c r="AD2" s="14" t="s">
        <v>7</v>
      </c>
      <c r="AE2" s="14"/>
      <c r="AF2" s="14"/>
      <c r="AG2" s="14"/>
      <c r="AH2" s="14" t="s">
        <v>8</v>
      </c>
      <c r="AI2" s="14"/>
      <c r="AJ2" s="14"/>
      <c r="AK2" s="14" t="s">
        <v>5</v>
      </c>
      <c r="AL2" s="14"/>
      <c r="AM2" s="14"/>
      <c r="AN2" s="14" t="s">
        <v>6</v>
      </c>
      <c r="AO2" s="14"/>
      <c r="AP2" s="14"/>
      <c r="AQ2" s="14" t="s">
        <v>7</v>
      </c>
      <c r="AR2" s="14"/>
      <c r="AS2" s="14"/>
      <c r="AT2" s="14" t="s">
        <v>8</v>
      </c>
      <c r="AU2" s="14"/>
      <c r="AV2" s="14"/>
      <c r="AW2" s="14" t="s">
        <v>5</v>
      </c>
      <c r="AX2" s="14"/>
      <c r="AY2" s="14"/>
      <c r="AZ2" s="14" t="s">
        <v>6</v>
      </c>
      <c r="BA2" s="14"/>
      <c r="BB2" s="14"/>
      <c r="BC2" s="14" t="s">
        <v>7</v>
      </c>
      <c r="BD2" s="14"/>
      <c r="BE2" s="14"/>
      <c r="BF2" s="14" t="s">
        <v>8</v>
      </c>
      <c r="BG2" s="14"/>
      <c r="BH2" s="14"/>
      <c r="BI2" s="14" t="s">
        <v>5</v>
      </c>
      <c r="BJ2" s="14"/>
      <c r="BK2" s="14"/>
      <c r="BL2" s="14" t="s">
        <v>6</v>
      </c>
      <c r="BM2" s="14"/>
      <c r="BN2" s="14"/>
      <c r="BO2" s="14" t="s">
        <v>7</v>
      </c>
      <c r="BP2" s="14"/>
      <c r="BQ2" s="14"/>
      <c r="BR2" s="14" t="s">
        <v>8</v>
      </c>
      <c r="BS2" s="14"/>
      <c r="BT2" s="14"/>
      <c r="BU2" s="14" t="s">
        <v>5</v>
      </c>
      <c r="BV2" s="14"/>
      <c r="BW2" s="14"/>
      <c r="BX2" s="14" t="s">
        <v>6</v>
      </c>
      <c r="BY2" s="14"/>
      <c r="BZ2" s="14"/>
      <c r="CA2" s="14" t="s">
        <v>7</v>
      </c>
      <c r="CB2" s="14"/>
      <c r="CC2" s="14"/>
      <c r="CD2" s="14" t="s">
        <v>8</v>
      </c>
      <c r="CE2" s="14"/>
      <c r="CF2" s="14"/>
      <c r="CG2" s="14" t="s">
        <v>5</v>
      </c>
      <c r="CH2" s="14"/>
      <c r="CI2" s="14"/>
      <c r="CJ2" s="14" t="s">
        <v>6</v>
      </c>
      <c r="CK2" s="14"/>
      <c r="CL2" s="14"/>
      <c r="CM2" s="14" t="s">
        <v>7</v>
      </c>
      <c r="CN2" s="14"/>
      <c r="CO2" s="14"/>
      <c r="CP2" s="14" t="s">
        <v>8</v>
      </c>
      <c r="CQ2" s="14"/>
      <c r="CR2" s="14"/>
      <c r="CS2" s="14" t="s">
        <v>5</v>
      </c>
      <c r="CT2" s="14"/>
      <c r="CU2" s="14"/>
      <c r="CV2" s="14" t="s">
        <v>6</v>
      </c>
      <c r="CW2" s="14"/>
      <c r="CX2" s="14"/>
      <c r="CY2" s="14" t="s">
        <v>7</v>
      </c>
      <c r="CZ2" s="14"/>
      <c r="DA2" s="14"/>
      <c r="DB2" s="14" t="s">
        <v>8</v>
      </c>
      <c r="DC2" s="14"/>
      <c r="DD2" s="14"/>
      <c r="DE2" s="14" t="s">
        <v>5</v>
      </c>
      <c r="DF2" s="14"/>
      <c r="DG2" s="14"/>
      <c r="DH2" s="14" t="s">
        <v>6</v>
      </c>
      <c r="DI2" s="14"/>
      <c r="DJ2" s="14"/>
      <c r="DK2" s="14" t="s">
        <v>7</v>
      </c>
      <c r="DL2" s="14"/>
      <c r="DM2" s="14"/>
      <c r="DN2" s="14" t="s">
        <v>8</v>
      </c>
      <c r="DO2" s="14"/>
      <c r="DP2" s="14"/>
      <c r="DQ2" s="14" t="s">
        <v>5</v>
      </c>
      <c r="DR2" s="14"/>
      <c r="DS2" s="14"/>
      <c r="DT2" s="14" t="s">
        <v>6</v>
      </c>
      <c r="DU2" s="14"/>
      <c r="DV2" s="14"/>
      <c r="DW2" s="14" t="s">
        <v>7</v>
      </c>
      <c r="DX2" s="14"/>
      <c r="DY2" s="14"/>
      <c r="DZ2" s="14" t="s">
        <v>8</v>
      </c>
      <c r="EA2" s="14"/>
      <c r="EB2" s="14"/>
      <c r="EC2" s="14" t="s">
        <v>5</v>
      </c>
      <c r="ED2" s="14"/>
      <c r="EE2" s="14"/>
      <c r="EF2" s="14" t="s">
        <v>6</v>
      </c>
      <c r="EG2" s="14"/>
      <c r="EH2" s="14"/>
      <c r="EI2" s="14" t="s">
        <v>7</v>
      </c>
      <c r="EJ2" s="14"/>
      <c r="EK2" s="14"/>
      <c r="EL2" s="14" t="s">
        <v>8</v>
      </c>
      <c r="EM2" s="14"/>
      <c r="EN2" s="14"/>
      <c r="EO2" s="14" t="s">
        <v>5</v>
      </c>
      <c r="EP2" s="14"/>
      <c r="EQ2" s="14"/>
      <c r="ER2" s="14" t="s">
        <v>6</v>
      </c>
      <c r="ES2" s="14"/>
      <c r="ET2" s="14"/>
      <c r="EU2" s="14" t="s">
        <v>7</v>
      </c>
      <c r="EV2" s="14"/>
      <c r="EW2" s="14"/>
      <c r="EX2" s="14" t="s">
        <v>8</v>
      </c>
      <c r="EY2" s="14"/>
      <c r="EZ2" s="14"/>
      <c r="FA2" s="14" t="s">
        <v>5</v>
      </c>
      <c r="FB2" s="28"/>
      <c r="FC2" s="28"/>
      <c r="FD2" s="14" t="s">
        <v>6</v>
      </c>
      <c r="FE2" s="14"/>
      <c r="FF2" s="14"/>
      <c r="FG2" s="14" t="s">
        <v>7</v>
      </c>
      <c r="FH2" s="28"/>
      <c r="FI2" s="28"/>
      <c r="FJ2" s="14" t="s">
        <v>8</v>
      </c>
      <c r="FK2" s="14"/>
      <c r="FL2" s="14"/>
      <c r="FM2" s="14" t="s">
        <v>5</v>
      </c>
      <c r="FN2" s="14"/>
      <c r="FO2" s="14"/>
      <c r="FP2" s="14" t="s">
        <v>6</v>
      </c>
      <c r="FQ2" s="28"/>
      <c r="FR2" s="28"/>
      <c r="FS2" s="17" t="s">
        <v>7</v>
      </c>
      <c r="FT2" s="17"/>
      <c r="FU2" s="17"/>
      <c r="FV2" s="17" t="s">
        <v>8</v>
      </c>
      <c r="FW2" s="17"/>
      <c r="FX2" s="17"/>
      <c r="FY2" s="17" t="s">
        <v>5</v>
      </c>
      <c r="FZ2" s="17"/>
      <c r="GA2" s="17"/>
      <c r="GB2" s="17" t="s">
        <v>6</v>
      </c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</row>
    <row r="3" spans="1:355" ht="12" customHeight="1" x14ac:dyDescent="0.25">
      <c r="B3" s="2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D3" s="15"/>
      <c r="FE3" s="15"/>
      <c r="FF3" s="15"/>
      <c r="FJ3" s="15"/>
      <c r="FK3" s="15"/>
      <c r="FL3" s="15"/>
      <c r="FM3" s="15"/>
      <c r="FN3" s="15"/>
      <c r="FO3" s="15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</row>
    <row r="4" spans="1:355" ht="12" customHeight="1" x14ac:dyDescent="0.25">
      <c r="B4" s="23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D4" s="15"/>
      <c r="FE4" s="15"/>
      <c r="FF4" s="15"/>
      <c r="FJ4" s="15"/>
      <c r="FK4" s="15"/>
      <c r="FL4" s="15"/>
      <c r="FM4" s="15"/>
      <c r="FN4" s="15"/>
      <c r="FO4" s="15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</row>
    <row r="5" spans="1:355" s="27" customFormat="1" ht="12" customHeight="1" x14ac:dyDescent="0.25">
      <c r="D5" s="29"/>
      <c r="E5" s="29"/>
      <c r="F5" s="30" t="s">
        <v>11</v>
      </c>
      <c r="G5" s="30" t="s">
        <v>12</v>
      </c>
      <c r="H5" s="26" t="s">
        <v>13</v>
      </c>
      <c r="I5" s="26" t="s">
        <v>14</v>
      </c>
      <c r="J5" s="26" t="s">
        <v>11</v>
      </c>
      <c r="K5" s="26" t="s">
        <v>12</v>
      </c>
      <c r="L5" s="26" t="s">
        <v>13</v>
      </c>
      <c r="M5" s="26" t="s">
        <v>14</v>
      </c>
      <c r="N5" s="26" t="s">
        <v>11</v>
      </c>
      <c r="O5" s="26" t="s">
        <v>12</v>
      </c>
      <c r="P5" s="26" t="s">
        <v>13</v>
      </c>
      <c r="Q5" s="26" t="s">
        <v>14</v>
      </c>
      <c r="R5" s="26" t="s">
        <v>11</v>
      </c>
      <c r="S5" s="26" t="s">
        <v>12</v>
      </c>
      <c r="T5" s="26" t="s">
        <v>13</v>
      </c>
      <c r="U5" s="26" t="s">
        <v>14</v>
      </c>
      <c r="V5" s="26" t="s">
        <v>11</v>
      </c>
      <c r="W5" s="26" t="s">
        <v>12</v>
      </c>
      <c r="X5" s="26" t="s">
        <v>13</v>
      </c>
      <c r="Y5" s="26" t="s">
        <v>14</v>
      </c>
      <c r="Z5" s="26" t="s">
        <v>11</v>
      </c>
      <c r="AA5" s="26" t="s">
        <v>12</v>
      </c>
      <c r="AB5" s="26" t="s">
        <v>13</v>
      </c>
      <c r="AC5" s="26" t="s">
        <v>14</v>
      </c>
      <c r="AD5" s="26" t="s">
        <v>11</v>
      </c>
      <c r="AE5" s="26" t="s">
        <v>12</v>
      </c>
      <c r="AF5" s="26" t="s">
        <v>13</v>
      </c>
      <c r="AG5" s="26" t="s">
        <v>14</v>
      </c>
      <c r="AH5" s="30" t="s">
        <v>15</v>
      </c>
      <c r="AI5" s="26"/>
      <c r="AJ5" s="26"/>
      <c r="AK5" s="26" t="s">
        <v>15</v>
      </c>
      <c r="AL5" s="26"/>
      <c r="AM5" s="26"/>
      <c r="AN5" s="26" t="s">
        <v>15</v>
      </c>
      <c r="AO5" s="26"/>
      <c r="AP5" s="26"/>
      <c r="AQ5" s="26" t="s">
        <v>15</v>
      </c>
      <c r="AR5" s="26"/>
      <c r="AS5" s="26"/>
      <c r="AT5" s="26" t="s">
        <v>15</v>
      </c>
      <c r="AU5" s="26"/>
      <c r="AV5" s="26"/>
      <c r="AW5" s="26" t="s">
        <v>15</v>
      </c>
      <c r="AX5" s="26"/>
      <c r="AY5" s="26"/>
      <c r="AZ5" s="26" t="s">
        <v>15</v>
      </c>
      <c r="BA5" s="26"/>
      <c r="BB5" s="26"/>
      <c r="BC5" s="26" t="s">
        <v>15</v>
      </c>
      <c r="BD5" s="26"/>
      <c r="BE5" s="26"/>
      <c r="BF5" s="26" t="s">
        <v>15</v>
      </c>
      <c r="BG5" s="26"/>
      <c r="BH5" s="26"/>
      <c r="BI5" s="26" t="s">
        <v>15</v>
      </c>
      <c r="BJ5" s="26"/>
      <c r="BK5" s="26"/>
      <c r="BL5" s="26" t="s">
        <v>15</v>
      </c>
      <c r="BM5" s="26"/>
      <c r="BN5" s="26"/>
      <c r="BO5" s="26" t="s">
        <v>15</v>
      </c>
      <c r="BP5" s="26"/>
      <c r="BQ5" s="26"/>
      <c r="BR5" s="26" t="s">
        <v>15</v>
      </c>
      <c r="BS5" s="26"/>
      <c r="BT5" s="26"/>
      <c r="BU5" s="30" t="s">
        <v>15</v>
      </c>
      <c r="BV5" s="26"/>
      <c r="BW5" s="26"/>
      <c r="BX5" s="30" t="s">
        <v>15</v>
      </c>
      <c r="BY5" s="26"/>
      <c r="BZ5" s="26"/>
      <c r="CA5" s="30" t="s">
        <v>15</v>
      </c>
      <c r="CB5" s="26"/>
      <c r="CC5" s="26"/>
      <c r="CD5" s="26" t="s">
        <v>15</v>
      </c>
      <c r="CE5" s="26"/>
      <c r="CF5" s="26"/>
      <c r="CG5" s="26" t="s">
        <v>15</v>
      </c>
      <c r="CH5" s="26"/>
      <c r="CI5" s="26"/>
      <c r="CJ5" s="26" t="s">
        <v>15</v>
      </c>
      <c r="CK5" s="26"/>
      <c r="CL5" s="26"/>
      <c r="CM5" s="26" t="s">
        <v>15</v>
      </c>
      <c r="CN5" s="26"/>
      <c r="CO5" s="26"/>
      <c r="CP5" s="26" t="s">
        <v>15</v>
      </c>
      <c r="CQ5" s="26"/>
      <c r="CR5" s="26"/>
      <c r="CS5" s="26" t="s">
        <v>15</v>
      </c>
      <c r="CT5" s="26"/>
      <c r="CU5" s="26"/>
      <c r="CV5" s="26" t="s">
        <v>15</v>
      </c>
      <c r="CW5" s="26"/>
      <c r="CX5" s="26"/>
      <c r="CY5" s="26" t="s">
        <v>15</v>
      </c>
      <c r="CZ5" s="26"/>
      <c r="DA5" s="26"/>
      <c r="DB5" s="26" t="s">
        <v>15</v>
      </c>
      <c r="DC5" s="26"/>
      <c r="DD5" s="26"/>
      <c r="DE5" s="26" t="s">
        <v>15</v>
      </c>
      <c r="DF5" s="26"/>
      <c r="DG5" s="26"/>
      <c r="DH5" s="26" t="s">
        <v>15</v>
      </c>
      <c r="DI5" s="26"/>
      <c r="DJ5" s="26"/>
      <c r="DK5" s="26" t="s">
        <v>15</v>
      </c>
      <c r="DL5" s="26"/>
      <c r="DM5" s="26"/>
      <c r="DN5" s="26" t="s">
        <v>15</v>
      </c>
      <c r="DO5" s="26"/>
      <c r="DP5" s="26"/>
      <c r="DQ5" s="26" t="s">
        <v>15</v>
      </c>
      <c r="DR5" s="26"/>
      <c r="DS5" s="26"/>
      <c r="DT5" s="26" t="s">
        <v>15</v>
      </c>
      <c r="DU5" s="26"/>
      <c r="DV5" s="26"/>
      <c r="DW5" s="26" t="s">
        <v>15</v>
      </c>
      <c r="DX5" s="26"/>
      <c r="DY5" s="26"/>
      <c r="DZ5" s="26" t="s">
        <v>15</v>
      </c>
      <c r="EA5" s="26"/>
      <c r="EB5" s="26"/>
      <c r="EC5" s="26" t="s">
        <v>15</v>
      </c>
      <c r="ED5" s="26"/>
      <c r="EE5" s="26"/>
      <c r="EF5" s="26" t="s">
        <v>15</v>
      </c>
      <c r="EG5" s="26"/>
      <c r="EH5" s="26"/>
      <c r="EI5" s="26" t="s">
        <v>15</v>
      </c>
      <c r="EJ5" s="26"/>
      <c r="EK5" s="26"/>
      <c r="EL5" s="26" t="s">
        <v>15</v>
      </c>
      <c r="EM5" s="26"/>
      <c r="EN5" s="26"/>
      <c r="EO5" s="26" t="s">
        <v>15</v>
      </c>
      <c r="EP5" s="26"/>
      <c r="EQ5" s="26"/>
      <c r="ER5" s="26" t="s">
        <v>15</v>
      </c>
      <c r="ES5" s="26"/>
      <c r="ET5" s="26"/>
      <c r="EU5" s="26" t="s">
        <v>15</v>
      </c>
      <c r="EV5" s="26"/>
      <c r="EW5" s="26"/>
      <c r="EX5" s="26" t="s">
        <v>15</v>
      </c>
      <c r="EY5" s="26"/>
      <c r="EZ5" s="26"/>
      <c r="FA5" s="26" t="s">
        <v>15</v>
      </c>
      <c r="FB5" s="26"/>
      <c r="FC5" s="26"/>
      <c r="FD5" s="26" t="s">
        <v>15</v>
      </c>
      <c r="FE5" s="26"/>
      <c r="FF5" s="26"/>
      <c r="FG5" s="26" t="s">
        <v>15</v>
      </c>
      <c r="FH5" s="26"/>
      <c r="FI5" s="26"/>
      <c r="FJ5" s="26" t="s">
        <v>15</v>
      </c>
      <c r="FK5" s="26"/>
      <c r="FL5" s="26"/>
      <c r="FM5" s="26" t="s">
        <v>15</v>
      </c>
      <c r="FN5" s="26"/>
      <c r="FO5" s="26"/>
      <c r="FP5" s="26" t="s">
        <v>15</v>
      </c>
      <c r="FQ5" s="26"/>
      <c r="FR5" s="26"/>
      <c r="FS5" s="31" t="s">
        <v>15</v>
      </c>
      <c r="FT5" s="31"/>
      <c r="FU5" s="31"/>
      <c r="FV5" s="31" t="s">
        <v>15</v>
      </c>
      <c r="FW5" s="31" t="s">
        <v>16</v>
      </c>
      <c r="FX5" s="31" t="s">
        <v>16</v>
      </c>
      <c r="FY5" s="31" t="s">
        <v>15</v>
      </c>
      <c r="FZ5" s="31" t="s">
        <v>16</v>
      </c>
      <c r="GA5" s="31" t="s">
        <v>16</v>
      </c>
      <c r="GB5" s="31" t="s">
        <v>15</v>
      </c>
      <c r="GC5" s="31" t="s">
        <v>16</v>
      </c>
      <c r="GD5" s="31" t="s">
        <v>16</v>
      </c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</row>
    <row r="6" spans="1:355" s="27" customFormat="1" ht="12" customHeight="1" x14ac:dyDescent="0.25">
      <c r="B6" s="14"/>
      <c r="C6" s="14"/>
      <c r="D6" s="26"/>
      <c r="E6" s="29"/>
      <c r="F6" s="26"/>
      <c r="G6" s="26" t="s">
        <v>17</v>
      </c>
      <c r="H6" s="26" t="s">
        <v>18</v>
      </c>
      <c r="I6" s="26" t="s">
        <v>19</v>
      </c>
      <c r="J6" s="26"/>
      <c r="K6" s="26" t="s">
        <v>17</v>
      </c>
      <c r="L6" s="26" t="s">
        <v>18</v>
      </c>
      <c r="M6" s="26" t="s">
        <v>19</v>
      </c>
      <c r="N6" s="26"/>
      <c r="O6" s="26" t="s">
        <v>17</v>
      </c>
      <c r="P6" s="26" t="s">
        <v>18</v>
      </c>
      <c r="Q6" s="26" t="s">
        <v>19</v>
      </c>
      <c r="R6" s="26"/>
      <c r="S6" s="26" t="s">
        <v>17</v>
      </c>
      <c r="T6" s="26" t="s">
        <v>18</v>
      </c>
      <c r="U6" s="26" t="s">
        <v>19</v>
      </c>
      <c r="V6" s="26"/>
      <c r="W6" s="26" t="s">
        <v>17</v>
      </c>
      <c r="X6" s="26" t="s">
        <v>18</v>
      </c>
      <c r="Y6" s="26" t="s">
        <v>19</v>
      </c>
      <c r="Z6" s="26"/>
      <c r="AA6" s="26" t="s">
        <v>17</v>
      </c>
      <c r="AB6" s="26" t="s">
        <v>18</v>
      </c>
      <c r="AC6" s="26" t="s">
        <v>19</v>
      </c>
      <c r="AD6" s="26"/>
      <c r="AE6" s="26" t="s">
        <v>17</v>
      </c>
      <c r="AF6" s="26" t="s">
        <v>18</v>
      </c>
      <c r="AG6" s="26" t="s">
        <v>19</v>
      </c>
      <c r="AH6" s="30" t="s">
        <v>12</v>
      </c>
      <c r="AI6" s="32" t="s">
        <v>13</v>
      </c>
      <c r="AJ6" s="26" t="s">
        <v>14</v>
      </c>
      <c r="AK6" s="26" t="s">
        <v>12</v>
      </c>
      <c r="AL6" s="26" t="s">
        <v>13</v>
      </c>
      <c r="AM6" s="26" t="s">
        <v>14</v>
      </c>
      <c r="AN6" s="26" t="s">
        <v>12</v>
      </c>
      <c r="AO6" s="26" t="s">
        <v>13</v>
      </c>
      <c r="AP6" s="26" t="s">
        <v>14</v>
      </c>
      <c r="AQ6" s="26" t="s">
        <v>12</v>
      </c>
      <c r="AR6" s="26" t="s">
        <v>13</v>
      </c>
      <c r="AS6" s="26" t="s">
        <v>14</v>
      </c>
      <c r="AT6" s="26" t="s">
        <v>12</v>
      </c>
      <c r="AU6" s="26" t="s">
        <v>13</v>
      </c>
      <c r="AV6" s="26" t="s">
        <v>14</v>
      </c>
      <c r="AW6" s="26" t="s">
        <v>12</v>
      </c>
      <c r="AX6" s="26" t="s">
        <v>13</v>
      </c>
      <c r="AY6" s="26" t="s">
        <v>14</v>
      </c>
      <c r="AZ6" s="26" t="s">
        <v>12</v>
      </c>
      <c r="BA6" s="26" t="s">
        <v>13</v>
      </c>
      <c r="BB6" s="26" t="s">
        <v>14</v>
      </c>
      <c r="BC6" s="26" t="s">
        <v>12</v>
      </c>
      <c r="BD6" s="26" t="s">
        <v>13</v>
      </c>
      <c r="BE6" s="26" t="s">
        <v>14</v>
      </c>
      <c r="BF6" s="26" t="s">
        <v>12</v>
      </c>
      <c r="BG6" s="26" t="s">
        <v>13</v>
      </c>
      <c r="BH6" s="26" t="s">
        <v>14</v>
      </c>
      <c r="BI6" s="26" t="s">
        <v>12</v>
      </c>
      <c r="BJ6" s="26" t="s">
        <v>13</v>
      </c>
      <c r="BK6" s="26" t="s">
        <v>14</v>
      </c>
      <c r="BL6" s="26" t="s">
        <v>12</v>
      </c>
      <c r="BM6" s="26" t="s">
        <v>13</v>
      </c>
      <c r="BN6" s="26" t="s">
        <v>14</v>
      </c>
      <c r="BO6" s="26" t="s">
        <v>12</v>
      </c>
      <c r="BP6" s="26" t="s">
        <v>13</v>
      </c>
      <c r="BQ6" s="26" t="s">
        <v>14</v>
      </c>
      <c r="BR6" s="26" t="s">
        <v>12</v>
      </c>
      <c r="BS6" s="26" t="s">
        <v>13</v>
      </c>
      <c r="BT6" s="26" t="s">
        <v>14</v>
      </c>
      <c r="BU6" s="30" t="s">
        <v>12</v>
      </c>
      <c r="BV6" s="26" t="s">
        <v>13</v>
      </c>
      <c r="BW6" s="26" t="s">
        <v>14</v>
      </c>
      <c r="BX6" s="30" t="s">
        <v>12</v>
      </c>
      <c r="BY6" s="26" t="s">
        <v>13</v>
      </c>
      <c r="BZ6" s="26" t="s">
        <v>14</v>
      </c>
      <c r="CA6" s="30" t="s">
        <v>12</v>
      </c>
      <c r="CB6" s="26" t="s">
        <v>13</v>
      </c>
      <c r="CC6" s="26" t="s">
        <v>14</v>
      </c>
      <c r="CD6" s="26" t="s">
        <v>12</v>
      </c>
      <c r="CE6" s="26" t="s">
        <v>13</v>
      </c>
      <c r="CF6" s="26" t="s">
        <v>14</v>
      </c>
      <c r="CG6" s="26" t="s">
        <v>12</v>
      </c>
      <c r="CH6" s="26" t="s">
        <v>13</v>
      </c>
      <c r="CI6" s="26" t="s">
        <v>14</v>
      </c>
      <c r="CJ6" s="26" t="s">
        <v>12</v>
      </c>
      <c r="CK6" s="26" t="s">
        <v>13</v>
      </c>
      <c r="CL6" s="26" t="s">
        <v>14</v>
      </c>
      <c r="CM6" s="26" t="s">
        <v>12</v>
      </c>
      <c r="CN6" s="26" t="s">
        <v>13</v>
      </c>
      <c r="CO6" s="26" t="s">
        <v>14</v>
      </c>
      <c r="CP6" s="26" t="s">
        <v>12</v>
      </c>
      <c r="CQ6" s="26" t="s">
        <v>13</v>
      </c>
      <c r="CR6" s="26" t="s">
        <v>14</v>
      </c>
      <c r="CS6" s="26" t="s">
        <v>12</v>
      </c>
      <c r="CT6" s="26" t="s">
        <v>13</v>
      </c>
      <c r="CU6" s="26" t="s">
        <v>14</v>
      </c>
      <c r="CV6" s="26" t="s">
        <v>12</v>
      </c>
      <c r="CW6" s="26" t="s">
        <v>13</v>
      </c>
      <c r="CX6" s="26" t="s">
        <v>14</v>
      </c>
      <c r="CY6" s="26" t="s">
        <v>12</v>
      </c>
      <c r="CZ6" s="26" t="s">
        <v>13</v>
      </c>
      <c r="DA6" s="26" t="s">
        <v>14</v>
      </c>
      <c r="DB6" s="26" t="s">
        <v>12</v>
      </c>
      <c r="DC6" s="26" t="s">
        <v>13</v>
      </c>
      <c r="DD6" s="26" t="s">
        <v>14</v>
      </c>
      <c r="DE6" s="26" t="s">
        <v>12</v>
      </c>
      <c r="DF6" s="26" t="s">
        <v>13</v>
      </c>
      <c r="DG6" s="26" t="s">
        <v>14</v>
      </c>
      <c r="DH6" s="26" t="s">
        <v>12</v>
      </c>
      <c r="DI6" s="26" t="s">
        <v>13</v>
      </c>
      <c r="DJ6" s="26" t="s">
        <v>14</v>
      </c>
      <c r="DK6" s="26" t="s">
        <v>12</v>
      </c>
      <c r="DL6" s="26" t="s">
        <v>13</v>
      </c>
      <c r="DM6" s="26" t="s">
        <v>14</v>
      </c>
      <c r="DN6" s="26" t="s">
        <v>12</v>
      </c>
      <c r="DO6" s="26" t="s">
        <v>13</v>
      </c>
      <c r="DP6" s="26" t="s">
        <v>14</v>
      </c>
      <c r="DQ6" s="26" t="s">
        <v>12</v>
      </c>
      <c r="DR6" s="26" t="s">
        <v>13</v>
      </c>
      <c r="DS6" s="26" t="s">
        <v>14</v>
      </c>
      <c r="DT6" s="26" t="s">
        <v>12</v>
      </c>
      <c r="DU6" s="26" t="s">
        <v>13</v>
      </c>
      <c r="DV6" s="26" t="s">
        <v>14</v>
      </c>
      <c r="DW6" s="26" t="s">
        <v>12</v>
      </c>
      <c r="DX6" s="26" t="s">
        <v>13</v>
      </c>
      <c r="DY6" s="26" t="s">
        <v>14</v>
      </c>
      <c r="DZ6" s="26" t="s">
        <v>12</v>
      </c>
      <c r="EA6" s="26" t="s">
        <v>13</v>
      </c>
      <c r="EB6" s="26" t="s">
        <v>14</v>
      </c>
      <c r="EC6" s="26" t="s">
        <v>12</v>
      </c>
      <c r="ED6" s="26" t="s">
        <v>13</v>
      </c>
      <c r="EE6" s="26" t="s">
        <v>14</v>
      </c>
      <c r="EF6" s="26" t="s">
        <v>12</v>
      </c>
      <c r="EG6" s="26" t="s">
        <v>13</v>
      </c>
      <c r="EH6" s="26" t="s">
        <v>14</v>
      </c>
      <c r="EI6" s="26" t="s">
        <v>12</v>
      </c>
      <c r="EJ6" s="26" t="s">
        <v>13</v>
      </c>
      <c r="EK6" s="26" t="s">
        <v>14</v>
      </c>
      <c r="EL6" s="26" t="s">
        <v>12</v>
      </c>
      <c r="EM6" s="26" t="s">
        <v>13</v>
      </c>
      <c r="EN6" s="26" t="s">
        <v>14</v>
      </c>
      <c r="EO6" s="26" t="s">
        <v>12</v>
      </c>
      <c r="EP6" s="26" t="s">
        <v>13</v>
      </c>
      <c r="EQ6" s="26" t="s">
        <v>14</v>
      </c>
      <c r="ER6" s="26" t="s">
        <v>12</v>
      </c>
      <c r="ES6" s="26" t="s">
        <v>13</v>
      </c>
      <c r="ET6" s="26" t="s">
        <v>14</v>
      </c>
      <c r="EU6" s="26" t="s">
        <v>12</v>
      </c>
      <c r="EV6" s="26" t="s">
        <v>13</v>
      </c>
      <c r="EW6" s="26" t="s">
        <v>14</v>
      </c>
      <c r="EX6" s="26" t="s">
        <v>12</v>
      </c>
      <c r="EY6" s="26" t="s">
        <v>13</v>
      </c>
      <c r="EZ6" s="26" t="s">
        <v>14</v>
      </c>
      <c r="FA6" s="26" t="s">
        <v>12</v>
      </c>
      <c r="FB6" s="26" t="s">
        <v>13</v>
      </c>
      <c r="FC6" s="26" t="s">
        <v>14</v>
      </c>
      <c r="FD6" s="26" t="s">
        <v>12</v>
      </c>
      <c r="FE6" s="26" t="s">
        <v>13</v>
      </c>
      <c r="FF6" s="26" t="s">
        <v>14</v>
      </c>
      <c r="FG6" s="26" t="s">
        <v>12</v>
      </c>
      <c r="FH6" s="26" t="s">
        <v>13</v>
      </c>
      <c r="FI6" s="26" t="s">
        <v>14</v>
      </c>
      <c r="FJ6" s="26" t="s">
        <v>12</v>
      </c>
      <c r="FK6" s="26" t="s">
        <v>13</v>
      </c>
      <c r="FL6" s="26" t="s">
        <v>14</v>
      </c>
      <c r="FM6" s="26" t="s">
        <v>12</v>
      </c>
      <c r="FN6" s="26" t="s">
        <v>13</v>
      </c>
      <c r="FO6" s="26" t="s">
        <v>14</v>
      </c>
      <c r="FP6" s="26" t="s">
        <v>12</v>
      </c>
      <c r="FQ6" s="26" t="s">
        <v>13</v>
      </c>
      <c r="FR6" s="26" t="s">
        <v>14</v>
      </c>
      <c r="FS6" s="31" t="s">
        <v>12</v>
      </c>
      <c r="FT6" s="31" t="s">
        <v>20</v>
      </c>
      <c r="FU6" s="31" t="s">
        <v>14</v>
      </c>
      <c r="FV6" s="31" t="s">
        <v>12</v>
      </c>
      <c r="FW6" s="31" t="s">
        <v>20</v>
      </c>
      <c r="FX6" s="31" t="s">
        <v>14</v>
      </c>
      <c r="FY6" s="31" t="s">
        <v>12</v>
      </c>
      <c r="FZ6" s="31" t="s">
        <v>20</v>
      </c>
      <c r="GA6" s="31" t="s">
        <v>14</v>
      </c>
      <c r="GB6" s="31" t="s">
        <v>12</v>
      </c>
      <c r="GC6" s="31" t="s">
        <v>20</v>
      </c>
      <c r="GD6" s="31" t="s">
        <v>14</v>
      </c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</row>
    <row r="7" spans="1:355" s="27" customFormat="1" ht="12" customHeight="1" x14ac:dyDescent="0.25">
      <c r="B7" s="14" t="s">
        <v>21</v>
      </c>
      <c r="C7" s="14"/>
      <c r="D7" s="26"/>
      <c r="E7" s="29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 t="s">
        <v>17</v>
      </c>
      <c r="AI7" s="26" t="s">
        <v>18</v>
      </c>
      <c r="AJ7" s="26" t="s">
        <v>19</v>
      </c>
      <c r="AK7" s="26" t="s">
        <v>17</v>
      </c>
      <c r="AL7" s="26" t="s">
        <v>18</v>
      </c>
      <c r="AM7" s="26" t="s">
        <v>19</v>
      </c>
      <c r="AN7" s="26" t="s">
        <v>17</v>
      </c>
      <c r="AO7" s="26" t="s">
        <v>18</v>
      </c>
      <c r="AP7" s="26" t="s">
        <v>19</v>
      </c>
      <c r="AQ7" s="26" t="s">
        <v>17</v>
      </c>
      <c r="AR7" s="26" t="s">
        <v>18</v>
      </c>
      <c r="AS7" s="26" t="s">
        <v>19</v>
      </c>
      <c r="AT7" s="26" t="s">
        <v>17</v>
      </c>
      <c r="AU7" s="26" t="s">
        <v>18</v>
      </c>
      <c r="AV7" s="26" t="s">
        <v>19</v>
      </c>
      <c r="AW7" s="26" t="s">
        <v>17</v>
      </c>
      <c r="AX7" s="26" t="s">
        <v>18</v>
      </c>
      <c r="AY7" s="26" t="s">
        <v>19</v>
      </c>
      <c r="AZ7" s="26" t="s">
        <v>17</v>
      </c>
      <c r="BA7" s="26" t="s">
        <v>18</v>
      </c>
      <c r="BB7" s="26" t="s">
        <v>19</v>
      </c>
      <c r="BC7" s="26" t="s">
        <v>17</v>
      </c>
      <c r="BD7" s="26" t="s">
        <v>18</v>
      </c>
      <c r="BE7" s="26" t="s">
        <v>19</v>
      </c>
      <c r="BF7" s="26" t="s">
        <v>17</v>
      </c>
      <c r="BG7" s="26" t="s">
        <v>18</v>
      </c>
      <c r="BH7" s="26" t="s">
        <v>19</v>
      </c>
      <c r="BI7" s="26" t="s">
        <v>17</v>
      </c>
      <c r="BJ7" s="26" t="s">
        <v>18</v>
      </c>
      <c r="BK7" s="26" t="s">
        <v>19</v>
      </c>
      <c r="BL7" s="26" t="s">
        <v>17</v>
      </c>
      <c r="BM7" s="26" t="s">
        <v>18</v>
      </c>
      <c r="BN7" s="26" t="s">
        <v>19</v>
      </c>
      <c r="BO7" s="26" t="s">
        <v>17</v>
      </c>
      <c r="BP7" s="26" t="s">
        <v>18</v>
      </c>
      <c r="BQ7" s="26" t="s">
        <v>19</v>
      </c>
      <c r="BR7" s="26" t="s">
        <v>17</v>
      </c>
      <c r="BS7" s="26" t="s">
        <v>18</v>
      </c>
      <c r="BT7" s="26" t="s">
        <v>19</v>
      </c>
      <c r="BU7" s="26" t="s">
        <v>17</v>
      </c>
      <c r="BV7" s="26" t="s">
        <v>18</v>
      </c>
      <c r="BW7" s="26" t="s">
        <v>19</v>
      </c>
      <c r="BX7" s="26" t="s">
        <v>17</v>
      </c>
      <c r="BY7" s="26" t="s">
        <v>18</v>
      </c>
      <c r="BZ7" s="26" t="s">
        <v>19</v>
      </c>
      <c r="CA7" s="26" t="s">
        <v>17</v>
      </c>
      <c r="CB7" s="26" t="s">
        <v>18</v>
      </c>
      <c r="CC7" s="26" t="s">
        <v>19</v>
      </c>
      <c r="CD7" s="26" t="s">
        <v>17</v>
      </c>
      <c r="CE7" s="26" t="s">
        <v>18</v>
      </c>
      <c r="CF7" s="26" t="s">
        <v>19</v>
      </c>
      <c r="CG7" s="26" t="s">
        <v>17</v>
      </c>
      <c r="CH7" s="26" t="s">
        <v>18</v>
      </c>
      <c r="CI7" s="26" t="s">
        <v>19</v>
      </c>
      <c r="CJ7" s="26" t="s">
        <v>17</v>
      </c>
      <c r="CK7" s="26" t="s">
        <v>18</v>
      </c>
      <c r="CL7" s="26" t="s">
        <v>19</v>
      </c>
      <c r="CM7" s="26" t="s">
        <v>17</v>
      </c>
      <c r="CN7" s="26" t="s">
        <v>18</v>
      </c>
      <c r="CO7" s="26" t="s">
        <v>19</v>
      </c>
      <c r="CP7" s="26" t="s">
        <v>17</v>
      </c>
      <c r="CQ7" s="26" t="s">
        <v>18</v>
      </c>
      <c r="CR7" s="26" t="s">
        <v>19</v>
      </c>
      <c r="CS7" s="26" t="s">
        <v>17</v>
      </c>
      <c r="CT7" s="26" t="s">
        <v>18</v>
      </c>
      <c r="CU7" s="26" t="s">
        <v>19</v>
      </c>
      <c r="CV7" s="26" t="s">
        <v>17</v>
      </c>
      <c r="CW7" s="26" t="s">
        <v>18</v>
      </c>
      <c r="CX7" s="26" t="s">
        <v>19</v>
      </c>
      <c r="CY7" s="26" t="s">
        <v>17</v>
      </c>
      <c r="CZ7" s="26" t="s">
        <v>18</v>
      </c>
      <c r="DA7" s="26" t="s">
        <v>19</v>
      </c>
      <c r="DB7" s="26" t="s">
        <v>17</v>
      </c>
      <c r="DC7" s="26" t="s">
        <v>18</v>
      </c>
      <c r="DD7" s="26" t="s">
        <v>19</v>
      </c>
      <c r="DE7" s="26" t="s">
        <v>17</v>
      </c>
      <c r="DF7" s="26" t="s">
        <v>18</v>
      </c>
      <c r="DG7" s="26" t="s">
        <v>19</v>
      </c>
      <c r="DH7" s="26" t="s">
        <v>17</v>
      </c>
      <c r="DI7" s="26" t="s">
        <v>18</v>
      </c>
      <c r="DJ7" s="26" t="s">
        <v>19</v>
      </c>
      <c r="DK7" s="26" t="s">
        <v>17</v>
      </c>
      <c r="DL7" s="26" t="s">
        <v>18</v>
      </c>
      <c r="DM7" s="26" t="s">
        <v>19</v>
      </c>
      <c r="DN7" s="26" t="s">
        <v>17</v>
      </c>
      <c r="DO7" s="26" t="s">
        <v>18</v>
      </c>
      <c r="DP7" s="26" t="s">
        <v>19</v>
      </c>
      <c r="DQ7" s="26" t="s">
        <v>17</v>
      </c>
      <c r="DR7" s="26" t="s">
        <v>18</v>
      </c>
      <c r="DS7" s="26" t="s">
        <v>19</v>
      </c>
      <c r="DT7" s="26" t="s">
        <v>17</v>
      </c>
      <c r="DU7" s="26" t="s">
        <v>18</v>
      </c>
      <c r="DV7" s="26" t="s">
        <v>19</v>
      </c>
      <c r="DW7" s="26" t="s">
        <v>17</v>
      </c>
      <c r="DX7" s="26" t="s">
        <v>18</v>
      </c>
      <c r="DY7" s="26" t="s">
        <v>19</v>
      </c>
      <c r="DZ7" s="26" t="s">
        <v>17</v>
      </c>
      <c r="EA7" s="26" t="s">
        <v>18</v>
      </c>
      <c r="EB7" s="26" t="s">
        <v>19</v>
      </c>
      <c r="EC7" s="26" t="s">
        <v>17</v>
      </c>
      <c r="ED7" s="26" t="s">
        <v>18</v>
      </c>
      <c r="EE7" s="26" t="s">
        <v>19</v>
      </c>
      <c r="EF7" s="26" t="s">
        <v>17</v>
      </c>
      <c r="EG7" s="26" t="s">
        <v>18</v>
      </c>
      <c r="EH7" s="26" t="s">
        <v>19</v>
      </c>
      <c r="EI7" s="26" t="s">
        <v>17</v>
      </c>
      <c r="EJ7" s="26" t="s">
        <v>18</v>
      </c>
      <c r="EK7" s="26" t="s">
        <v>19</v>
      </c>
      <c r="EL7" s="26" t="s">
        <v>17</v>
      </c>
      <c r="EM7" s="26" t="s">
        <v>18</v>
      </c>
      <c r="EN7" s="26" t="s">
        <v>19</v>
      </c>
      <c r="EO7" s="26" t="s">
        <v>17</v>
      </c>
      <c r="EP7" s="26" t="s">
        <v>18</v>
      </c>
      <c r="EQ7" s="26" t="s">
        <v>19</v>
      </c>
      <c r="ER7" s="26" t="s">
        <v>17</v>
      </c>
      <c r="ES7" s="26" t="s">
        <v>18</v>
      </c>
      <c r="ET7" s="26" t="s">
        <v>19</v>
      </c>
      <c r="EU7" s="26" t="s">
        <v>17</v>
      </c>
      <c r="EV7" s="26" t="s">
        <v>18</v>
      </c>
      <c r="EW7" s="26" t="s">
        <v>19</v>
      </c>
      <c r="EX7" s="26" t="s">
        <v>17</v>
      </c>
      <c r="EY7" s="26" t="s">
        <v>18</v>
      </c>
      <c r="EZ7" s="26" t="s">
        <v>19</v>
      </c>
      <c r="FA7" s="26" t="s">
        <v>17</v>
      </c>
      <c r="FB7" s="26" t="s">
        <v>18</v>
      </c>
      <c r="FC7" s="26" t="s">
        <v>19</v>
      </c>
      <c r="FD7" s="26" t="s">
        <v>17</v>
      </c>
      <c r="FE7" s="26" t="s">
        <v>18</v>
      </c>
      <c r="FF7" s="26" t="s">
        <v>19</v>
      </c>
      <c r="FG7" s="26" t="s">
        <v>17</v>
      </c>
      <c r="FH7" s="26" t="s">
        <v>18</v>
      </c>
      <c r="FI7" s="26" t="s">
        <v>19</v>
      </c>
      <c r="FJ7" s="26" t="s">
        <v>17</v>
      </c>
      <c r="FK7" s="26" t="s">
        <v>18</v>
      </c>
      <c r="FL7" s="26" t="s">
        <v>19</v>
      </c>
      <c r="FM7" s="26" t="s">
        <v>17</v>
      </c>
      <c r="FN7" s="26" t="s">
        <v>18</v>
      </c>
      <c r="FO7" s="26" t="s">
        <v>19</v>
      </c>
      <c r="FP7" s="26" t="s">
        <v>17</v>
      </c>
      <c r="FQ7" s="26" t="s">
        <v>18</v>
      </c>
      <c r="FR7" s="26" t="s">
        <v>19</v>
      </c>
      <c r="FS7" s="31" t="s">
        <v>17</v>
      </c>
      <c r="FT7" s="31" t="s">
        <v>18</v>
      </c>
      <c r="FU7" s="31" t="s">
        <v>19</v>
      </c>
      <c r="FV7" s="31" t="s">
        <v>17</v>
      </c>
      <c r="FW7" s="31" t="s">
        <v>18</v>
      </c>
      <c r="FX7" s="31" t="s">
        <v>19</v>
      </c>
      <c r="FY7" s="31" t="s">
        <v>17</v>
      </c>
      <c r="FZ7" s="31" t="s">
        <v>18</v>
      </c>
      <c r="GA7" s="31" t="s">
        <v>19</v>
      </c>
      <c r="GB7" s="31" t="s">
        <v>17</v>
      </c>
      <c r="GC7" s="31" t="s">
        <v>18</v>
      </c>
      <c r="GD7" s="31" t="s">
        <v>19</v>
      </c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</row>
    <row r="8" spans="1:355" ht="12" customHeight="1" x14ac:dyDescent="0.25">
      <c r="B8" s="33" t="s">
        <v>22</v>
      </c>
      <c r="D8" s="23" t="s">
        <v>23</v>
      </c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</row>
    <row r="9" spans="1:355" ht="12" customHeight="1" x14ac:dyDescent="0.25">
      <c r="B9" s="34"/>
      <c r="D9" s="15" t="s">
        <v>24</v>
      </c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</row>
    <row r="10" spans="1:355" ht="12" customHeight="1" x14ac:dyDescent="0.25">
      <c r="B10" s="34"/>
      <c r="D10" s="35" t="s">
        <v>25</v>
      </c>
      <c r="E10" s="13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</row>
    <row r="11" spans="1:355" ht="12" customHeight="1" x14ac:dyDescent="0.25">
      <c r="B11" s="34">
        <v>1</v>
      </c>
      <c r="D11" s="36" t="s">
        <v>26</v>
      </c>
      <c r="E11" s="13" t="s">
        <v>27</v>
      </c>
      <c r="F11" s="12">
        <v>38.831000000000003</v>
      </c>
      <c r="G11" s="12">
        <v>59.3</v>
      </c>
      <c r="H11" s="12">
        <v>59.045000000000002</v>
      </c>
      <c r="I11" s="12">
        <v>45.88</v>
      </c>
      <c r="J11" s="12">
        <v>55.064</v>
      </c>
      <c r="K11" s="12">
        <v>59.526000000000003</v>
      </c>
      <c r="L11" s="12">
        <v>60.417000000000002</v>
      </c>
      <c r="M11" s="12">
        <v>56.372</v>
      </c>
      <c r="N11" s="12">
        <v>51.081000000000003</v>
      </c>
      <c r="O11" s="12">
        <v>58.412999999999997</v>
      </c>
      <c r="P11" s="12">
        <v>56.954999999999998</v>
      </c>
      <c r="Q11" s="12">
        <v>52.701000000000001</v>
      </c>
      <c r="R11" s="12">
        <v>41.505000000000003</v>
      </c>
      <c r="S11" s="12">
        <v>51.142000000000003</v>
      </c>
      <c r="T11" s="12">
        <v>49.860999999999997</v>
      </c>
      <c r="U11" s="12">
        <v>43.749000000000002</v>
      </c>
      <c r="V11" s="12">
        <v>44.441000000000003</v>
      </c>
      <c r="W11" s="12">
        <v>58.856999999999999</v>
      </c>
      <c r="X11" s="12">
        <v>60.511000000000003</v>
      </c>
      <c r="Y11" s="12">
        <v>47.500999999999998</v>
      </c>
      <c r="Z11" s="12">
        <v>63.683</v>
      </c>
      <c r="AA11" s="12">
        <v>68.236999999999995</v>
      </c>
      <c r="AB11" s="12">
        <v>70.376999999999995</v>
      </c>
      <c r="AC11" s="12">
        <v>65.113</v>
      </c>
      <c r="AD11" s="12">
        <v>64.760000000000005</v>
      </c>
      <c r="AE11" s="12">
        <v>70.518000000000001</v>
      </c>
      <c r="AF11" s="12">
        <v>73.414000000000001</v>
      </c>
      <c r="AG11" s="12">
        <v>66.632999999999996</v>
      </c>
      <c r="AH11" s="12">
        <v>48.847000000000001</v>
      </c>
      <c r="AI11" s="12">
        <v>55.610999999999997</v>
      </c>
      <c r="AJ11" s="12">
        <v>49.667000000000002</v>
      </c>
      <c r="AK11" s="12">
        <v>37.466999999999999</v>
      </c>
      <c r="AL11" s="12">
        <v>36.877000000000002</v>
      </c>
      <c r="AM11" s="12">
        <v>37.393000000000001</v>
      </c>
      <c r="AN11" s="12">
        <v>38.387</v>
      </c>
      <c r="AO11" s="12">
        <v>43.13</v>
      </c>
      <c r="AP11" s="12">
        <v>39.130000000000003</v>
      </c>
      <c r="AQ11" s="12">
        <v>41.932000000000002</v>
      </c>
      <c r="AR11" s="12">
        <v>51.61</v>
      </c>
      <c r="AS11" s="12">
        <v>43.527000000000001</v>
      </c>
      <c r="AT11" s="12">
        <v>43.396999999999998</v>
      </c>
      <c r="AU11" s="12">
        <v>58.057000000000002</v>
      </c>
      <c r="AV11" s="12">
        <v>45.93</v>
      </c>
      <c r="AW11" s="12">
        <v>48.017000000000003</v>
      </c>
      <c r="AX11" s="12">
        <v>63.848999999999997</v>
      </c>
      <c r="AY11" s="12">
        <v>51.23</v>
      </c>
      <c r="AZ11" s="12">
        <v>54.014000000000003</v>
      </c>
      <c r="BA11" s="12">
        <v>66.117000000000004</v>
      </c>
      <c r="BB11" s="12">
        <v>56.058</v>
      </c>
      <c r="BC11" s="12">
        <v>50.37</v>
      </c>
      <c r="BD11" s="12">
        <v>59.606000000000002</v>
      </c>
      <c r="BE11" s="12">
        <v>51.707000000000001</v>
      </c>
      <c r="BF11" s="12">
        <v>53.32</v>
      </c>
      <c r="BG11" s="12">
        <v>54.91</v>
      </c>
      <c r="BH11" s="12">
        <v>53.588000000000001</v>
      </c>
      <c r="BI11" s="12">
        <v>55.853999999999999</v>
      </c>
      <c r="BJ11" s="12">
        <v>51.536999999999999</v>
      </c>
      <c r="BK11" s="12">
        <v>55.07</v>
      </c>
      <c r="BL11" s="12">
        <v>56.436</v>
      </c>
      <c r="BM11" s="12">
        <v>56.19</v>
      </c>
      <c r="BN11" s="12">
        <v>56.395000000000003</v>
      </c>
      <c r="BO11" s="12">
        <v>55.470999999999997</v>
      </c>
      <c r="BP11" s="12">
        <v>58.802999999999997</v>
      </c>
      <c r="BQ11" s="12">
        <v>55.982999999999997</v>
      </c>
      <c r="BR11" s="12">
        <v>63.6</v>
      </c>
      <c r="BS11" s="12">
        <v>62.96</v>
      </c>
      <c r="BT11" s="12">
        <v>63.55</v>
      </c>
      <c r="BU11" s="12">
        <v>70.174999999999997</v>
      </c>
      <c r="BV11" s="12">
        <v>73.491</v>
      </c>
      <c r="BW11" s="12">
        <v>70.688999999999993</v>
      </c>
      <c r="BX11" s="12">
        <v>74.957999999999998</v>
      </c>
      <c r="BY11" s="12">
        <v>78.436999999999998</v>
      </c>
      <c r="BZ11" s="12">
        <v>75.269000000000005</v>
      </c>
      <c r="CA11" s="12">
        <v>77.233000000000004</v>
      </c>
      <c r="CB11" s="12">
        <v>78.296000000000006</v>
      </c>
      <c r="CC11" s="12">
        <v>77.320999999999998</v>
      </c>
      <c r="CD11" s="12">
        <v>80.438000000000002</v>
      </c>
      <c r="CE11" s="12">
        <v>78.150000000000006</v>
      </c>
      <c r="CF11" s="12">
        <v>80.263000000000005</v>
      </c>
      <c r="CG11" s="12">
        <v>81.090999999999994</v>
      </c>
      <c r="CH11" s="12">
        <v>79.775000000000006</v>
      </c>
      <c r="CI11" s="12">
        <v>80.989000000000004</v>
      </c>
      <c r="CJ11" s="12">
        <v>81.968999999999994</v>
      </c>
      <c r="CK11" s="12">
        <v>81.557000000000002</v>
      </c>
      <c r="CL11" s="12">
        <v>81.944999999999993</v>
      </c>
      <c r="CM11" s="12">
        <v>82.36</v>
      </c>
      <c r="CN11" s="12">
        <v>84.4</v>
      </c>
      <c r="CO11" s="12">
        <v>82.55</v>
      </c>
      <c r="CP11" s="12">
        <v>82.272000000000006</v>
      </c>
      <c r="CQ11" s="12">
        <v>81.655000000000001</v>
      </c>
      <c r="CR11" s="12">
        <v>82.213999999999999</v>
      </c>
      <c r="CS11" s="12">
        <v>77.41</v>
      </c>
      <c r="CT11" s="12">
        <v>79.12</v>
      </c>
      <c r="CU11" s="12">
        <v>77.61</v>
      </c>
      <c r="CV11" s="12">
        <v>78.602000000000004</v>
      </c>
      <c r="CW11" s="12">
        <v>81.605000000000004</v>
      </c>
      <c r="CX11" s="12">
        <v>78.896000000000001</v>
      </c>
      <c r="CY11" s="12">
        <v>80.399000000000001</v>
      </c>
      <c r="CZ11" s="12">
        <v>83.721999999999994</v>
      </c>
      <c r="DA11" s="12">
        <v>80.665000000000006</v>
      </c>
      <c r="DB11" s="12">
        <v>83.820999999999998</v>
      </c>
      <c r="DC11" s="12">
        <v>86.832999999999998</v>
      </c>
      <c r="DD11" s="12">
        <v>84.090999999999994</v>
      </c>
      <c r="DE11" s="12">
        <v>81.087000000000003</v>
      </c>
      <c r="DF11" s="12">
        <v>84.075000000000003</v>
      </c>
      <c r="DG11" s="12">
        <v>81.427000000000007</v>
      </c>
      <c r="DH11" s="12">
        <v>82.180999999999997</v>
      </c>
      <c r="DI11" s="12">
        <v>83.186999999999998</v>
      </c>
      <c r="DJ11" s="12">
        <v>82.27</v>
      </c>
      <c r="DK11" s="12">
        <v>82.417000000000002</v>
      </c>
      <c r="DL11" s="12">
        <v>80.635999999999996</v>
      </c>
      <c r="DM11" s="12">
        <v>82.278999999999996</v>
      </c>
      <c r="DN11" s="12">
        <v>81.257999999999996</v>
      </c>
      <c r="DO11" s="12">
        <v>81.275999999999996</v>
      </c>
      <c r="DP11" s="12">
        <v>81.260000000000005</v>
      </c>
      <c r="DQ11" s="12">
        <v>84.528999999999996</v>
      </c>
      <c r="DR11" s="12">
        <v>86.914000000000001</v>
      </c>
      <c r="DS11" s="12">
        <v>84.715000000000003</v>
      </c>
      <c r="DT11" s="12">
        <v>87.72</v>
      </c>
      <c r="DU11" s="12">
        <v>90.576999999999998</v>
      </c>
      <c r="DV11" s="12">
        <v>87.944000000000003</v>
      </c>
      <c r="DW11" s="12">
        <v>89.106999999999999</v>
      </c>
      <c r="DX11" s="12">
        <v>91.793999999999997</v>
      </c>
      <c r="DY11" s="12">
        <v>89.338999999999999</v>
      </c>
      <c r="DZ11" s="12">
        <v>89.98</v>
      </c>
      <c r="EA11" s="12">
        <v>92.914000000000001</v>
      </c>
      <c r="EB11" s="12">
        <v>90.22</v>
      </c>
      <c r="EC11" s="12">
        <v>90.278000000000006</v>
      </c>
      <c r="ED11" s="12">
        <v>93.418000000000006</v>
      </c>
      <c r="EE11" s="12">
        <v>90.557000000000002</v>
      </c>
      <c r="EF11" s="12">
        <v>91.317999999999998</v>
      </c>
      <c r="EG11" s="12">
        <v>94.147000000000006</v>
      </c>
      <c r="EH11" s="12">
        <v>91.590999999999994</v>
      </c>
      <c r="EI11" s="12">
        <v>90.206999999999994</v>
      </c>
      <c r="EJ11" s="12">
        <v>94.111999999999995</v>
      </c>
      <c r="EK11" s="12">
        <v>90.566999999999993</v>
      </c>
      <c r="EL11" s="12">
        <v>91.703000000000003</v>
      </c>
      <c r="EM11" s="12">
        <v>93.707999999999998</v>
      </c>
      <c r="EN11" s="12">
        <v>91.896000000000001</v>
      </c>
      <c r="EO11" s="12">
        <v>91.507000000000005</v>
      </c>
      <c r="EP11" s="12">
        <v>94.667000000000002</v>
      </c>
      <c r="EQ11" s="12">
        <v>91.838999999999999</v>
      </c>
      <c r="ER11" s="12">
        <v>91.855999999999995</v>
      </c>
      <c r="ES11" s="12">
        <v>95.218000000000004</v>
      </c>
      <c r="ET11" s="12">
        <v>92.191999999999993</v>
      </c>
      <c r="EU11" s="12">
        <v>91.412999999999997</v>
      </c>
      <c r="EV11" s="12">
        <v>94.972999999999999</v>
      </c>
      <c r="EW11" s="12">
        <v>91.741</v>
      </c>
      <c r="EX11" s="12">
        <v>91.994</v>
      </c>
      <c r="EY11" s="12">
        <v>96.641000000000005</v>
      </c>
      <c r="EZ11" s="12">
        <v>92.433999999999997</v>
      </c>
      <c r="FA11" s="12">
        <v>91.302000000000007</v>
      </c>
      <c r="FB11" s="12">
        <v>97.302000000000007</v>
      </c>
      <c r="FC11" s="12">
        <v>91.909000000000006</v>
      </c>
      <c r="FD11" s="12">
        <v>89.623999999999995</v>
      </c>
      <c r="FE11" s="12">
        <v>97.67</v>
      </c>
      <c r="FF11" s="12">
        <v>90.415000000000006</v>
      </c>
      <c r="FG11" s="12">
        <v>90.554000000000002</v>
      </c>
      <c r="FH11" s="12">
        <v>97.841999999999999</v>
      </c>
      <c r="FI11" s="12">
        <v>91.195999999999998</v>
      </c>
      <c r="FJ11" s="12">
        <v>91.96</v>
      </c>
      <c r="FK11" s="12">
        <v>97.79</v>
      </c>
      <c r="FL11" s="12">
        <v>92.44</v>
      </c>
      <c r="FM11" s="12">
        <v>91.935000000000002</v>
      </c>
      <c r="FN11" s="12">
        <v>96.784000000000006</v>
      </c>
      <c r="FO11" s="12">
        <v>92.436999999999998</v>
      </c>
      <c r="FP11" s="12">
        <v>93.034999999999997</v>
      </c>
      <c r="FQ11" s="12">
        <v>97.599000000000004</v>
      </c>
      <c r="FR11" s="12">
        <v>93.513000000000005</v>
      </c>
      <c r="FS11" s="12">
        <v>93.77</v>
      </c>
      <c r="FT11" s="12">
        <v>96.831999999999994</v>
      </c>
      <c r="FU11" s="12">
        <v>94.141000000000005</v>
      </c>
      <c r="FV11" s="12">
        <v>94.034999999999997</v>
      </c>
      <c r="FW11" s="12">
        <v>97.075999999999993</v>
      </c>
      <c r="FX11" s="12">
        <v>94.399000000000001</v>
      </c>
      <c r="FY11" s="12">
        <v>93.85</v>
      </c>
      <c r="FZ11" s="12">
        <v>98.588999999999999</v>
      </c>
      <c r="GA11" s="12">
        <v>94.349000000000004</v>
      </c>
      <c r="GB11" s="12">
        <v>95.218000000000004</v>
      </c>
      <c r="GC11" s="12">
        <v>98.338999999999999</v>
      </c>
      <c r="GD11" s="12">
        <v>95.549000000000007</v>
      </c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</row>
    <row r="12" spans="1:355" ht="12" customHeight="1" x14ac:dyDescent="0.25">
      <c r="B12" s="34">
        <v>2</v>
      </c>
      <c r="D12" s="36" t="s">
        <v>28</v>
      </c>
      <c r="E12" s="13" t="s">
        <v>27</v>
      </c>
      <c r="F12" s="12">
        <v>61.168999999999997</v>
      </c>
      <c r="G12" s="12">
        <v>40.700000000000003</v>
      </c>
      <c r="H12" s="12">
        <v>40.954999999999998</v>
      </c>
      <c r="I12" s="12">
        <v>54.12</v>
      </c>
      <c r="J12" s="12">
        <v>44.936</v>
      </c>
      <c r="K12" s="12">
        <v>40.473999999999997</v>
      </c>
      <c r="L12" s="12">
        <v>39.582999999999998</v>
      </c>
      <c r="M12" s="12">
        <v>43.628</v>
      </c>
      <c r="N12" s="12">
        <v>48.918999999999997</v>
      </c>
      <c r="O12" s="12">
        <v>41.587000000000003</v>
      </c>
      <c r="P12" s="12">
        <v>43.045000000000002</v>
      </c>
      <c r="Q12" s="12">
        <v>47.298999999999999</v>
      </c>
      <c r="R12" s="12">
        <v>58.494999999999997</v>
      </c>
      <c r="S12" s="12">
        <v>48.857999999999997</v>
      </c>
      <c r="T12" s="12">
        <v>50.139000000000003</v>
      </c>
      <c r="U12" s="12">
        <v>56.250999999999998</v>
      </c>
      <c r="V12" s="12">
        <v>55.558999999999997</v>
      </c>
      <c r="W12" s="12">
        <v>41.143000000000001</v>
      </c>
      <c r="X12" s="12">
        <v>39.488999999999997</v>
      </c>
      <c r="Y12" s="12">
        <v>52.499000000000002</v>
      </c>
      <c r="Z12" s="12">
        <v>36.317</v>
      </c>
      <c r="AA12" s="12">
        <v>31.763000000000002</v>
      </c>
      <c r="AB12" s="12">
        <v>29.623000000000001</v>
      </c>
      <c r="AC12" s="12">
        <v>34.887</v>
      </c>
      <c r="AD12" s="12">
        <v>35.24</v>
      </c>
      <c r="AE12" s="12">
        <v>29.481999999999999</v>
      </c>
      <c r="AF12" s="12">
        <v>26.585999999999999</v>
      </c>
      <c r="AG12" s="12">
        <v>33.366999999999997</v>
      </c>
      <c r="AH12" s="12">
        <v>51.152999999999999</v>
      </c>
      <c r="AI12" s="12">
        <v>44.389000000000003</v>
      </c>
      <c r="AJ12" s="12">
        <v>50.332999999999998</v>
      </c>
      <c r="AK12" s="12">
        <v>62.533000000000001</v>
      </c>
      <c r="AL12" s="12">
        <v>63.122999999999998</v>
      </c>
      <c r="AM12" s="12">
        <v>62.606999999999999</v>
      </c>
      <c r="AN12" s="12">
        <v>61.613</v>
      </c>
      <c r="AO12" s="12">
        <v>56.87</v>
      </c>
      <c r="AP12" s="12">
        <v>60.87</v>
      </c>
      <c r="AQ12" s="12">
        <v>58.067999999999998</v>
      </c>
      <c r="AR12" s="12">
        <v>48.39</v>
      </c>
      <c r="AS12" s="12">
        <v>56.472999999999999</v>
      </c>
      <c r="AT12" s="12">
        <v>56.603000000000002</v>
      </c>
      <c r="AU12" s="12">
        <v>41.942999999999998</v>
      </c>
      <c r="AV12" s="12">
        <v>54.07</v>
      </c>
      <c r="AW12" s="12">
        <v>51.982999999999997</v>
      </c>
      <c r="AX12" s="12">
        <v>36.151000000000003</v>
      </c>
      <c r="AY12" s="12">
        <v>48.77</v>
      </c>
      <c r="AZ12" s="12">
        <v>45.985999999999997</v>
      </c>
      <c r="BA12" s="12">
        <v>33.883000000000003</v>
      </c>
      <c r="BB12" s="12">
        <v>43.942</v>
      </c>
      <c r="BC12" s="12">
        <v>49.63</v>
      </c>
      <c r="BD12" s="12">
        <v>40.393999999999998</v>
      </c>
      <c r="BE12" s="12">
        <v>48.292999999999999</v>
      </c>
      <c r="BF12" s="12">
        <v>46.68</v>
      </c>
      <c r="BG12" s="12">
        <v>45.09</v>
      </c>
      <c r="BH12" s="12">
        <v>46.411999999999999</v>
      </c>
      <c r="BI12" s="12">
        <v>44.146000000000001</v>
      </c>
      <c r="BJ12" s="12">
        <v>48.463000000000001</v>
      </c>
      <c r="BK12" s="12">
        <v>44.93</v>
      </c>
      <c r="BL12" s="12">
        <v>43.564</v>
      </c>
      <c r="BM12" s="12">
        <v>43.81</v>
      </c>
      <c r="BN12" s="12">
        <v>43.604999999999997</v>
      </c>
      <c r="BO12" s="12">
        <v>44.529000000000003</v>
      </c>
      <c r="BP12" s="12">
        <v>41.197000000000003</v>
      </c>
      <c r="BQ12" s="12">
        <v>44.017000000000003</v>
      </c>
      <c r="BR12" s="12">
        <v>36.4</v>
      </c>
      <c r="BS12" s="12">
        <v>37.04</v>
      </c>
      <c r="BT12" s="12">
        <v>36.450000000000003</v>
      </c>
      <c r="BU12" s="12">
        <v>29.824999999999999</v>
      </c>
      <c r="BV12" s="12">
        <v>26.509</v>
      </c>
      <c r="BW12" s="12">
        <v>29.311</v>
      </c>
      <c r="BX12" s="12">
        <v>25.042000000000002</v>
      </c>
      <c r="BY12" s="12">
        <v>21.562999999999999</v>
      </c>
      <c r="BZ12" s="12">
        <v>24.731000000000002</v>
      </c>
      <c r="CA12" s="12">
        <v>22.766999999999999</v>
      </c>
      <c r="CB12" s="12">
        <v>21.704000000000001</v>
      </c>
      <c r="CC12" s="12">
        <v>22.678999999999998</v>
      </c>
      <c r="CD12" s="12">
        <v>19.562000000000001</v>
      </c>
      <c r="CE12" s="12">
        <v>21.85</v>
      </c>
      <c r="CF12" s="12">
        <v>19.736999999999998</v>
      </c>
      <c r="CG12" s="12">
        <v>18.908999999999999</v>
      </c>
      <c r="CH12" s="12">
        <v>20.225000000000001</v>
      </c>
      <c r="CI12" s="12">
        <v>19.010999999999999</v>
      </c>
      <c r="CJ12" s="12">
        <v>18.030999999999999</v>
      </c>
      <c r="CK12" s="12">
        <v>18.443000000000001</v>
      </c>
      <c r="CL12" s="12">
        <v>18.055</v>
      </c>
      <c r="CM12" s="12">
        <v>17.64</v>
      </c>
      <c r="CN12" s="12">
        <v>15.6</v>
      </c>
      <c r="CO12" s="12">
        <v>17.45</v>
      </c>
      <c r="CP12" s="12">
        <v>17.728000000000002</v>
      </c>
      <c r="CQ12" s="12">
        <v>18.344999999999999</v>
      </c>
      <c r="CR12" s="12">
        <v>17.786000000000001</v>
      </c>
      <c r="CS12" s="12">
        <v>22.59</v>
      </c>
      <c r="CT12" s="12">
        <v>20.88</v>
      </c>
      <c r="CU12" s="12">
        <v>22.39</v>
      </c>
      <c r="CV12" s="12">
        <v>21.398</v>
      </c>
      <c r="CW12" s="12">
        <v>18.395</v>
      </c>
      <c r="CX12" s="12">
        <v>21.103999999999999</v>
      </c>
      <c r="CY12" s="12">
        <v>19.600999999999999</v>
      </c>
      <c r="CZ12" s="12">
        <v>16.277999999999999</v>
      </c>
      <c r="DA12" s="12">
        <v>19.335000000000001</v>
      </c>
      <c r="DB12" s="12">
        <v>16.178999999999998</v>
      </c>
      <c r="DC12" s="12">
        <v>13.167</v>
      </c>
      <c r="DD12" s="12">
        <v>15.909000000000001</v>
      </c>
      <c r="DE12" s="12">
        <v>18.913</v>
      </c>
      <c r="DF12" s="12">
        <v>15.925000000000001</v>
      </c>
      <c r="DG12" s="12">
        <v>18.573</v>
      </c>
      <c r="DH12" s="12">
        <v>17.818999999999999</v>
      </c>
      <c r="DI12" s="12">
        <v>16.812999999999999</v>
      </c>
      <c r="DJ12" s="12">
        <v>17.73</v>
      </c>
      <c r="DK12" s="12">
        <v>17.582999999999998</v>
      </c>
      <c r="DL12" s="12">
        <v>19.364000000000001</v>
      </c>
      <c r="DM12" s="12">
        <v>17.721</v>
      </c>
      <c r="DN12" s="12">
        <v>18.742000000000001</v>
      </c>
      <c r="DO12" s="12">
        <v>18.724</v>
      </c>
      <c r="DP12" s="12">
        <v>18.739999999999998</v>
      </c>
      <c r="DQ12" s="12">
        <v>15.471</v>
      </c>
      <c r="DR12" s="12">
        <v>13.086</v>
      </c>
      <c r="DS12" s="12">
        <v>15.285</v>
      </c>
      <c r="DT12" s="12">
        <v>12.28</v>
      </c>
      <c r="DU12" s="12">
        <v>9.423</v>
      </c>
      <c r="DV12" s="12">
        <v>12.055999999999999</v>
      </c>
      <c r="DW12" s="12">
        <v>10.893000000000001</v>
      </c>
      <c r="DX12" s="12">
        <v>8.2059999999999995</v>
      </c>
      <c r="DY12" s="12">
        <v>10.661</v>
      </c>
      <c r="DZ12" s="12">
        <v>10.02</v>
      </c>
      <c r="EA12" s="12">
        <v>7.0860000000000003</v>
      </c>
      <c r="EB12" s="12">
        <v>9.7799999999999994</v>
      </c>
      <c r="EC12" s="12">
        <v>9.7219999999999995</v>
      </c>
      <c r="ED12" s="12">
        <v>6.5819999999999999</v>
      </c>
      <c r="EE12" s="12">
        <v>9.4429999999999996</v>
      </c>
      <c r="EF12" s="12">
        <v>8.6820000000000004</v>
      </c>
      <c r="EG12" s="12">
        <v>5.8529999999999998</v>
      </c>
      <c r="EH12" s="12">
        <v>8.4090000000000007</v>
      </c>
      <c r="EI12" s="12">
        <v>9.7929999999999993</v>
      </c>
      <c r="EJ12" s="12">
        <v>5.8879999999999999</v>
      </c>
      <c r="EK12" s="12">
        <v>9.4329999999999998</v>
      </c>
      <c r="EL12" s="12">
        <v>8.2970000000000006</v>
      </c>
      <c r="EM12" s="12">
        <v>6.2919999999999998</v>
      </c>
      <c r="EN12" s="12">
        <v>8.1039999999999992</v>
      </c>
      <c r="EO12" s="12">
        <v>8.4930000000000003</v>
      </c>
      <c r="EP12" s="12">
        <v>5.3330000000000002</v>
      </c>
      <c r="EQ12" s="12">
        <v>8.1609999999999996</v>
      </c>
      <c r="ER12" s="12">
        <v>8.1440000000000001</v>
      </c>
      <c r="ES12" s="12">
        <v>4.782</v>
      </c>
      <c r="ET12" s="12">
        <v>7.8079999999999998</v>
      </c>
      <c r="EU12" s="12">
        <v>8.5869999999999997</v>
      </c>
      <c r="EV12" s="12">
        <v>5.0270000000000001</v>
      </c>
      <c r="EW12" s="12">
        <v>8.2590000000000003</v>
      </c>
      <c r="EX12" s="12">
        <v>8.0060000000000002</v>
      </c>
      <c r="EY12" s="12">
        <v>3.359</v>
      </c>
      <c r="EZ12" s="12">
        <v>7.5659999999999998</v>
      </c>
      <c r="FA12" s="12">
        <v>8.6980000000000004</v>
      </c>
      <c r="FB12" s="12">
        <v>2.698</v>
      </c>
      <c r="FC12" s="12">
        <v>8.0909999999999993</v>
      </c>
      <c r="FD12" s="12">
        <v>10.375999999999999</v>
      </c>
      <c r="FE12" s="12">
        <v>2.33</v>
      </c>
      <c r="FF12" s="12">
        <v>9.5850000000000009</v>
      </c>
      <c r="FG12" s="12">
        <v>9.4459999999999997</v>
      </c>
      <c r="FH12" s="12">
        <v>2.1579999999999999</v>
      </c>
      <c r="FI12" s="12">
        <v>8.8040000000000003</v>
      </c>
      <c r="FJ12" s="12">
        <v>8.0399999999999991</v>
      </c>
      <c r="FK12" s="12">
        <v>2.21</v>
      </c>
      <c r="FL12" s="12">
        <v>7.56</v>
      </c>
      <c r="FM12" s="12">
        <v>8.0649999999999995</v>
      </c>
      <c r="FN12" s="12">
        <v>3.2160000000000002</v>
      </c>
      <c r="FO12" s="12">
        <v>7.5629999999999997</v>
      </c>
      <c r="FP12" s="12">
        <v>6.9649999999999999</v>
      </c>
      <c r="FQ12" s="12">
        <v>2.4009999999999998</v>
      </c>
      <c r="FR12" s="12">
        <v>6.4870000000000001</v>
      </c>
      <c r="FS12" s="12">
        <v>6.23</v>
      </c>
      <c r="FT12" s="12">
        <v>3.1680000000000001</v>
      </c>
      <c r="FU12" s="12">
        <v>5.859</v>
      </c>
      <c r="FV12" s="12">
        <v>5.9649999999999999</v>
      </c>
      <c r="FW12" s="12">
        <v>2.9239999999999999</v>
      </c>
      <c r="FX12" s="12">
        <v>5.601</v>
      </c>
      <c r="FY12" s="12">
        <v>6.15</v>
      </c>
      <c r="FZ12" s="12">
        <v>1.411</v>
      </c>
      <c r="GA12" s="12">
        <v>5.6509999999999998</v>
      </c>
      <c r="GB12" s="12">
        <v>4.782</v>
      </c>
      <c r="GC12" s="12">
        <v>1.661</v>
      </c>
      <c r="GD12" s="12">
        <v>4.4509999999999996</v>
      </c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</row>
    <row r="14" spans="1:355" x14ac:dyDescent="0.25">
      <c r="FV14" s="12">
        <v>94.034999999999997</v>
      </c>
      <c r="FW14" s="12">
        <v>97.075999999999993</v>
      </c>
      <c r="FX14" s="12">
        <v>94.399000000000001</v>
      </c>
    </row>
    <row r="15" spans="1:355" x14ac:dyDescent="0.25">
      <c r="C15" s="30"/>
      <c r="D15" s="135" t="s">
        <v>71</v>
      </c>
      <c r="E15" s="135"/>
      <c r="F15" s="135"/>
      <c r="G15" s="135"/>
      <c r="H15" s="136" t="s">
        <v>72</v>
      </c>
      <c r="I15" s="136"/>
      <c r="J15" s="136"/>
      <c r="K15" s="136"/>
      <c r="FV15" s="12">
        <v>5.9649999999999999</v>
      </c>
      <c r="FW15" s="12">
        <v>2.9239999999999999</v>
      </c>
      <c r="FX15" s="12">
        <v>5.601</v>
      </c>
    </row>
    <row r="16" spans="1:355" x14ac:dyDescent="0.25">
      <c r="D16" s="30" t="s">
        <v>11</v>
      </c>
      <c r="E16" s="30" t="s">
        <v>12</v>
      </c>
      <c r="F16" s="26" t="s">
        <v>13</v>
      </c>
      <c r="G16" s="26" t="s">
        <v>14</v>
      </c>
      <c r="H16" s="30" t="s">
        <v>11</v>
      </c>
      <c r="I16" s="30" t="s">
        <v>12</v>
      </c>
      <c r="J16" s="26" t="s">
        <v>13</v>
      </c>
      <c r="K16" s="26" t="s">
        <v>14</v>
      </c>
    </row>
    <row r="17" spans="1:11" x14ac:dyDescent="0.25">
      <c r="D17" s="26"/>
      <c r="E17" s="26" t="s">
        <v>17</v>
      </c>
      <c r="F17" s="26" t="s">
        <v>18</v>
      </c>
      <c r="G17" s="26" t="s">
        <v>19</v>
      </c>
      <c r="H17" s="26"/>
      <c r="I17" s="26" t="s">
        <v>17</v>
      </c>
      <c r="J17" s="26" t="s">
        <v>18</v>
      </c>
      <c r="K17" s="26" t="s">
        <v>19</v>
      </c>
    </row>
    <row r="18" spans="1:11" x14ac:dyDescent="0.25">
      <c r="B18">
        <v>2008</v>
      </c>
      <c r="C18" s="26" t="s">
        <v>5</v>
      </c>
      <c r="D18" s="12">
        <v>38.831000000000003</v>
      </c>
      <c r="E18" s="12">
        <v>59.3</v>
      </c>
      <c r="F18" s="12">
        <v>59.045000000000002</v>
      </c>
      <c r="G18" s="12">
        <v>45.88</v>
      </c>
      <c r="H18" s="12">
        <v>61.168999999999997</v>
      </c>
      <c r="I18" s="12">
        <v>40.700000000000003</v>
      </c>
      <c r="J18" s="12">
        <v>40.954999999999998</v>
      </c>
      <c r="K18" s="12">
        <v>54.12</v>
      </c>
    </row>
    <row r="19" spans="1:11" x14ac:dyDescent="0.25">
      <c r="B19">
        <v>2008</v>
      </c>
      <c r="C19" s="26" t="s">
        <v>6</v>
      </c>
      <c r="D19" s="12">
        <v>55.064</v>
      </c>
      <c r="E19" s="12">
        <v>59.526000000000003</v>
      </c>
      <c r="F19" s="12">
        <v>60.417000000000002</v>
      </c>
      <c r="G19" s="12">
        <v>56.372</v>
      </c>
      <c r="H19" s="12">
        <v>44.936</v>
      </c>
      <c r="I19" s="12">
        <v>40.473999999999997</v>
      </c>
      <c r="J19" s="12">
        <v>39.582999999999998</v>
      </c>
      <c r="K19" s="12">
        <v>43.628</v>
      </c>
    </row>
    <row r="20" spans="1:11" x14ac:dyDescent="0.25">
      <c r="B20">
        <v>2008</v>
      </c>
      <c r="C20" s="26" t="s">
        <v>7</v>
      </c>
      <c r="D20" s="12">
        <v>51.081000000000003</v>
      </c>
      <c r="E20" s="12">
        <v>58.412999999999997</v>
      </c>
      <c r="F20" s="12">
        <v>56.954999999999998</v>
      </c>
      <c r="G20" s="12">
        <v>52.701000000000001</v>
      </c>
      <c r="H20" s="12">
        <v>48.918999999999997</v>
      </c>
      <c r="I20" s="12">
        <v>41.587000000000003</v>
      </c>
      <c r="J20" s="12">
        <v>43.045000000000002</v>
      </c>
      <c r="K20" s="12">
        <v>47.298999999999999</v>
      </c>
    </row>
    <row r="21" spans="1:11" x14ac:dyDescent="0.25">
      <c r="B21">
        <v>2008</v>
      </c>
      <c r="C21" s="26" t="s">
        <v>8</v>
      </c>
      <c r="D21" s="12">
        <v>41.505000000000003</v>
      </c>
      <c r="E21" s="12">
        <v>51.142000000000003</v>
      </c>
      <c r="F21" s="12">
        <v>49.860999999999997</v>
      </c>
      <c r="G21" s="12">
        <v>43.749000000000002</v>
      </c>
      <c r="H21" s="12">
        <v>58.494999999999997</v>
      </c>
      <c r="I21" s="12">
        <v>48.857999999999997</v>
      </c>
      <c r="J21" s="12">
        <v>50.139000000000003</v>
      </c>
      <c r="K21" s="12">
        <v>56.250999999999998</v>
      </c>
    </row>
    <row r="22" spans="1:11" x14ac:dyDescent="0.25">
      <c r="B22">
        <v>2009</v>
      </c>
      <c r="C22" s="26" t="s">
        <v>5</v>
      </c>
      <c r="D22" s="12">
        <v>44.441000000000003</v>
      </c>
      <c r="E22" s="12">
        <v>58.856999999999999</v>
      </c>
      <c r="F22" s="12">
        <v>60.511000000000003</v>
      </c>
      <c r="G22" s="12">
        <v>47.500999999999998</v>
      </c>
      <c r="H22" s="12">
        <v>55.558999999999997</v>
      </c>
      <c r="I22" s="12">
        <v>41.143000000000001</v>
      </c>
      <c r="J22" s="12">
        <v>39.488999999999997</v>
      </c>
      <c r="K22" s="12">
        <v>52.499000000000002</v>
      </c>
    </row>
    <row r="23" spans="1:11" x14ac:dyDescent="0.25">
      <c r="B23">
        <v>2009</v>
      </c>
      <c r="C23" s="26" t="s">
        <v>6</v>
      </c>
      <c r="D23" s="12">
        <v>63.683</v>
      </c>
      <c r="E23" s="12">
        <v>68.236999999999995</v>
      </c>
      <c r="F23" s="12">
        <v>70.376999999999995</v>
      </c>
      <c r="G23" s="12">
        <v>65.113</v>
      </c>
      <c r="H23" s="12">
        <v>36.317</v>
      </c>
      <c r="I23" s="12">
        <v>31.763000000000002</v>
      </c>
      <c r="J23" s="12">
        <v>29.623000000000001</v>
      </c>
      <c r="K23" s="12">
        <v>34.887</v>
      </c>
    </row>
    <row r="24" spans="1:11" x14ac:dyDescent="0.25">
      <c r="B24">
        <v>2009</v>
      </c>
      <c r="C24" s="26" t="s">
        <v>7</v>
      </c>
      <c r="D24" s="12">
        <v>64.760000000000005</v>
      </c>
      <c r="E24" s="12">
        <v>70.518000000000001</v>
      </c>
      <c r="F24" s="12">
        <v>73.414000000000001</v>
      </c>
      <c r="G24" s="12">
        <v>66.632999999999996</v>
      </c>
      <c r="H24" s="12">
        <v>35.24</v>
      </c>
      <c r="I24" s="12">
        <v>29.481999999999999</v>
      </c>
      <c r="J24" s="12">
        <v>26.585999999999999</v>
      </c>
      <c r="K24" s="12">
        <v>33.366999999999997</v>
      </c>
    </row>
    <row r="25" spans="1:11" ht="34.5" x14ac:dyDescent="0.25">
      <c r="C25" s="26"/>
      <c r="D25" s="88" t="s">
        <v>69</v>
      </c>
      <c r="E25" s="88" t="s">
        <v>70</v>
      </c>
      <c r="F25" s="89" t="s">
        <v>61</v>
      </c>
      <c r="G25" s="88" t="s">
        <v>69</v>
      </c>
      <c r="H25" s="88" t="s">
        <v>70</v>
      </c>
      <c r="I25" s="89" t="s">
        <v>61</v>
      </c>
      <c r="J25" s="26"/>
      <c r="K25" s="26"/>
    </row>
    <row r="26" spans="1:11" x14ac:dyDescent="0.25">
      <c r="C26" s="26"/>
      <c r="D26" s="26"/>
      <c r="E26" s="26"/>
      <c r="F26" s="26"/>
      <c r="G26" s="26"/>
      <c r="H26" s="26"/>
      <c r="I26" s="26"/>
      <c r="J26" s="26"/>
      <c r="K26" s="26"/>
    </row>
    <row r="27" spans="1:11" x14ac:dyDescent="0.25">
      <c r="A27" t="str">
        <f>_xlfn.CONCAT(B27, " ",C27)</f>
        <v>2009 Q4</v>
      </c>
      <c r="B27">
        <v>2009</v>
      </c>
      <c r="C27" s="26" t="s">
        <v>8</v>
      </c>
      <c r="D27" s="12">
        <v>48.847000000000001</v>
      </c>
      <c r="E27" s="12">
        <v>55.610999999999997</v>
      </c>
      <c r="F27" s="12">
        <v>49.667000000000002</v>
      </c>
      <c r="G27" s="12">
        <v>51.152999999999999</v>
      </c>
      <c r="H27" s="12">
        <v>44.389000000000003</v>
      </c>
      <c r="I27" s="12">
        <v>50.332999999999998</v>
      </c>
    </row>
    <row r="28" spans="1:11" x14ac:dyDescent="0.25">
      <c r="A28" t="str">
        <f t="shared" ref="A28:A75" si="0">_xlfn.CONCAT(B28, " ",C28)</f>
        <v>2010 Q1</v>
      </c>
      <c r="B28">
        <v>2010</v>
      </c>
      <c r="C28" s="26" t="s">
        <v>5</v>
      </c>
      <c r="D28" s="12">
        <v>37.466999999999999</v>
      </c>
      <c r="E28" s="12">
        <v>36.877000000000002</v>
      </c>
      <c r="F28" s="12">
        <v>37.393000000000001</v>
      </c>
      <c r="G28" s="12">
        <v>62.533000000000001</v>
      </c>
      <c r="H28" s="12">
        <v>63.122999999999998</v>
      </c>
      <c r="I28" s="12">
        <v>62.606999999999999</v>
      </c>
    </row>
    <row r="29" spans="1:11" x14ac:dyDescent="0.25">
      <c r="A29" t="str">
        <f t="shared" si="0"/>
        <v>2010 Q2</v>
      </c>
      <c r="B29">
        <v>2010</v>
      </c>
      <c r="C29" s="26" t="s">
        <v>6</v>
      </c>
      <c r="D29" s="12">
        <v>38.387</v>
      </c>
      <c r="E29" s="12">
        <v>43.13</v>
      </c>
      <c r="F29" s="12">
        <v>39.130000000000003</v>
      </c>
      <c r="G29" s="12">
        <v>61.613</v>
      </c>
      <c r="H29" s="12">
        <v>56.87</v>
      </c>
      <c r="I29" s="12">
        <v>60.87</v>
      </c>
    </row>
    <row r="30" spans="1:11" x14ac:dyDescent="0.25">
      <c r="A30" t="str">
        <f t="shared" si="0"/>
        <v>2010 Q3</v>
      </c>
      <c r="B30">
        <v>2010</v>
      </c>
      <c r="C30" s="26" t="s">
        <v>7</v>
      </c>
      <c r="D30" s="12">
        <v>41.932000000000002</v>
      </c>
      <c r="E30" s="12">
        <v>51.61</v>
      </c>
      <c r="F30" s="12">
        <v>43.527000000000001</v>
      </c>
      <c r="G30" s="12">
        <v>58.067999999999998</v>
      </c>
      <c r="H30" s="12">
        <v>48.39</v>
      </c>
      <c r="I30" s="12">
        <v>56.472999999999999</v>
      </c>
    </row>
    <row r="31" spans="1:11" x14ac:dyDescent="0.25">
      <c r="A31" t="str">
        <f t="shared" si="0"/>
        <v>2010 Q4</v>
      </c>
      <c r="B31">
        <v>2010</v>
      </c>
      <c r="C31" s="26" t="s">
        <v>8</v>
      </c>
      <c r="D31" s="12">
        <v>43.396999999999998</v>
      </c>
      <c r="E31" s="12">
        <v>58.057000000000002</v>
      </c>
      <c r="F31" s="12">
        <v>45.93</v>
      </c>
      <c r="G31" s="12">
        <v>56.603000000000002</v>
      </c>
      <c r="H31" s="12">
        <v>41.942999999999998</v>
      </c>
      <c r="I31" s="12">
        <v>54.07</v>
      </c>
    </row>
    <row r="32" spans="1:11" x14ac:dyDescent="0.25">
      <c r="A32" t="str">
        <f t="shared" si="0"/>
        <v>2011 Q1</v>
      </c>
      <c r="B32">
        <v>2011</v>
      </c>
      <c r="C32" s="26" t="s">
        <v>5</v>
      </c>
      <c r="D32" s="12">
        <v>48.017000000000003</v>
      </c>
      <c r="E32" s="12">
        <v>63.848999999999997</v>
      </c>
      <c r="F32" s="12">
        <v>51.23</v>
      </c>
      <c r="G32" s="12">
        <v>51.982999999999997</v>
      </c>
      <c r="H32" s="12">
        <v>36.151000000000003</v>
      </c>
      <c r="I32" s="12">
        <v>48.77</v>
      </c>
    </row>
    <row r="33" spans="1:9" x14ac:dyDescent="0.25">
      <c r="A33" t="str">
        <f t="shared" si="0"/>
        <v>2011 Q2</v>
      </c>
      <c r="B33">
        <v>2011</v>
      </c>
      <c r="C33" s="26" t="s">
        <v>6</v>
      </c>
      <c r="D33" s="12">
        <v>54.014000000000003</v>
      </c>
      <c r="E33" s="12">
        <v>66.117000000000004</v>
      </c>
      <c r="F33" s="12">
        <v>56.058</v>
      </c>
      <c r="G33" s="12">
        <v>45.985999999999997</v>
      </c>
      <c r="H33" s="12">
        <v>33.883000000000003</v>
      </c>
      <c r="I33" s="12">
        <v>43.942</v>
      </c>
    </row>
    <row r="34" spans="1:9" x14ac:dyDescent="0.25">
      <c r="A34" t="str">
        <f t="shared" si="0"/>
        <v>2011 Q3</v>
      </c>
      <c r="B34">
        <v>2011</v>
      </c>
      <c r="C34" s="26" t="s">
        <v>7</v>
      </c>
      <c r="D34" s="12">
        <v>50.37</v>
      </c>
      <c r="E34" s="12">
        <v>59.606000000000002</v>
      </c>
      <c r="F34" s="12">
        <v>51.707000000000001</v>
      </c>
      <c r="G34" s="12">
        <v>49.63</v>
      </c>
      <c r="H34" s="12">
        <v>40.393999999999998</v>
      </c>
      <c r="I34" s="12">
        <v>48.292999999999999</v>
      </c>
    </row>
    <row r="35" spans="1:9" x14ac:dyDescent="0.25">
      <c r="A35" t="str">
        <f t="shared" si="0"/>
        <v>2011 Q4</v>
      </c>
      <c r="B35">
        <v>2011</v>
      </c>
      <c r="C35" s="26" t="s">
        <v>8</v>
      </c>
      <c r="D35" s="12">
        <v>53.32</v>
      </c>
      <c r="E35" s="12">
        <v>54.91</v>
      </c>
      <c r="F35" s="12">
        <v>53.588000000000001</v>
      </c>
      <c r="G35" s="12">
        <v>46.68</v>
      </c>
      <c r="H35" s="12">
        <v>45.09</v>
      </c>
      <c r="I35" s="12">
        <v>46.411999999999999</v>
      </c>
    </row>
    <row r="36" spans="1:9" x14ac:dyDescent="0.25">
      <c r="A36" t="str">
        <f t="shared" si="0"/>
        <v>2012 Q1</v>
      </c>
      <c r="B36">
        <v>2012</v>
      </c>
      <c r="C36" s="26" t="s">
        <v>5</v>
      </c>
      <c r="D36" s="12">
        <v>55.853999999999999</v>
      </c>
      <c r="E36" s="12">
        <v>51.536999999999999</v>
      </c>
      <c r="F36" s="12">
        <v>55.07</v>
      </c>
      <c r="G36" s="12">
        <v>44.146000000000001</v>
      </c>
      <c r="H36" s="12">
        <v>48.463000000000001</v>
      </c>
      <c r="I36" s="12">
        <v>44.93</v>
      </c>
    </row>
    <row r="37" spans="1:9" x14ac:dyDescent="0.25">
      <c r="A37" t="str">
        <f t="shared" si="0"/>
        <v>2012 Q2</v>
      </c>
      <c r="B37">
        <v>2012</v>
      </c>
      <c r="C37" s="26" t="s">
        <v>6</v>
      </c>
      <c r="D37" s="12">
        <v>56.436</v>
      </c>
      <c r="E37" s="12">
        <v>56.19</v>
      </c>
      <c r="F37" s="12">
        <v>56.395000000000003</v>
      </c>
      <c r="G37" s="12">
        <v>43.564</v>
      </c>
      <c r="H37" s="12">
        <v>43.81</v>
      </c>
      <c r="I37" s="12">
        <v>43.604999999999997</v>
      </c>
    </row>
    <row r="38" spans="1:9" x14ac:dyDescent="0.25">
      <c r="A38" t="str">
        <f t="shared" si="0"/>
        <v>2012 Q3</v>
      </c>
      <c r="B38">
        <v>2012</v>
      </c>
      <c r="C38" s="26" t="s">
        <v>7</v>
      </c>
      <c r="D38" s="12">
        <v>55.470999999999997</v>
      </c>
      <c r="E38" s="12">
        <v>58.802999999999997</v>
      </c>
      <c r="F38" s="12">
        <v>55.982999999999997</v>
      </c>
      <c r="G38" s="12">
        <v>44.529000000000003</v>
      </c>
      <c r="H38" s="12">
        <v>41.197000000000003</v>
      </c>
      <c r="I38" s="12">
        <v>44.017000000000003</v>
      </c>
    </row>
    <row r="39" spans="1:9" x14ac:dyDescent="0.25">
      <c r="A39" t="str">
        <f t="shared" si="0"/>
        <v>2012 Q4</v>
      </c>
      <c r="B39">
        <v>2012</v>
      </c>
      <c r="C39" s="26" t="s">
        <v>8</v>
      </c>
      <c r="D39" s="12">
        <v>63.6</v>
      </c>
      <c r="E39" s="12">
        <v>62.96</v>
      </c>
      <c r="F39" s="12">
        <v>63.55</v>
      </c>
      <c r="G39" s="12">
        <v>36.4</v>
      </c>
      <c r="H39" s="12">
        <v>37.04</v>
      </c>
      <c r="I39" s="12">
        <v>36.450000000000003</v>
      </c>
    </row>
    <row r="40" spans="1:9" x14ac:dyDescent="0.25">
      <c r="A40" t="str">
        <f t="shared" si="0"/>
        <v>2013 Q1</v>
      </c>
      <c r="B40">
        <v>2013</v>
      </c>
      <c r="C40" s="26" t="s">
        <v>5</v>
      </c>
      <c r="D40" s="12">
        <v>70.174999999999997</v>
      </c>
      <c r="E40" s="12">
        <v>73.491</v>
      </c>
      <c r="F40" s="12">
        <v>70.688999999999993</v>
      </c>
      <c r="G40" s="12">
        <v>29.824999999999999</v>
      </c>
      <c r="H40" s="12">
        <v>26.509</v>
      </c>
      <c r="I40" s="12">
        <v>29.311</v>
      </c>
    </row>
    <row r="41" spans="1:9" x14ac:dyDescent="0.25">
      <c r="A41" t="str">
        <f t="shared" si="0"/>
        <v>2013 Q2</v>
      </c>
      <c r="B41">
        <v>2013</v>
      </c>
      <c r="C41" s="26" t="s">
        <v>6</v>
      </c>
      <c r="D41" s="12">
        <v>74.957999999999998</v>
      </c>
      <c r="E41" s="12">
        <v>78.436999999999998</v>
      </c>
      <c r="F41" s="12">
        <v>75.269000000000005</v>
      </c>
      <c r="G41" s="12">
        <v>25.042000000000002</v>
      </c>
      <c r="H41" s="12">
        <v>21.562999999999999</v>
      </c>
      <c r="I41" s="12">
        <v>24.731000000000002</v>
      </c>
    </row>
    <row r="42" spans="1:9" x14ac:dyDescent="0.25">
      <c r="A42" t="str">
        <f t="shared" si="0"/>
        <v>2013 Q3</v>
      </c>
      <c r="B42">
        <v>2013</v>
      </c>
      <c r="C42" s="26" t="s">
        <v>7</v>
      </c>
      <c r="D42" s="12">
        <v>77.233000000000004</v>
      </c>
      <c r="E42" s="12">
        <v>78.296000000000006</v>
      </c>
      <c r="F42" s="12">
        <v>77.320999999999998</v>
      </c>
      <c r="G42" s="12">
        <v>22.766999999999999</v>
      </c>
      <c r="H42" s="12">
        <v>21.704000000000001</v>
      </c>
      <c r="I42" s="12">
        <v>22.678999999999998</v>
      </c>
    </row>
    <row r="43" spans="1:9" x14ac:dyDescent="0.25">
      <c r="A43" t="str">
        <f t="shared" si="0"/>
        <v>2013 Q4</v>
      </c>
      <c r="B43">
        <v>2013</v>
      </c>
      <c r="C43" s="26" t="s">
        <v>8</v>
      </c>
      <c r="D43" s="12">
        <v>80.438000000000002</v>
      </c>
      <c r="E43" s="12">
        <v>78.150000000000006</v>
      </c>
      <c r="F43" s="12">
        <v>80.263000000000005</v>
      </c>
      <c r="G43" s="12">
        <v>19.562000000000001</v>
      </c>
      <c r="H43" s="12">
        <v>21.85</v>
      </c>
      <c r="I43" s="12">
        <v>19.736999999999998</v>
      </c>
    </row>
    <row r="44" spans="1:9" x14ac:dyDescent="0.25">
      <c r="A44" t="str">
        <f t="shared" si="0"/>
        <v>2014 Q1</v>
      </c>
      <c r="B44">
        <v>2014</v>
      </c>
      <c r="C44" s="26" t="s">
        <v>5</v>
      </c>
      <c r="D44" s="12">
        <v>81.090999999999994</v>
      </c>
      <c r="E44" s="12">
        <v>79.775000000000006</v>
      </c>
      <c r="F44" s="12">
        <v>80.989000000000004</v>
      </c>
      <c r="G44" s="12">
        <v>18.908999999999999</v>
      </c>
      <c r="H44" s="12">
        <v>20.225000000000001</v>
      </c>
      <c r="I44" s="12">
        <v>19.010999999999999</v>
      </c>
    </row>
    <row r="45" spans="1:9" x14ac:dyDescent="0.25">
      <c r="A45" t="str">
        <f t="shared" si="0"/>
        <v>2014 Q2</v>
      </c>
      <c r="B45">
        <v>2014</v>
      </c>
      <c r="C45" s="26" t="s">
        <v>6</v>
      </c>
      <c r="D45" s="12">
        <v>81.968999999999994</v>
      </c>
      <c r="E45" s="12">
        <v>81.557000000000002</v>
      </c>
      <c r="F45" s="12">
        <v>81.944999999999993</v>
      </c>
      <c r="G45" s="12">
        <v>18.030999999999999</v>
      </c>
      <c r="H45" s="12">
        <v>18.443000000000001</v>
      </c>
      <c r="I45" s="12">
        <v>18.055</v>
      </c>
    </row>
    <row r="46" spans="1:9" x14ac:dyDescent="0.25">
      <c r="A46" t="str">
        <f t="shared" si="0"/>
        <v>2014 Q3</v>
      </c>
      <c r="B46">
        <v>2014</v>
      </c>
      <c r="C46" s="26" t="s">
        <v>7</v>
      </c>
      <c r="D46" s="12">
        <v>82.36</v>
      </c>
      <c r="E46" s="12">
        <v>84.4</v>
      </c>
      <c r="F46" s="12">
        <v>82.55</v>
      </c>
      <c r="G46" s="12">
        <v>17.64</v>
      </c>
      <c r="H46" s="12">
        <v>15.6</v>
      </c>
      <c r="I46" s="12">
        <v>17.45</v>
      </c>
    </row>
    <row r="47" spans="1:9" x14ac:dyDescent="0.25">
      <c r="A47" t="str">
        <f t="shared" si="0"/>
        <v>2014 Q4</v>
      </c>
      <c r="B47">
        <v>2014</v>
      </c>
      <c r="C47" s="26" t="s">
        <v>8</v>
      </c>
      <c r="D47" s="12">
        <v>82.272000000000006</v>
      </c>
      <c r="E47" s="12">
        <v>81.655000000000001</v>
      </c>
      <c r="F47" s="12">
        <v>82.213999999999999</v>
      </c>
      <c r="G47" s="12">
        <v>17.728000000000002</v>
      </c>
      <c r="H47" s="12">
        <v>18.344999999999999</v>
      </c>
      <c r="I47" s="12">
        <v>17.786000000000001</v>
      </c>
    </row>
    <row r="48" spans="1:9" x14ac:dyDescent="0.25">
      <c r="A48" t="str">
        <f t="shared" si="0"/>
        <v>2015 Q1</v>
      </c>
      <c r="B48">
        <v>2015</v>
      </c>
      <c r="C48" s="26" t="s">
        <v>5</v>
      </c>
      <c r="D48" s="12">
        <v>77.41</v>
      </c>
      <c r="E48" s="12">
        <v>79.12</v>
      </c>
      <c r="F48" s="12">
        <v>77.61</v>
      </c>
      <c r="G48" s="12">
        <v>22.59</v>
      </c>
      <c r="H48" s="12">
        <v>20.88</v>
      </c>
      <c r="I48" s="12">
        <v>22.39</v>
      </c>
    </row>
    <row r="49" spans="1:9" x14ac:dyDescent="0.25">
      <c r="A49" t="str">
        <f t="shared" si="0"/>
        <v>2015 Q2</v>
      </c>
      <c r="B49">
        <v>2015</v>
      </c>
      <c r="C49" s="26" t="s">
        <v>6</v>
      </c>
      <c r="D49" s="12">
        <v>78.602000000000004</v>
      </c>
      <c r="E49" s="12">
        <v>81.605000000000004</v>
      </c>
      <c r="F49" s="12">
        <v>78.896000000000001</v>
      </c>
      <c r="G49" s="12">
        <v>21.398</v>
      </c>
      <c r="H49" s="12">
        <v>18.395</v>
      </c>
      <c r="I49" s="12">
        <v>21.103999999999999</v>
      </c>
    </row>
    <row r="50" spans="1:9" x14ac:dyDescent="0.25">
      <c r="A50" t="str">
        <f t="shared" si="0"/>
        <v>2015 Q3</v>
      </c>
      <c r="B50">
        <v>2015</v>
      </c>
      <c r="C50" s="26" t="s">
        <v>7</v>
      </c>
      <c r="D50" s="12">
        <v>80.399000000000001</v>
      </c>
      <c r="E50" s="12">
        <v>83.721999999999994</v>
      </c>
      <c r="F50" s="12">
        <v>80.665000000000006</v>
      </c>
      <c r="G50" s="12">
        <v>19.600999999999999</v>
      </c>
      <c r="H50" s="12">
        <v>16.277999999999999</v>
      </c>
      <c r="I50" s="12">
        <v>19.335000000000001</v>
      </c>
    </row>
    <row r="51" spans="1:9" x14ac:dyDescent="0.25">
      <c r="A51" t="str">
        <f t="shared" si="0"/>
        <v>2015 Q4</v>
      </c>
      <c r="B51">
        <v>2015</v>
      </c>
      <c r="C51" s="26" t="s">
        <v>8</v>
      </c>
      <c r="D51" s="12">
        <v>83.820999999999998</v>
      </c>
      <c r="E51" s="12">
        <v>86.832999999999998</v>
      </c>
      <c r="F51" s="12">
        <v>84.090999999999994</v>
      </c>
      <c r="G51" s="12">
        <v>16.178999999999998</v>
      </c>
      <c r="H51" s="12">
        <v>13.167</v>
      </c>
      <c r="I51" s="12">
        <v>15.909000000000001</v>
      </c>
    </row>
    <row r="52" spans="1:9" x14ac:dyDescent="0.25">
      <c r="A52" t="str">
        <f t="shared" si="0"/>
        <v>2016 Q1</v>
      </c>
      <c r="B52">
        <v>2016</v>
      </c>
      <c r="C52" s="26" t="s">
        <v>5</v>
      </c>
      <c r="D52" s="12">
        <v>81.087000000000003</v>
      </c>
      <c r="E52" s="12">
        <v>84.075000000000003</v>
      </c>
      <c r="F52" s="12">
        <v>81.427000000000007</v>
      </c>
      <c r="G52" s="12">
        <v>18.913</v>
      </c>
      <c r="H52" s="12">
        <v>15.925000000000001</v>
      </c>
      <c r="I52" s="12">
        <v>18.573</v>
      </c>
    </row>
    <row r="53" spans="1:9" x14ac:dyDescent="0.25">
      <c r="A53" t="str">
        <f t="shared" si="0"/>
        <v>2016 Q2</v>
      </c>
      <c r="B53">
        <v>2016</v>
      </c>
      <c r="C53" s="26" t="s">
        <v>6</v>
      </c>
      <c r="D53" s="12">
        <v>82.180999999999997</v>
      </c>
      <c r="E53" s="12">
        <v>83.186999999999998</v>
      </c>
      <c r="F53" s="12">
        <v>82.27</v>
      </c>
      <c r="G53" s="12">
        <v>17.818999999999999</v>
      </c>
      <c r="H53" s="12">
        <v>16.812999999999999</v>
      </c>
      <c r="I53" s="12">
        <v>17.73</v>
      </c>
    </row>
    <row r="54" spans="1:9" x14ac:dyDescent="0.25">
      <c r="A54" t="str">
        <f t="shared" si="0"/>
        <v>2016 Q3</v>
      </c>
      <c r="B54">
        <v>2016</v>
      </c>
      <c r="C54" s="26" t="s">
        <v>7</v>
      </c>
      <c r="D54" s="12">
        <v>82.417000000000002</v>
      </c>
      <c r="E54" s="12">
        <v>80.635999999999996</v>
      </c>
      <c r="F54" s="12">
        <v>82.278999999999996</v>
      </c>
      <c r="G54" s="12">
        <v>17.582999999999998</v>
      </c>
      <c r="H54" s="12">
        <v>19.364000000000001</v>
      </c>
      <c r="I54" s="12">
        <v>17.721</v>
      </c>
    </row>
    <row r="55" spans="1:9" x14ac:dyDescent="0.25">
      <c r="A55" t="str">
        <f t="shared" si="0"/>
        <v>2016 Q4</v>
      </c>
      <c r="B55">
        <v>2016</v>
      </c>
      <c r="C55" s="26" t="s">
        <v>8</v>
      </c>
      <c r="D55" s="12">
        <v>81.257999999999996</v>
      </c>
      <c r="E55" s="12">
        <v>81.275999999999996</v>
      </c>
      <c r="F55" s="12">
        <v>81.260000000000005</v>
      </c>
      <c r="G55" s="12">
        <v>18.742000000000001</v>
      </c>
      <c r="H55" s="12">
        <v>18.724</v>
      </c>
      <c r="I55" s="12">
        <v>18.739999999999998</v>
      </c>
    </row>
    <row r="56" spans="1:9" x14ac:dyDescent="0.25">
      <c r="A56" t="str">
        <f t="shared" si="0"/>
        <v>2017 Q1</v>
      </c>
      <c r="B56">
        <v>2017</v>
      </c>
      <c r="C56" s="26" t="s">
        <v>5</v>
      </c>
      <c r="D56" s="12">
        <v>84.528999999999996</v>
      </c>
      <c r="E56" s="12">
        <v>86.914000000000001</v>
      </c>
      <c r="F56" s="12">
        <v>84.715000000000003</v>
      </c>
      <c r="G56" s="12">
        <v>15.471</v>
      </c>
      <c r="H56" s="12">
        <v>13.086</v>
      </c>
      <c r="I56" s="12">
        <v>15.285</v>
      </c>
    </row>
    <row r="57" spans="1:9" x14ac:dyDescent="0.25">
      <c r="A57" t="str">
        <f t="shared" si="0"/>
        <v>2017 Q2</v>
      </c>
      <c r="B57">
        <v>2017</v>
      </c>
      <c r="C57" s="26" t="s">
        <v>6</v>
      </c>
      <c r="D57" s="12">
        <v>87.72</v>
      </c>
      <c r="E57" s="12">
        <v>90.576999999999998</v>
      </c>
      <c r="F57" s="12">
        <v>87.944000000000003</v>
      </c>
      <c r="G57" s="12">
        <v>12.28</v>
      </c>
      <c r="H57" s="12">
        <v>9.423</v>
      </c>
      <c r="I57" s="12">
        <v>12.055999999999999</v>
      </c>
    </row>
    <row r="58" spans="1:9" x14ac:dyDescent="0.25">
      <c r="A58" t="str">
        <f t="shared" si="0"/>
        <v>2017 Q3</v>
      </c>
      <c r="B58">
        <v>2017</v>
      </c>
      <c r="C58" s="26" t="s">
        <v>7</v>
      </c>
      <c r="D58" s="12">
        <v>89.106999999999999</v>
      </c>
      <c r="E58" s="12">
        <v>91.793999999999997</v>
      </c>
      <c r="F58" s="12">
        <v>89.338999999999999</v>
      </c>
      <c r="G58" s="12">
        <v>10.893000000000001</v>
      </c>
      <c r="H58" s="12">
        <v>8.2059999999999995</v>
      </c>
      <c r="I58" s="12">
        <v>10.661</v>
      </c>
    </row>
    <row r="59" spans="1:9" x14ac:dyDescent="0.25">
      <c r="A59" t="str">
        <f t="shared" si="0"/>
        <v>2017 Q4</v>
      </c>
      <c r="B59">
        <v>2017</v>
      </c>
      <c r="C59" s="26" t="s">
        <v>8</v>
      </c>
      <c r="D59" s="12">
        <v>89.98</v>
      </c>
      <c r="E59" s="12">
        <v>92.914000000000001</v>
      </c>
      <c r="F59" s="12">
        <v>90.22</v>
      </c>
      <c r="G59" s="12">
        <v>10.02</v>
      </c>
      <c r="H59" s="12">
        <v>7.0860000000000003</v>
      </c>
      <c r="I59" s="12">
        <v>9.7799999999999994</v>
      </c>
    </row>
    <row r="60" spans="1:9" x14ac:dyDescent="0.25">
      <c r="A60" t="str">
        <f t="shared" si="0"/>
        <v>2018 Q1</v>
      </c>
      <c r="B60">
        <v>2018</v>
      </c>
      <c r="C60" s="26" t="s">
        <v>5</v>
      </c>
      <c r="D60" s="12">
        <v>90.278000000000006</v>
      </c>
      <c r="E60" s="12">
        <v>93.418000000000006</v>
      </c>
      <c r="F60" s="12">
        <v>90.557000000000002</v>
      </c>
      <c r="G60" s="12">
        <v>9.7219999999999995</v>
      </c>
      <c r="H60" s="12">
        <v>6.5819999999999999</v>
      </c>
      <c r="I60" s="12">
        <v>9.4429999999999996</v>
      </c>
    </row>
    <row r="61" spans="1:9" x14ac:dyDescent="0.25">
      <c r="A61" t="str">
        <f t="shared" si="0"/>
        <v>2018 Q2</v>
      </c>
      <c r="B61">
        <v>2018</v>
      </c>
      <c r="C61" s="26" t="s">
        <v>6</v>
      </c>
      <c r="D61" s="12">
        <v>91.317999999999998</v>
      </c>
      <c r="E61" s="12">
        <v>94.147000000000006</v>
      </c>
      <c r="F61" s="12">
        <v>91.590999999999994</v>
      </c>
      <c r="G61" s="12">
        <v>8.6820000000000004</v>
      </c>
      <c r="H61" s="12">
        <v>5.8529999999999998</v>
      </c>
      <c r="I61" s="12">
        <v>8.4090000000000007</v>
      </c>
    </row>
    <row r="62" spans="1:9" x14ac:dyDescent="0.25">
      <c r="A62" t="str">
        <f t="shared" si="0"/>
        <v>2018 Q3</v>
      </c>
      <c r="B62">
        <v>2018</v>
      </c>
      <c r="C62" s="26" t="s">
        <v>7</v>
      </c>
      <c r="D62" s="12">
        <v>90.206999999999994</v>
      </c>
      <c r="E62" s="12">
        <v>94.111999999999995</v>
      </c>
      <c r="F62" s="12">
        <v>90.566999999999993</v>
      </c>
      <c r="G62" s="12">
        <v>9.7929999999999993</v>
      </c>
      <c r="H62" s="12">
        <v>5.8879999999999999</v>
      </c>
      <c r="I62" s="12">
        <v>9.4329999999999998</v>
      </c>
    </row>
    <row r="63" spans="1:9" x14ac:dyDescent="0.25">
      <c r="A63" t="str">
        <f t="shared" si="0"/>
        <v>2018 Q4</v>
      </c>
      <c r="B63">
        <v>2018</v>
      </c>
      <c r="C63" s="26" t="s">
        <v>8</v>
      </c>
      <c r="D63" s="12">
        <v>91.703000000000003</v>
      </c>
      <c r="E63" s="12">
        <v>93.707999999999998</v>
      </c>
      <c r="F63" s="12">
        <v>91.896000000000001</v>
      </c>
      <c r="G63" s="12">
        <v>8.2970000000000006</v>
      </c>
      <c r="H63" s="12">
        <v>6.2919999999999998</v>
      </c>
      <c r="I63" s="12">
        <v>8.1039999999999992</v>
      </c>
    </row>
    <row r="64" spans="1:9" x14ac:dyDescent="0.25">
      <c r="A64" t="str">
        <f t="shared" si="0"/>
        <v>2019 Q1</v>
      </c>
      <c r="B64">
        <v>2019</v>
      </c>
      <c r="C64" s="26" t="s">
        <v>5</v>
      </c>
      <c r="D64" s="12">
        <v>91.507000000000005</v>
      </c>
      <c r="E64" s="12">
        <v>94.667000000000002</v>
      </c>
      <c r="F64" s="12">
        <v>91.838999999999999</v>
      </c>
      <c r="G64" s="12">
        <v>8.4930000000000003</v>
      </c>
      <c r="H64" s="12">
        <v>5.3330000000000002</v>
      </c>
      <c r="I64" s="12">
        <v>8.1609999999999996</v>
      </c>
    </row>
    <row r="65" spans="1:9" x14ac:dyDescent="0.25">
      <c r="A65" t="str">
        <f t="shared" si="0"/>
        <v>2019 Q2</v>
      </c>
      <c r="B65">
        <v>2019</v>
      </c>
      <c r="C65" s="26" t="s">
        <v>6</v>
      </c>
      <c r="D65" s="12">
        <v>91.855999999999995</v>
      </c>
      <c r="E65" s="12">
        <v>95.218000000000004</v>
      </c>
      <c r="F65" s="12">
        <v>92.191999999999993</v>
      </c>
      <c r="G65" s="12">
        <v>8.1440000000000001</v>
      </c>
      <c r="H65" s="12">
        <v>4.782</v>
      </c>
      <c r="I65" s="12">
        <v>7.8079999999999998</v>
      </c>
    </row>
    <row r="66" spans="1:9" x14ac:dyDescent="0.25">
      <c r="A66" t="str">
        <f t="shared" si="0"/>
        <v>2019 Q3</v>
      </c>
      <c r="B66">
        <v>2019</v>
      </c>
      <c r="C66" s="26" t="s">
        <v>7</v>
      </c>
      <c r="D66" s="12">
        <v>91.412999999999997</v>
      </c>
      <c r="E66" s="12">
        <v>94.972999999999999</v>
      </c>
      <c r="F66" s="12">
        <v>91.741</v>
      </c>
      <c r="G66" s="12">
        <v>8.5869999999999997</v>
      </c>
      <c r="H66" s="12">
        <v>5.0270000000000001</v>
      </c>
      <c r="I66" s="12">
        <v>8.2590000000000003</v>
      </c>
    </row>
    <row r="67" spans="1:9" x14ac:dyDescent="0.25">
      <c r="A67" t="str">
        <f t="shared" si="0"/>
        <v>2019 Q4</v>
      </c>
      <c r="B67">
        <v>2019</v>
      </c>
      <c r="C67" s="26" t="s">
        <v>8</v>
      </c>
      <c r="D67" s="12">
        <v>91.994</v>
      </c>
      <c r="E67" s="12">
        <v>96.641000000000005</v>
      </c>
      <c r="F67" s="12">
        <v>92.433999999999997</v>
      </c>
      <c r="G67" s="12">
        <v>8.0060000000000002</v>
      </c>
      <c r="H67" s="12">
        <v>3.359</v>
      </c>
      <c r="I67" s="12">
        <v>7.5659999999999998</v>
      </c>
    </row>
    <row r="68" spans="1:9" x14ac:dyDescent="0.25">
      <c r="A68" t="str">
        <f t="shared" si="0"/>
        <v>2020 Q1</v>
      </c>
      <c r="B68">
        <v>2020</v>
      </c>
      <c r="C68" s="26" t="s">
        <v>5</v>
      </c>
      <c r="D68" s="12">
        <v>91.302000000000007</v>
      </c>
      <c r="E68" s="12">
        <v>97.302000000000007</v>
      </c>
      <c r="F68" s="12">
        <v>91.909000000000006</v>
      </c>
      <c r="G68" s="12">
        <v>8.6980000000000004</v>
      </c>
      <c r="H68" s="12">
        <v>2.698</v>
      </c>
      <c r="I68" s="12">
        <v>8.0909999999999993</v>
      </c>
    </row>
    <row r="69" spans="1:9" x14ac:dyDescent="0.25">
      <c r="A69" t="str">
        <f t="shared" si="0"/>
        <v>2020 Q2</v>
      </c>
      <c r="B69">
        <v>2020</v>
      </c>
      <c r="C69" s="26" t="s">
        <v>6</v>
      </c>
      <c r="D69" s="12">
        <v>89.623999999999995</v>
      </c>
      <c r="E69" s="12">
        <v>97.67</v>
      </c>
      <c r="F69" s="12">
        <v>90.415000000000006</v>
      </c>
      <c r="G69" s="12">
        <v>10.375999999999999</v>
      </c>
      <c r="H69" s="12">
        <v>2.33</v>
      </c>
      <c r="I69" s="12">
        <v>9.5850000000000009</v>
      </c>
    </row>
    <row r="70" spans="1:9" x14ac:dyDescent="0.25">
      <c r="A70" t="str">
        <f t="shared" si="0"/>
        <v>2020 Q3</v>
      </c>
      <c r="B70">
        <v>2020</v>
      </c>
      <c r="C70" s="26" t="s">
        <v>7</v>
      </c>
      <c r="D70" s="12">
        <v>90.554000000000002</v>
      </c>
      <c r="E70" s="12">
        <v>97.841999999999999</v>
      </c>
      <c r="F70" s="12">
        <v>91.195999999999998</v>
      </c>
      <c r="G70" s="12">
        <v>9.4459999999999997</v>
      </c>
      <c r="H70" s="12">
        <v>2.1579999999999999</v>
      </c>
      <c r="I70" s="12">
        <v>8.8040000000000003</v>
      </c>
    </row>
    <row r="71" spans="1:9" x14ac:dyDescent="0.25">
      <c r="A71" t="str">
        <f t="shared" si="0"/>
        <v>2020 Q4</v>
      </c>
      <c r="B71">
        <v>2020</v>
      </c>
      <c r="C71" s="26" t="s">
        <v>8</v>
      </c>
      <c r="D71" s="12">
        <v>91.96</v>
      </c>
      <c r="E71" s="12">
        <v>97.79</v>
      </c>
      <c r="F71" s="12">
        <v>92.44</v>
      </c>
      <c r="G71" s="12">
        <v>8.0399999999999991</v>
      </c>
      <c r="H71" s="12">
        <v>2.21</v>
      </c>
      <c r="I71" s="12">
        <v>7.56</v>
      </c>
    </row>
    <row r="72" spans="1:9" x14ac:dyDescent="0.25">
      <c r="A72" t="str">
        <f t="shared" si="0"/>
        <v>2021 Q1</v>
      </c>
      <c r="B72">
        <v>2021</v>
      </c>
      <c r="C72" s="26" t="s">
        <v>5</v>
      </c>
      <c r="D72" s="12">
        <v>91.935000000000002</v>
      </c>
      <c r="E72" s="12">
        <v>96.784000000000006</v>
      </c>
      <c r="F72" s="12">
        <v>92.436999999999998</v>
      </c>
      <c r="G72" s="12">
        <v>8.0649999999999995</v>
      </c>
      <c r="H72" s="12">
        <v>3.2160000000000002</v>
      </c>
      <c r="I72" s="12">
        <v>7.5629999999999997</v>
      </c>
    </row>
    <row r="73" spans="1:9" x14ac:dyDescent="0.25">
      <c r="A73" t="str">
        <f t="shared" si="0"/>
        <v>2021 Q2</v>
      </c>
      <c r="B73">
        <v>2021</v>
      </c>
      <c r="C73" s="26" t="s">
        <v>6</v>
      </c>
      <c r="D73" s="12">
        <v>93.034999999999997</v>
      </c>
      <c r="E73" s="12">
        <v>97.599000000000004</v>
      </c>
      <c r="F73" s="12">
        <v>93.513000000000005</v>
      </c>
      <c r="G73" s="12">
        <v>6.9649999999999999</v>
      </c>
      <c r="H73" s="12">
        <v>2.4009999999999998</v>
      </c>
      <c r="I73" s="12">
        <v>6.4870000000000001</v>
      </c>
    </row>
    <row r="74" spans="1:9" x14ac:dyDescent="0.25">
      <c r="A74" t="str">
        <f t="shared" si="0"/>
        <v>2021 Q3</v>
      </c>
      <c r="B74">
        <v>2021</v>
      </c>
      <c r="C74" s="26" t="s">
        <v>7</v>
      </c>
      <c r="D74" s="12">
        <v>93.77</v>
      </c>
      <c r="E74" s="12">
        <v>96.831999999999994</v>
      </c>
      <c r="F74" s="12">
        <v>94.141000000000005</v>
      </c>
      <c r="G74" s="12">
        <v>6.23</v>
      </c>
      <c r="H74" s="12">
        <v>3.1680000000000001</v>
      </c>
      <c r="I74" s="12">
        <v>5.859</v>
      </c>
    </row>
    <row r="75" spans="1:9" x14ac:dyDescent="0.25">
      <c r="A75" t="str">
        <f t="shared" si="0"/>
        <v>2021 Q4</v>
      </c>
      <c r="B75">
        <v>2021</v>
      </c>
      <c r="C75" s="26" t="s">
        <v>8</v>
      </c>
      <c r="D75" s="12">
        <v>94.034999999999997</v>
      </c>
      <c r="E75" s="12">
        <v>97.075999999999993</v>
      </c>
      <c r="F75" s="12">
        <v>94.399000000000001</v>
      </c>
      <c r="G75" s="12">
        <v>5.9649999999999999</v>
      </c>
      <c r="H75" s="12">
        <v>2.9239999999999999</v>
      </c>
      <c r="I75" s="12">
        <v>5.601</v>
      </c>
    </row>
    <row r="76" spans="1:9" x14ac:dyDescent="0.25">
      <c r="A76" t="str">
        <f t="shared" ref="A76:A80" si="1">_xlfn.CONCAT(B76, " ",C76)</f>
        <v>2022 Q1</v>
      </c>
      <c r="B76">
        <v>2022</v>
      </c>
      <c r="C76" s="26" t="s">
        <v>5</v>
      </c>
      <c r="D76" s="12">
        <v>93.85</v>
      </c>
      <c r="E76" s="12">
        <v>98.588999999999999</v>
      </c>
      <c r="F76" s="12">
        <v>94.349000000000004</v>
      </c>
      <c r="G76" s="12">
        <v>6.15</v>
      </c>
      <c r="H76" s="12">
        <v>1.411</v>
      </c>
      <c r="I76" s="12">
        <v>5.6509999999999998</v>
      </c>
    </row>
    <row r="77" spans="1:9" x14ac:dyDescent="0.25">
      <c r="A77" t="str">
        <f t="shared" si="1"/>
        <v>2022 Q2</v>
      </c>
      <c r="B77">
        <v>2022</v>
      </c>
      <c r="C77" s="26" t="s">
        <v>6</v>
      </c>
      <c r="D77" s="12">
        <v>95.218000000000004</v>
      </c>
      <c r="E77" s="12">
        <v>98.338999999999999</v>
      </c>
      <c r="F77" s="12">
        <v>95.549000000000007</v>
      </c>
      <c r="G77" s="12">
        <v>4.782</v>
      </c>
      <c r="H77" s="12">
        <v>1.661</v>
      </c>
      <c r="I77" s="12">
        <v>4.4509999999999996</v>
      </c>
    </row>
    <row r="78" spans="1:9" x14ac:dyDescent="0.25">
      <c r="A78" t="str">
        <f t="shared" si="1"/>
        <v>2022 Q3</v>
      </c>
      <c r="B78">
        <v>2022</v>
      </c>
      <c r="C78" s="26" t="s">
        <v>7</v>
      </c>
      <c r="D78">
        <v>95.19</v>
      </c>
      <c r="E78">
        <v>97.786000000000001</v>
      </c>
      <c r="F78">
        <v>95.454999999999998</v>
      </c>
      <c r="G78">
        <v>4.8099999999999996</v>
      </c>
      <c r="H78">
        <v>2.214</v>
      </c>
      <c r="I78">
        <v>4.5449999999999999</v>
      </c>
    </row>
    <row r="79" spans="1:9" x14ac:dyDescent="0.25">
      <c r="A79" t="str">
        <f t="shared" si="1"/>
        <v>2022 Q4</v>
      </c>
      <c r="B79">
        <v>2022</v>
      </c>
      <c r="C79" s="26" t="s">
        <v>8</v>
      </c>
      <c r="D79">
        <v>94.34</v>
      </c>
      <c r="E79">
        <v>96.054000000000002</v>
      </c>
      <c r="F79">
        <v>94.494</v>
      </c>
      <c r="G79">
        <v>5.66</v>
      </c>
      <c r="H79">
        <v>3.9460000000000002</v>
      </c>
      <c r="I79">
        <v>5.5060000000000002</v>
      </c>
    </row>
    <row r="80" spans="1:9" x14ac:dyDescent="0.25">
      <c r="A80" t="str">
        <f t="shared" si="1"/>
        <v>2023 Q1</v>
      </c>
      <c r="B80">
        <v>2023</v>
      </c>
      <c r="C80" s="26" t="s">
        <v>5</v>
      </c>
      <c r="D80" s="12">
        <v>82.54</v>
      </c>
      <c r="E80" s="12">
        <v>89.26</v>
      </c>
      <c r="F80" s="12">
        <v>83.105000000000004</v>
      </c>
      <c r="G80" s="12">
        <v>17.46</v>
      </c>
      <c r="H80" s="12">
        <v>10.74</v>
      </c>
      <c r="I80" s="12">
        <v>16.895</v>
      </c>
    </row>
    <row r="81" spans="4:9" x14ac:dyDescent="0.25">
      <c r="D81" s="12"/>
      <c r="E81" s="12"/>
      <c r="F81" s="12"/>
      <c r="G81" s="12"/>
      <c r="H81" s="12"/>
      <c r="I81" s="12"/>
    </row>
    <row r="131" spans="2:3" x14ac:dyDescent="0.25">
      <c r="B131">
        <v>2016</v>
      </c>
    </row>
    <row r="132" spans="2:3" x14ac:dyDescent="0.25">
      <c r="B132">
        <v>2016</v>
      </c>
      <c r="C132" t="s">
        <v>8</v>
      </c>
    </row>
    <row r="133" spans="2:3" x14ac:dyDescent="0.25">
      <c r="B133">
        <v>2016</v>
      </c>
    </row>
    <row r="134" spans="2:3" x14ac:dyDescent="0.25">
      <c r="B134">
        <v>2016</v>
      </c>
    </row>
    <row r="135" spans="2:3" x14ac:dyDescent="0.25">
      <c r="B135">
        <v>2017</v>
      </c>
      <c r="C135" t="s">
        <v>5</v>
      </c>
    </row>
    <row r="136" spans="2:3" x14ac:dyDescent="0.25">
      <c r="B136">
        <v>2017</v>
      </c>
    </row>
    <row r="137" spans="2:3" x14ac:dyDescent="0.25">
      <c r="B137">
        <v>2017</v>
      </c>
    </row>
    <row r="138" spans="2:3" x14ac:dyDescent="0.25">
      <c r="B138">
        <v>2017</v>
      </c>
      <c r="C138" t="s">
        <v>6</v>
      </c>
    </row>
    <row r="139" spans="2:3" x14ac:dyDescent="0.25">
      <c r="B139">
        <v>2017</v>
      </c>
    </row>
    <row r="140" spans="2:3" x14ac:dyDescent="0.25">
      <c r="B140">
        <v>2017</v>
      </c>
    </row>
    <row r="141" spans="2:3" x14ac:dyDescent="0.25">
      <c r="B141">
        <v>2017</v>
      </c>
      <c r="C141" t="s">
        <v>7</v>
      </c>
    </row>
    <row r="142" spans="2:3" x14ac:dyDescent="0.25">
      <c r="B142">
        <v>2017</v>
      </c>
    </row>
    <row r="143" spans="2:3" x14ac:dyDescent="0.25">
      <c r="B143">
        <v>2017</v>
      </c>
    </row>
    <row r="144" spans="2:3" x14ac:dyDescent="0.25">
      <c r="B144">
        <v>2017</v>
      </c>
      <c r="C144" t="s">
        <v>8</v>
      </c>
    </row>
    <row r="145" spans="2:3" x14ac:dyDescent="0.25">
      <c r="B145">
        <v>2017</v>
      </c>
    </row>
    <row r="146" spans="2:3" x14ac:dyDescent="0.25">
      <c r="B146">
        <v>2017</v>
      </c>
    </row>
    <row r="147" spans="2:3" x14ac:dyDescent="0.25">
      <c r="B147">
        <v>2018</v>
      </c>
      <c r="C147" t="s">
        <v>5</v>
      </c>
    </row>
    <row r="148" spans="2:3" x14ac:dyDescent="0.25">
      <c r="B148">
        <v>2018</v>
      </c>
    </row>
    <row r="149" spans="2:3" x14ac:dyDescent="0.25">
      <c r="B149">
        <v>2018</v>
      </c>
    </row>
    <row r="150" spans="2:3" x14ac:dyDescent="0.25">
      <c r="B150">
        <v>2018</v>
      </c>
      <c r="C150" t="s">
        <v>6</v>
      </c>
    </row>
    <row r="151" spans="2:3" x14ac:dyDescent="0.25">
      <c r="B151">
        <v>2018</v>
      </c>
    </row>
    <row r="152" spans="2:3" x14ac:dyDescent="0.25">
      <c r="B152">
        <v>2018</v>
      </c>
    </row>
    <row r="153" spans="2:3" x14ac:dyDescent="0.25">
      <c r="B153">
        <v>2018</v>
      </c>
      <c r="C153" t="s">
        <v>7</v>
      </c>
    </row>
    <row r="154" spans="2:3" x14ac:dyDescent="0.25">
      <c r="B154">
        <v>2018</v>
      </c>
    </row>
    <row r="155" spans="2:3" x14ac:dyDescent="0.25">
      <c r="B155">
        <v>2018</v>
      </c>
    </row>
    <row r="156" spans="2:3" x14ac:dyDescent="0.25">
      <c r="B156">
        <v>2018</v>
      </c>
      <c r="C156" t="s">
        <v>8</v>
      </c>
    </row>
    <row r="157" spans="2:3" x14ac:dyDescent="0.25">
      <c r="B157">
        <v>2018</v>
      </c>
    </row>
    <row r="158" spans="2:3" x14ac:dyDescent="0.25">
      <c r="B158">
        <v>2018</v>
      </c>
    </row>
    <row r="159" spans="2:3" x14ac:dyDescent="0.25">
      <c r="B159">
        <v>2019</v>
      </c>
      <c r="C159" t="s">
        <v>5</v>
      </c>
    </row>
    <row r="160" spans="2:3" x14ac:dyDescent="0.25">
      <c r="B160">
        <v>2019</v>
      </c>
    </row>
    <row r="161" spans="2:3" x14ac:dyDescent="0.25">
      <c r="B161">
        <v>2019</v>
      </c>
    </row>
    <row r="162" spans="2:3" x14ac:dyDescent="0.25">
      <c r="B162">
        <v>2019</v>
      </c>
      <c r="C162" t="s">
        <v>6</v>
      </c>
    </row>
    <row r="163" spans="2:3" x14ac:dyDescent="0.25">
      <c r="B163">
        <v>2019</v>
      </c>
    </row>
    <row r="164" spans="2:3" x14ac:dyDescent="0.25">
      <c r="B164">
        <v>2019</v>
      </c>
    </row>
    <row r="165" spans="2:3" x14ac:dyDescent="0.25">
      <c r="B165">
        <v>2019</v>
      </c>
      <c r="C165" t="s">
        <v>7</v>
      </c>
    </row>
    <row r="166" spans="2:3" x14ac:dyDescent="0.25">
      <c r="B166">
        <v>2019</v>
      </c>
    </row>
    <row r="167" spans="2:3" x14ac:dyDescent="0.25">
      <c r="B167">
        <v>2019</v>
      </c>
    </row>
    <row r="168" spans="2:3" x14ac:dyDescent="0.25">
      <c r="B168">
        <v>2019</v>
      </c>
      <c r="C168" t="s">
        <v>8</v>
      </c>
    </row>
    <row r="169" spans="2:3" x14ac:dyDescent="0.25">
      <c r="B169">
        <v>2020</v>
      </c>
      <c r="C169" t="s">
        <v>5</v>
      </c>
    </row>
    <row r="170" spans="2:3" x14ac:dyDescent="0.25">
      <c r="B170">
        <v>2020</v>
      </c>
    </row>
    <row r="171" spans="2:3" x14ac:dyDescent="0.25">
      <c r="B171">
        <v>2020</v>
      </c>
    </row>
    <row r="172" spans="2:3" x14ac:dyDescent="0.25">
      <c r="B172">
        <v>2020</v>
      </c>
      <c r="C172" t="s">
        <v>6</v>
      </c>
    </row>
    <row r="173" spans="2:3" x14ac:dyDescent="0.25">
      <c r="B173">
        <v>2020</v>
      </c>
    </row>
    <row r="174" spans="2:3" x14ac:dyDescent="0.25">
      <c r="B174">
        <v>2020</v>
      </c>
    </row>
    <row r="175" spans="2:3" x14ac:dyDescent="0.25">
      <c r="B175">
        <v>2020</v>
      </c>
      <c r="C175" t="s">
        <v>7</v>
      </c>
    </row>
    <row r="176" spans="2:3" x14ac:dyDescent="0.25">
      <c r="B176">
        <v>2020</v>
      </c>
    </row>
    <row r="177" spans="2:3" x14ac:dyDescent="0.25">
      <c r="B177">
        <v>2020</v>
      </c>
    </row>
    <row r="178" spans="2:3" x14ac:dyDescent="0.25">
      <c r="B178">
        <v>2020</v>
      </c>
      <c r="C178" t="s">
        <v>8</v>
      </c>
    </row>
    <row r="179" spans="2:3" x14ac:dyDescent="0.25">
      <c r="B179">
        <v>2020</v>
      </c>
    </row>
    <row r="180" spans="2:3" x14ac:dyDescent="0.25">
      <c r="B180">
        <v>2020</v>
      </c>
    </row>
    <row r="181" spans="2:3" x14ac:dyDescent="0.25">
      <c r="B181">
        <v>2021</v>
      </c>
      <c r="C181" t="s">
        <v>5</v>
      </c>
    </row>
    <row r="182" spans="2:3" x14ac:dyDescent="0.25">
      <c r="B182">
        <v>2021</v>
      </c>
    </row>
    <row r="183" spans="2:3" x14ac:dyDescent="0.25">
      <c r="B183">
        <v>2021</v>
      </c>
    </row>
    <row r="184" spans="2:3" x14ac:dyDescent="0.25">
      <c r="B184">
        <v>2021</v>
      </c>
      <c r="C184" t="s">
        <v>6</v>
      </c>
    </row>
    <row r="185" spans="2:3" x14ac:dyDescent="0.25">
      <c r="B185">
        <v>2021</v>
      </c>
    </row>
    <row r="186" spans="2:3" x14ac:dyDescent="0.25">
      <c r="B186">
        <v>2021</v>
      </c>
    </row>
    <row r="187" spans="2:3" x14ac:dyDescent="0.25">
      <c r="B187">
        <v>2021</v>
      </c>
      <c r="C187" t="s">
        <v>7</v>
      </c>
    </row>
    <row r="188" spans="2:3" x14ac:dyDescent="0.25">
      <c r="B188">
        <v>2021</v>
      </c>
    </row>
    <row r="189" spans="2:3" x14ac:dyDescent="0.25">
      <c r="B189">
        <v>2021</v>
      </c>
    </row>
    <row r="190" spans="2:3" x14ac:dyDescent="0.25">
      <c r="B190">
        <v>2021</v>
      </c>
      <c r="C190" t="s">
        <v>8</v>
      </c>
    </row>
  </sheetData>
  <mergeCells count="3">
    <mergeCell ref="D15:G15"/>
    <mergeCell ref="H15:K15"/>
    <mergeCell ref="A1:D1"/>
  </mergeCells>
  <phoneticPr fontId="59" type="noConversion"/>
  <hyperlinks>
    <hyperlink ref="A1" r:id="rId1" xr:uid="{E30EDB64-2E0A-4307-AAA5-3E8E97CFDFCB}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43C0C-C0F6-43AF-9F98-EEACA8D1E8B5}">
  <sheetPr codeName="Sheet7"/>
  <dimension ref="A1:DY235"/>
  <sheetViews>
    <sheetView zoomScale="85" zoomScaleNormal="85" workbookViewId="0">
      <selection activeCell="O27" sqref="O27"/>
    </sheetView>
  </sheetViews>
  <sheetFormatPr defaultColWidth="10.85546875" defaultRowHeight="15" outlineLevelCol="1" x14ac:dyDescent="0.25"/>
  <cols>
    <col min="1" max="1" width="2.85546875" customWidth="1" outlineLevel="1"/>
    <col min="2" max="2" width="9.85546875" customWidth="1" outlineLevel="1"/>
    <col min="3" max="3" width="38.140625" customWidth="1" outlineLevel="1"/>
    <col min="4" max="43" width="9.85546875" customWidth="1" outlineLevel="1"/>
  </cols>
  <sheetData>
    <row r="1" spans="1:129" ht="18" customHeight="1" x14ac:dyDescent="0.25">
      <c r="A1" s="133" t="s">
        <v>38</v>
      </c>
      <c r="B1" s="133"/>
      <c r="C1" s="133"/>
      <c r="D1" t="s">
        <v>73</v>
      </c>
      <c r="AY1" s="14"/>
      <c r="AZ1" s="14"/>
      <c r="BA1" s="14"/>
      <c r="BD1" s="16"/>
      <c r="BE1" s="16"/>
      <c r="BF1" s="16"/>
      <c r="BG1" s="16"/>
      <c r="BH1" s="16"/>
      <c r="BI1" s="16"/>
      <c r="BJ1" s="16"/>
      <c r="BK1" s="17"/>
      <c r="BL1" s="17" t="s">
        <v>9</v>
      </c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</row>
    <row r="2" spans="1:129" ht="18" customHeight="1" x14ac:dyDescent="0.25">
      <c r="A2" s="18" t="s">
        <v>39</v>
      </c>
      <c r="B2" s="18"/>
      <c r="C2" s="18"/>
      <c r="AN2" s="14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</row>
    <row r="3" spans="1:129" ht="18" customHeight="1" x14ac:dyDescent="0.25">
      <c r="A3" s="42"/>
      <c r="B3" s="19"/>
      <c r="C3" s="43" t="s">
        <v>10</v>
      </c>
      <c r="D3" s="20"/>
      <c r="E3" s="19" t="str">
        <f>LEFT(E4,4)</f>
        <v>2007</v>
      </c>
      <c r="F3" s="19" t="str">
        <f t="shared" ref="F3:BL3" si="0">LEFT(F4,4)</f>
        <v>2007</v>
      </c>
      <c r="G3" s="19" t="str">
        <f t="shared" si="0"/>
        <v>2007</v>
      </c>
      <c r="H3" s="19" t="str">
        <f t="shared" si="0"/>
        <v>2007</v>
      </c>
      <c r="I3" s="19" t="str">
        <f t="shared" si="0"/>
        <v>2008</v>
      </c>
      <c r="J3" s="19" t="str">
        <f t="shared" si="0"/>
        <v>2008</v>
      </c>
      <c r="K3" s="19" t="str">
        <f t="shared" si="0"/>
        <v>2008</v>
      </c>
      <c r="L3" s="19" t="str">
        <f t="shared" si="0"/>
        <v>2008</v>
      </c>
      <c r="M3" s="19" t="str">
        <f t="shared" si="0"/>
        <v>2009</v>
      </c>
      <c r="N3" s="19" t="str">
        <f t="shared" si="0"/>
        <v>2009</v>
      </c>
      <c r="O3" s="19" t="str">
        <f t="shared" si="0"/>
        <v>2009</v>
      </c>
      <c r="P3" s="19" t="str">
        <f t="shared" si="0"/>
        <v>2009</v>
      </c>
      <c r="Q3" s="19" t="str">
        <f t="shared" si="0"/>
        <v>2010</v>
      </c>
      <c r="R3" s="19" t="str">
        <f t="shared" si="0"/>
        <v>2010</v>
      </c>
      <c r="S3" s="19" t="str">
        <f t="shared" si="0"/>
        <v>2010</v>
      </c>
      <c r="T3" s="19" t="str">
        <f t="shared" si="0"/>
        <v>2010</v>
      </c>
      <c r="U3" s="19" t="str">
        <f t="shared" si="0"/>
        <v>2011</v>
      </c>
      <c r="V3" s="19" t="str">
        <f t="shared" si="0"/>
        <v>2011</v>
      </c>
      <c r="W3" s="19" t="str">
        <f t="shared" si="0"/>
        <v>2011</v>
      </c>
      <c r="X3" s="19" t="str">
        <f t="shared" si="0"/>
        <v>2011</v>
      </c>
      <c r="Y3" s="19" t="str">
        <f t="shared" si="0"/>
        <v>2012</v>
      </c>
      <c r="Z3" s="19" t="str">
        <f t="shared" si="0"/>
        <v>2012</v>
      </c>
      <c r="AA3" s="19" t="str">
        <f t="shared" si="0"/>
        <v>2012</v>
      </c>
      <c r="AB3" s="19" t="str">
        <f t="shared" si="0"/>
        <v>2012</v>
      </c>
      <c r="AC3" s="19" t="str">
        <f t="shared" si="0"/>
        <v>2013</v>
      </c>
      <c r="AD3" s="19" t="str">
        <f t="shared" si="0"/>
        <v>2013</v>
      </c>
      <c r="AE3" s="19" t="str">
        <f t="shared" si="0"/>
        <v>2013</v>
      </c>
      <c r="AF3" s="19" t="str">
        <f t="shared" si="0"/>
        <v>2013</v>
      </c>
      <c r="AG3" s="19" t="str">
        <f t="shared" si="0"/>
        <v>2014</v>
      </c>
      <c r="AH3" s="19" t="str">
        <f t="shared" si="0"/>
        <v>2014</v>
      </c>
      <c r="AI3" s="19" t="str">
        <f t="shared" si="0"/>
        <v>2014</v>
      </c>
      <c r="AJ3" s="19" t="str">
        <f t="shared" si="0"/>
        <v>2014</v>
      </c>
      <c r="AK3" s="19" t="str">
        <f t="shared" si="0"/>
        <v>2015</v>
      </c>
      <c r="AL3" s="19" t="str">
        <f t="shared" si="0"/>
        <v>2015</v>
      </c>
      <c r="AM3" s="19" t="str">
        <f t="shared" si="0"/>
        <v>2015</v>
      </c>
      <c r="AN3" s="19" t="str">
        <f t="shared" si="0"/>
        <v>2015</v>
      </c>
      <c r="AO3" s="19" t="str">
        <f t="shared" si="0"/>
        <v>2016</v>
      </c>
      <c r="AP3" s="19" t="str">
        <f t="shared" si="0"/>
        <v>2016</v>
      </c>
      <c r="AQ3" s="19" t="str">
        <f t="shared" si="0"/>
        <v>2016</v>
      </c>
      <c r="AR3" s="19" t="str">
        <f t="shared" si="0"/>
        <v>2016</v>
      </c>
      <c r="AS3" s="19" t="str">
        <f t="shared" si="0"/>
        <v>2017</v>
      </c>
      <c r="AT3" s="19" t="str">
        <f t="shared" si="0"/>
        <v>2017</v>
      </c>
      <c r="AU3" s="19" t="str">
        <f t="shared" si="0"/>
        <v>2017</v>
      </c>
      <c r="AV3" s="19" t="str">
        <f t="shared" si="0"/>
        <v>2017</v>
      </c>
      <c r="AW3" s="19" t="str">
        <f t="shared" si="0"/>
        <v>2018</v>
      </c>
      <c r="AX3" s="19" t="str">
        <f t="shared" si="0"/>
        <v>2018</v>
      </c>
      <c r="AY3" s="19" t="str">
        <f t="shared" si="0"/>
        <v>2018</v>
      </c>
      <c r="AZ3" s="19" t="str">
        <f t="shared" si="0"/>
        <v>2018</v>
      </c>
      <c r="BA3" s="19" t="str">
        <f t="shared" si="0"/>
        <v>2019</v>
      </c>
      <c r="BB3" s="19" t="str">
        <f t="shared" si="0"/>
        <v>2019</v>
      </c>
      <c r="BC3" s="19" t="str">
        <f t="shared" si="0"/>
        <v>2019</v>
      </c>
      <c r="BD3" s="19" t="str">
        <f t="shared" si="0"/>
        <v>2019</v>
      </c>
      <c r="BE3" s="19" t="str">
        <f t="shared" si="0"/>
        <v>2020</v>
      </c>
      <c r="BF3" s="19" t="str">
        <f t="shared" si="0"/>
        <v>2020</v>
      </c>
      <c r="BG3" s="19" t="str">
        <f t="shared" si="0"/>
        <v>2020</v>
      </c>
      <c r="BH3" s="19" t="str">
        <f t="shared" si="0"/>
        <v>2020</v>
      </c>
      <c r="BI3" s="19" t="str">
        <f t="shared" si="0"/>
        <v>2021</v>
      </c>
      <c r="BJ3" s="19" t="str">
        <f t="shared" si="0"/>
        <v>2021</v>
      </c>
      <c r="BK3" s="19" t="str">
        <f t="shared" si="0"/>
        <v>2021</v>
      </c>
      <c r="BL3" s="19" t="str">
        <f t="shared" si="0"/>
        <v>2021</v>
      </c>
      <c r="BM3" s="98">
        <v>2022</v>
      </c>
      <c r="BN3" s="98">
        <v>2022</v>
      </c>
      <c r="BO3" s="98">
        <v>2022</v>
      </c>
      <c r="BP3" s="98">
        <v>2022</v>
      </c>
      <c r="BQ3" s="98">
        <v>2023</v>
      </c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</row>
    <row r="4" spans="1:129" ht="12" customHeight="1" x14ac:dyDescent="0.25">
      <c r="A4" s="23"/>
      <c r="E4" t="str">
        <f>_xlfn.CONCAT(E6, " ",E5)</f>
        <v>2007 Q1</v>
      </c>
      <c r="F4" t="str">
        <f t="shared" ref="F4:BQ4" si="1">_xlfn.CONCAT(F6, " ",F5)</f>
        <v>2007 Q2</v>
      </c>
      <c r="G4" t="str">
        <f t="shared" si="1"/>
        <v>2007 Q3</v>
      </c>
      <c r="H4" t="str">
        <f t="shared" si="1"/>
        <v>2007 Q4</v>
      </c>
      <c r="I4" t="str">
        <f t="shared" si="1"/>
        <v>2008 Q1</v>
      </c>
      <c r="J4" t="str">
        <f t="shared" si="1"/>
        <v>2008 Q2</v>
      </c>
      <c r="K4" t="str">
        <f t="shared" si="1"/>
        <v>2008 Q3</v>
      </c>
      <c r="L4" t="str">
        <f t="shared" si="1"/>
        <v>2008 Q4</v>
      </c>
      <c r="M4" t="str">
        <f t="shared" si="1"/>
        <v>2009 Q1</v>
      </c>
      <c r="N4" t="str">
        <f t="shared" si="1"/>
        <v>2009 Q2</v>
      </c>
      <c r="O4" t="str">
        <f t="shared" si="1"/>
        <v>2009 Q3</v>
      </c>
      <c r="P4" t="str">
        <f t="shared" si="1"/>
        <v>2009 Q4</v>
      </c>
      <c r="Q4" t="str">
        <f t="shared" si="1"/>
        <v>2010 Q1</v>
      </c>
      <c r="R4" t="str">
        <f t="shared" si="1"/>
        <v>2010 Q2</v>
      </c>
      <c r="S4" t="str">
        <f t="shared" si="1"/>
        <v>2010 Q3</v>
      </c>
      <c r="T4" t="str">
        <f t="shared" si="1"/>
        <v>2010 Q4</v>
      </c>
      <c r="U4" t="str">
        <f t="shared" si="1"/>
        <v>2011 Q1</v>
      </c>
      <c r="V4" t="str">
        <f t="shared" si="1"/>
        <v>2011 Q2</v>
      </c>
      <c r="W4" t="str">
        <f t="shared" si="1"/>
        <v>2011 Q3</v>
      </c>
      <c r="X4" t="str">
        <f t="shared" si="1"/>
        <v>2011 Q4</v>
      </c>
      <c r="Y4" t="str">
        <f t="shared" si="1"/>
        <v>2012 Q1</v>
      </c>
      <c r="Z4" t="str">
        <f t="shared" si="1"/>
        <v>2012 Q2</v>
      </c>
      <c r="AA4" t="str">
        <f t="shared" si="1"/>
        <v>2012 Q3</v>
      </c>
      <c r="AB4" t="str">
        <f t="shared" si="1"/>
        <v>2012 Q4</v>
      </c>
      <c r="AC4" t="str">
        <f t="shared" si="1"/>
        <v>2013 Q1</v>
      </c>
      <c r="AD4" t="str">
        <f t="shared" si="1"/>
        <v>2013 Q2</v>
      </c>
      <c r="AE4" t="str">
        <f t="shared" si="1"/>
        <v>2013 Q3</v>
      </c>
      <c r="AF4" t="str">
        <f t="shared" si="1"/>
        <v>2013 Q4</v>
      </c>
      <c r="AG4" t="str">
        <f t="shared" si="1"/>
        <v>2014 Q1</v>
      </c>
      <c r="AH4" t="str">
        <f t="shared" si="1"/>
        <v>2014 Q2</v>
      </c>
      <c r="AI4" t="str">
        <f t="shared" si="1"/>
        <v>2014 Q3</v>
      </c>
      <c r="AJ4" t="str">
        <f t="shared" si="1"/>
        <v>2014 Q4</v>
      </c>
      <c r="AK4" t="str">
        <f t="shared" si="1"/>
        <v>2015 Q1</v>
      </c>
      <c r="AL4" t="str">
        <f t="shared" si="1"/>
        <v>2015 Q2</v>
      </c>
      <c r="AM4" t="str">
        <f t="shared" si="1"/>
        <v>2015 Q3</v>
      </c>
      <c r="AN4" t="str">
        <f t="shared" si="1"/>
        <v>2015 Q4</v>
      </c>
      <c r="AO4" t="str">
        <f t="shared" si="1"/>
        <v>2016 Q1</v>
      </c>
      <c r="AP4" t="str">
        <f t="shared" si="1"/>
        <v>2016 Q2</v>
      </c>
      <c r="AQ4" t="str">
        <f t="shared" si="1"/>
        <v>2016 Q3</v>
      </c>
      <c r="AR4" t="str">
        <f t="shared" si="1"/>
        <v>2016 Q4</v>
      </c>
      <c r="AS4" t="str">
        <f t="shared" si="1"/>
        <v>2017 Q1</v>
      </c>
      <c r="AT4" t="str">
        <f t="shared" si="1"/>
        <v>2017 Q2</v>
      </c>
      <c r="AU4" t="str">
        <f t="shared" si="1"/>
        <v>2017 Q3</v>
      </c>
      <c r="AV4" t="str">
        <f t="shared" si="1"/>
        <v>2017 Q4</v>
      </c>
      <c r="AW4" t="str">
        <f t="shared" si="1"/>
        <v>2018 Q1</v>
      </c>
      <c r="AX4" t="str">
        <f t="shared" si="1"/>
        <v>2018 Q2</v>
      </c>
      <c r="AY4" t="str">
        <f t="shared" si="1"/>
        <v>2018 Q3</v>
      </c>
      <c r="AZ4" t="str">
        <f t="shared" si="1"/>
        <v>2018 Q4</v>
      </c>
      <c r="BA4" t="str">
        <f t="shared" si="1"/>
        <v>2019 Q1</v>
      </c>
      <c r="BB4" t="str">
        <f t="shared" si="1"/>
        <v>2019 Q2</v>
      </c>
      <c r="BC4" t="str">
        <f t="shared" si="1"/>
        <v>2019 Q3</v>
      </c>
      <c r="BD4" t="str">
        <f t="shared" si="1"/>
        <v>2019 Q4</v>
      </c>
      <c r="BE4" t="str">
        <f t="shared" si="1"/>
        <v>2020 Q1</v>
      </c>
      <c r="BF4" t="str">
        <f t="shared" si="1"/>
        <v>2020 Q2</v>
      </c>
      <c r="BG4" t="str">
        <f t="shared" si="1"/>
        <v>2020 Q3</v>
      </c>
      <c r="BH4" t="str">
        <f t="shared" si="1"/>
        <v>2020 Q4</v>
      </c>
      <c r="BI4" t="str">
        <f t="shared" si="1"/>
        <v>2021 Q1</v>
      </c>
      <c r="BJ4" t="str">
        <f t="shared" si="1"/>
        <v>2021 Q2</v>
      </c>
      <c r="BK4" t="str">
        <f t="shared" si="1"/>
        <v>2021 Q3</v>
      </c>
      <c r="BL4" t="str">
        <f t="shared" si="1"/>
        <v>2021 Q4</v>
      </c>
      <c r="BM4" t="str">
        <f t="shared" si="1"/>
        <v>2022 Q1</v>
      </c>
      <c r="BN4" t="str">
        <f t="shared" si="1"/>
        <v>2022 Q2</v>
      </c>
      <c r="BO4" t="str">
        <f t="shared" si="1"/>
        <v>2022 Q3</v>
      </c>
      <c r="BP4" t="str">
        <f t="shared" si="1"/>
        <v>2022 Q4</v>
      </c>
      <c r="BQ4" t="str">
        <f t="shared" si="1"/>
        <v>2023 Q1</v>
      </c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</row>
    <row r="5" spans="1:129" ht="12" customHeight="1" x14ac:dyDescent="0.25">
      <c r="A5" s="23"/>
      <c r="E5" t="s">
        <v>5</v>
      </c>
      <c r="F5" t="s">
        <v>6</v>
      </c>
      <c r="G5" t="s">
        <v>7</v>
      </c>
      <c r="H5" t="s">
        <v>8</v>
      </c>
      <c r="I5" t="s">
        <v>5</v>
      </c>
      <c r="J5" t="s">
        <v>6</v>
      </c>
      <c r="K5" t="s">
        <v>7</v>
      </c>
      <c r="L5" t="s">
        <v>8</v>
      </c>
      <c r="M5" t="s">
        <v>5</v>
      </c>
      <c r="N5" t="s">
        <v>6</v>
      </c>
      <c r="O5" t="s">
        <v>7</v>
      </c>
      <c r="P5" t="s">
        <v>8</v>
      </c>
      <c r="Q5" t="s">
        <v>5</v>
      </c>
      <c r="R5" t="s">
        <v>6</v>
      </c>
      <c r="S5" t="s">
        <v>7</v>
      </c>
      <c r="T5" t="s">
        <v>8</v>
      </c>
      <c r="U5" t="s">
        <v>5</v>
      </c>
      <c r="V5" t="s">
        <v>6</v>
      </c>
      <c r="W5" t="s">
        <v>7</v>
      </c>
      <c r="X5" t="s">
        <v>8</v>
      </c>
      <c r="Y5" t="s">
        <v>5</v>
      </c>
      <c r="Z5" t="s">
        <v>6</v>
      </c>
      <c r="AA5" t="s">
        <v>7</v>
      </c>
      <c r="AB5" t="s">
        <v>8</v>
      </c>
      <c r="AC5" t="s">
        <v>5</v>
      </c>
      <c r="AD5" t="s">
        <v>6</v>
      </c>
      <c r="AE5" t="s">
        <v>7</v>
      </c>
      <c r="AF5" t="s">
        <v>8</v>
      </c>
      <c r="AG5" t="s">
        <v>5</v>
      </c>
      <c r="AH5" t="s">
        <v>6</v>
      </c>
      <c r="AI5" t="s">
        <v>7</v>
      </c>
      <c r="AJ5" t="s">
        <v>8</v>
      </c>
      <c r="AK5" t="s">
        <v>5</v>
      </c>
      <c r="AL5" t="s">
        <v>6</v>
      </c>
      <c r="AM5" t="s">
        <v>7</v>
      </c>
      <c r="AN5" t="s">
        <v>8</v>
      </c>
      <c r="AO5" t="s">
        <v>5</v>
      </c>
      <c r="AP5" t="s">
        <v>6</v>
      </c>
      <c r="AQ5" t="s">
        <v>7</v>
      </c>
      <c r="AR5" t="s">
        <v>8</v>
      </c>
      <c r="AS5" t="s">
        <v>5</v>
      </c>
      <c r="AT5" t="s">
        <v>6</v>
      </c>
      <c r="AU5" t="s">
        <v>7</v>
      </c>
      <c r="AV5" t="s">
        <v>8</v>
      </c>
      <c r="AW5" t="s">
        <v>5</v>
      </c>
      <c r="AX5" t="s">
        <v>6</v>
      </c>
      <c r="AY5" t="s">
        <v>7</v>
      </c>
      <c r="AZ5" t="s">
        <v>8</v>
      </c>
      <c r="BA5" t="s">
        <v>5</v>
      </c>
      <c r="BB5" t="s">
        <v>6</v>
      </c>
      <c r="BC5" t="s">
        <v>7</v>
      </c>
      <c r="BD5" t="s">
        <v>8</v>
      </c>
      <c r="BE5" t="s">
        <v>5</v>
      </c>
      <c r="BF5" t="s">
        <v>6</v>
      </c>
      <c r="BG5" t="s">
        <v>7</v>
      </c>
      <c r="BH5" t="s">
        <v>8</v>
      </c>
      <c r="BI5" t="s">
        <v>5</v>
      </c>
      <c r="BJ5" t="s">
        <v>6</v>
      </c>
      <c r="BK5" t="s">
        <v>7</v>
      </c>
      <c r="BL5" t="s">
        <v>8</v>
      </c>
      <c r="BM5" s="12" t="s">
        <v>5</v>
      </c>
      <c r="BN5" s="12" t="s">
        <v>6</v>
      </c>
      <c r="BO5" t="s">
        <v>7</v>
      </c>
      <c r="BP5" t="s">
        <v>8</v>
      </c>
      <c r="BQ5" s="12" t="s">
        <v>5</v>
      </c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</row>
    <row r="6" spans="1:129" s="27" customFormat="1" ht="12" customHeight="1" x14ac:dyDescent="0.25">
      <c r="A6" s="26"/>
      <c r="B6" s="14"/>
      <c r="C6" s="14"/>
      <c r="D6" s="14"/>
      <c r="E6" s="14">
        <v>2007</v>
      </c>
      <c r="F6" s="14">
        <v>2007</v>
      </c>
      <c r="G6" s="14">
        <v>2007</v>
      </c>
      <c r="H6" s="14">
        <v>2007</v>
      </c>
      <c r="I6" s="14">
        <v>2008</v>
      </c>
      <c r="J6" s="14">
        <v>2008</v>
      </c>
      <c r="K6" s="14">
        <v>2008</v>
      </c>
      <c r="L6" s="14">
        <v>2008</v>
      </c>
      <c r="M6" s="14">
        <v>2009</v>
      </c>
      <c r="N6" s="14">
        <v>2009</v>
      </c>
      <c r="O6" s="14">
        <v>2009</v>
      </c>
      <c r="P6" s="14">
        <v>2009</v>
      </c>
      <c r="Q6" s="14">
        <v>2010</v>
      </c>
      <c r="R6" s="14">
        <v>2010</v>
      </c>
      <c r="S6" s="14">
        <v>2010</v>
      </c>
      <c r="T6" s="14">
        <v>2010</v>
      </c>
      <c r="U6" s="14">
        <v>2011</v>
      </c>
      <c r="V6" s="14">
        <v>2011</v>
      </c>
      <c r="W6" s="14">
        <v>2011</v>
      </c>
      <c r="X6" s="14">
        <v>2011</v>
      </c>
      <c r="Y6" s="14">
        <v>2012</v>
      </c>
      <c r="Z6" s="14">
        <v>2012</v>
      </c>
      <c r="AA6" s="14">
        <v>2012</v>
      </c>
      <c r="AB6" s="14">
        <v>2012</v>
      </c>
      <c r="AC6" s="14">
        <v>2013</v>
      </c>
      <c r="AD6" s="14">
        <v>2013</v>
      </c>
      <c r="AE6" s="14">
        <v>2013</v>
      </c>
      <c r="AF6" s="14">
        <v>2013</v>
      </c>
      <c r="AG6" s="14">
        <v>2014</v>
      </c>
      <c r="AH6" s="14">
        <v>2014</v>
      </c>
      <c r="AI6" s="14">
        <v>2014</v>
      </c>
      <c r="AJ6" s="14">
        <v>2014</v>
      </c>
      <c r="AK6" s="14">
        <v>2015</v>
      </c>
      <c r="AL6" s="14">
        <v>2015</v>
      </c>
      <c r="AM6" s="14">
        <v>2015</v>
      </c>
      <c r="AN6" s="14">
        <v>2015</v>
      </c>
      <c r="AO6" s="14">
        <v>2016</v>
      </c>
      <c r="AP6" s="14">
        <v>2016</v>
      </c>
      <c r="AQ6" s="14">
        <v>2016</v>
      </c>
      <c r="AR6" s="14">
        <v>2016</v>
      </c>
      <c r="AS6" s="14">
        <v>2017</v>
      </c>
      <c r="AT6" s="14">
        <v>2017</v>
      </c>
      <c r="AU6" s="14">
        <v>2017</v>
      </c>
      <c r="AV6" s="14">
        <v>2017</v>
      </c>
      <c r="AW6" s="14">
        <v>2018</v>
      </c>
      <c r="AX6" s="14">
        <v>2018</v>
      </c>
      <c r="AY6" s="14">
        <v>2018</v>
      </c>
      <c r="AZ6" s="14">
        <v>2018</v>
      </c>
      <c r="BA6" s="14">
        <v>2019</v>
      </c>
      <c r="BB6" s="14">
        <v>2019</v>
      </c>
      <c r="BC6" s="14">
        <v>2019</v>
      </c>
      <c r="BD6" s="14">
        <v>2019</v>
      </c>
      <c r="BE6" s="14">
        <v>2020</v>
      </c>
      <c r="BF6" s="14">
        <v>2020</v>
      </c>
      <c r="BG6" s="14">
        <v>2020</v>
      </c>
      <c r="BH6" s="14">
        <v>2020</v>
      </c>
      <c r="BI6" s="14">
        <v>2021</v>
      </c>
      <c r="BJ6" s="14">
        <v>2021</v>
      </c>
      <c r="BK6" s="14">
        <v>2021</v>
      </c>
      <c r="BL6" s="14">
        <v>2021</v>
      </c>
      <c r="BM6" s="28">
        <v>2022</v>
      </c>
      <c r="BN6" s="28">
        <v>2022</v>
      </c>
      <c r="BO6" s="28">
        <v>2022</v>
      </c>
      <c r="BP6" s="28">
        <v>2022</v>
      </c>
      <c r="BQ6" s="28">
        <v>2023</v>
      </c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</row>
    <row r="7" spans="1:129" s="27" customFormat="1" ht="2.1" customHeight="1" x14ac:dyDescent="0.25">
      <c r="A7" s="26"/>
      <c r="B7" s="14"/>
      <c r="C7" s="14"/>
      <c r="D7" s="14"/>
      <c r="E7" s="14" t="s">
        <v>5</v>
      </c>
      <c r="F7" s="14" t="s">
        <v>6</v>
      </c>
      <c r="G7" s="14" t="s">
        <v>7</v>
      </c>
      <c r="H7" s="14" t="s">
        <v>8</v>
      </c>
      <c r="I7" s="14" t="s">
        <v>5</v>
      </c>
      <c r="J7" s="14" t="s">
        <v>6</v>
      </c>
      <c r="K7" s="14" t="s">
        <v>7</v>
      </c>
      <c r="L7" s="14" t="s">
        <v>8</v>
      </c>
      <c r="M7" s="14" t="s">
        <v>5</v>
      </c>
      <c r="N7" s="14" t="s">
        <v>6</v>
      </c>
      <c r="O7" s="14" t="s">
        <v>7</v>
      </c>
      <c r="P7" s="14" t="s">
        <v>8</v>
      </c>
      <c r="Q7" s="14" t="s">
        <v>5</v>
      </c>
      <c r="R7" s="14" t="s">
        <v>6</v>
      </c>
      <c r="S7" s="14" t="s">
        <v>7</v>
      </c>
      <c r="T7" s="14" t="s">
        <v>8</v>
      </c>
      <c r="U7" s="14" t="s">
        <v>5</v>
      </c>
      <c r="V7" s="14" t="s">
        <v>6</v>
      </c>
      <c r="W7" s="14" t="s">
        <v>7</v>
      </c>
      <c r="X7" s="14" t="s">
        <v>8</v>
      </c>
      <c r="Y7" s="14" t="s">
        <v>5</v>
      </c>
      <c r="Z7" s="14" t="s">
        <v>6</v>
      </c>
      <c r="AA7" s="14" t="s">
        <v>7</v>
      </c>
      <c r="AB7" s="14" t="s">
        <v>8</v>
      </c>
      <c r="AC7" s="14" t="s">
        <v>5</v>
      </c>
      <c r="AD7" s="14" t="s">
        <v>6</v>
      </c>
      <c r="AE7" s="14" t="s">
        <v>7</v>
      </c>
      <c r="AF7" s="14" t="s">
        <v>8</v>
      </c>
      <c r="AG7" s="14" t="s">
        <v>5</v>
      </c>
      <c r="AH7" s="14" t="s">
        <v>6</v>
      </c>
      <c r="AI7" s="14" t="s">
        <v>7</v>
      </c>
      <c r="AJ7" s="14" t="s">
        <v>8</v>
      </c>
      <c r="AK7" s="14" t="s">
        <v>5</v>
      </c>
      <c r="AL7" s="14" t="s">
        <v>6</v>
      </c>
      <c r="AM7" s="44" t="s">
        <v>7</v>
      </c>
      <c r="AN7" s="14" t="s">
        <v>8</v>
      </c>
      <c r="AO7" s="14" t="s">
        <v>5</v>
      </c>
      <c r="AP7" s="14" t="s">
        <v>6</v>
      </c>
      <c r="AQ7" s="14" t="s">
        <v>7</v>
      </c>
      <c r="AR7" s="14" t="s">
        <v>8</v>
      </c>
      <c r="AS7" s="14" t="s">
        <v>5</v>
      </c>
      <c r="AT7" s="14" t="s">
        <v>6</v>
      </c>
      <c r="AU7" s="14" t="s">
        <v>7</v>
      </c>
      <c r="AV7" s="14" t="s">
        <v>8</v>
      </c>
      <c r="AW7" s="14" t="s">
        <v>5</v>
      </c>
      <c r="AX7" s="14" t="s">
        <v>6</v>
      </c>
      <c r="AY7" s="14" t="s">
        <v>7</v>
      </c>
      <c r="AZ7" s="14" t="s">
        <v>8</v>
      </c>
      <c r="BA7" s="14" t="s">
        <v>5</v>
      </c>
      <c r="BB7" s="14" t="s">
        <v>6</v>
      </c>
      <c r="BC7" s="14" t="s">
        <v>7</v>
      </c>
      <c r="BD7" s="14" t="s">
        <v>8</v>
      </c>
      <c r="BE7" s="14" t="s">
        <v>5</v>
      </c>
      <c r="BF7" s="14" t="s">
        <v>6</v>
      </c>
      <c r="BG7" s="14" t="s">
        <v>7</v>
      </c>
      <c r="BH7" s="14" t="s">
        <v>8</v>
      </c>
      <c r="BI7" s="14" t="s">
        <v>5</v>
      </c>
      <c r="BJ7" s="14" t="s">
        <v>6</v>
      </c>
      <c r="BK7" s="17" t="s">
        <v>7</v>
      </c>
      <c r="BL7" s="17" t="s">
        <v>8</v>
      </c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</row>
    <row r="8" spans="1:129" ht="12" hidden="1" customHeight="1" x14ac:dyDescent="0.25">
      <c r="A8" s="13" t="s">
        <v>21</v>
      </c>
      <c r="B8" s="13"/>
      <c r="D8" s="13"/>
      <c r="E8" s="45"/>
      <c r="F8" s="45"/>
      <c r="G8" s="45"/>
      <c r="H8" s="45"/>
      <c r="I8" s="45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5"/>
      <c r="AE8" s="46"/>
      <c r="AF8" s="46"/>
      <c r="AG8" s="47"/>
      <c r="AH8" s="47"/>
      <c r="AI8" s="47"/>
      <c r="AJ8" s="47"/>
      <c r="AK8" s="47"/>
      <c r="AL8" s="47"/>
      <c r="AM8" s="48"/>
      <c r="AN8" s="46"/>
      <c r="AO8" s="46"/>
      <c r="AP8" s="47"/>
      <c r="AQ8" s="47"/>
      <c r="BC8" s="15"/>
      <c r="BD8" s="48"/>
      <c r="BE8" s="48"/>
      <c r="BF8" s="48"/>
      <c r="BG8" s="48"/>
      <c r="BH8" s="48"/>
      <c r="BI8" s="48"/>
      <c r="BJ8" s="48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</row>
    <row r="9" spans="1:129" ht="12" customHeight="1" x14ac:dyDescent="0.25">
      <c r="A9" s="33" t="s">
        <v>22</v>
      </c>
      <c r="C9" s="38" t="s">
        <v>40</v>
      </c>
      <c r="D9" s="38"/>
      <c r="E9" s="45"/>
      <c r="F9" s="45"/>
      <c r="G9" s="45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7"/>
      <c r="AH9" s="47"/>
      <c r="AI9" s="47"/>
      <c r="AJ9" s="47"/>
      <c r="AK9" s="47"/>
      <c r="AL9" s="47"/>
      <c r="AM9" s="49"/>
      <c r="AN9" s="46"/>
      <c r="AO9" s="46"/>
      <c r="AP9" s="47"/>
      <c r="AQ9" s="47"/>
      <c r="BD9" s="49"/>
      <c r="BE9" s="49"/>
      <c r="BF9" s="49"/>
      <c r="BG9" s="49"/>
      <c r="BH9" s="49"/>
      <c r="BI9" s="49"/>
      <c r="BJ9" s="49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</row>
    <row r="10" spans="1:129" ht="12" customHeight="1" x14ac:dyDescent="0.25">
      <c r="A10" s="50"/>
      <c r="C10" s="51" t="s">
        <v>41</v>
      </c>
      <c r="D10" s="51"/>
      <c r="E10" s="52"/>
      <c r="F10" s="52"/>
      <c r="G10" s="52"/>
      <c r="H10" s="52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46"/>
      <c r="AE10" s="53"/>
      <c r="AF10" s="53"/>
      <c r="AG10" s="52"/>
      <c r="AH10" s="52"/>
      <c r="AI10" s="52"/>
      <c r="AJ10" s="52"/>
      <c r="AK10" s="52"/>
      <c r="AL10" s="52"/>
      <c r="AM10" s="54"/>
      <c r="AN10" s="53"/>
      <c r="AO10" s="53"/>
      <c r="AP10" s="52"/>
      <c r="AQ10" s="52"/>
      <c r="BD10" s="55"/>
      <c r="BE10" s="55"/>
      <c r="BF10" s="55"/>
      <c r="BG10" s="55"/>
      <c r="BH10" s="55"/>
      <c r="BI10" s="55"/>
      <c r="BJ10" s="55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</row>
    <row r="11" spans="1:129" ht="12" customHeight="1" x14ac:dyDescent="0.25">
      <c r="A11" s="50"/>
      <c r="C11" s="56" t="s">
        <v>42</v>
      </c>
      <c r="D11" s="56"/>
      <c r="E11" s="52"/>
      <c r="F11" s="52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46"/>
      <c r="AE11" s="53"/>
      <c r="AF11" s="53"/>
      <c r="AG11" s="52"/>
      <c r="AH11" s="52"/>
      <c r="AI11" s="52"/>
      <c r="AJ11" s="52"/>
      <c r="AK11" s="52"/>
      <c r="AL11" s="52"/>
      <c r="AM11" s="54"/>
      <c r="AN11" s="53"/>
      <c r="AO11" s="53"/>
      <c r="AP11" s="52"/>
      <c r="AQ11" s="52"/>
      <c r="BD11" s="54"/>
      <c r="BE11" s="54"/>
      <c r="BF11" s="54"/>
      <c r="BG11" s="54"/>
      <c r="BH11" s="54"/>
      <c r="BI11" s="54"/>
      <c r="BJ11" s="54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</row>
    <row r="12" spans="1:129" ht="12" customHeight="1" x14ac:dyDescent="0.25">
      <c r="A12" s="34">
        <v>1</v>
      </c>
      <c r="C12" s="57" t="s">
        <v>43</v>
      </c>
      <c r="D12" s="51" t="s">
        <v>27</v>
      </c>
      <c r="E12" s="58">
        <v>9.43</v>
      </c>
      <c r="F12" s="58">
        <v>8.8209999999999997</v>
      </c>
      <c r="G12" s="58">
        <v>8.8420000000000005</v>
      </c>
      <c r="H12" s="58">
        <v>8.8490000000000002</v>
      </c>
      <c r="I12" s="58">
        <v>9.9740000000000002</v>
      </c>
      <c r="J12" s="58">
        <v>9.3179999999999996</v>
      </c>
      <c r="K12" s="58">
        <v>10.664999999999999</v>
      </c>
      <c r="L12" s="58">
        <v>11.61</v>
      </c>
      <c r="M12" s="58">
        <v>12.675000000000001</v>
      </c>
      <c r="N12" s="58">
        <v>12.333</v>
      </c>
      <c r="O12" s="58">
        <v>11.754</v>
      </c>
      <c r="P12" s="58">
        <v>11.34</v>
      </c>
      <c r="Q12" s="58">
        <v>12.305999999999999</v>
      </c>
      <c r="R12" s="58">
        <v>12.05</v>
      </c>
      <c r="S12" s="58">
        <v>10.893000000000001</v>
      </c>
      <c r="T12" s="58">
        <v>11.118</v>
      </c>
      <c r="U12" s="58">
        <v>11.711</v>
      </c>
      <c r="V12" s="58">
        <v>11.238</v>
      </c>
      <c r="W12" s="58">
        <v>11.113</v>
      </c>
      <c r="X12" s="58">
        <v>10.842000000000001</v>
      </c>
      <c r="Y12" s="58">
        <v>10.965999999999999</v>
      </c>
      <c r="Z12" s="58">
        <v>11.413</v>
      </c>
      <c r="AA12" s="58">
        <v>11.17</v>
      </c>
      <c r="AB12" s="58">
        <v>11.193</v>
      </c>
      <c r="AC12" s="58">
        <v>11.045999999999999</v>
      </c>
      <c r="AD12" s="58">
        <v>10.371</v>
      </c>
      <c r="AE12" s="58">
        <v>9.6530000000000005</v>
      </c>
      <c r="AF12" s="58">
        <v>9.5039999999999996</v>
      </c>
      <c r="AG12" s="58">
        <v>9.2919999999999998</v>
      </c>
      <c r="AH12" s="58">
        <v>8.7910000000000004</v>
      </c>
      <c r="AI12" s="58">
        <v>9.1850000000000005</v>
      </c>
      <c r="AJ12" s="58">
        <v>8.7799999999999994</v>
      </c>
      <c r="AK12" s="58">
        <v>9.4179999999999993</v>
      </c>
      <c r="AL12" s="58">
        <v>8.5090000000000003</v>
      </c>
      <c r="AM12" s="58">
        <v>8.2639999999999993</v>
      </c>
      <c r="AN12" s="58">
        <v>7.968</v>
      </c>
      <c r="AO12" s="58">
        <v>8.41</v>
      </c>
      <c r="AP12" s="58">
        <v>8.234</v>
      </c>
      <c r="AQ12" s="58">
        <v>7.3259999999999996</v>
      </c>
      <c r="AR12" s="58">
        <v>7.86</v>
      </c>
      <c r="AS12" s="58">
        <v>8.3030000000000008</v>
      </c>
      <c r="AT12" s="58">
        <v>7.5359999999999996</v>
      </c>
      <c r="AU12" s="58">
        <v>7.5010000000000003</v>
      </c>
      <c r="AV12" s="58">
        <v>7.5039999999999996</v>
      </c>
      <c r="AW12" s="58">
        <v>7.8620000000000001</v>
      </c>
      <c r="AX12" s="58">
        <v>7.4820000000000002</v>
      </c>
      <c r="AY12" s="58">
        <v>6.7030000000000003</v>
      </c>
      <c r="AZ12" s="58">
        <v>6.7889999999999997</v>
      </c>
      <c r="BA12" s="58">
        <v>7.157</v>
      </c>
      <c r="BB12" s="58">
        <v>6.702</v>
      </c>
      <c r="BC12" s="58">
        <v>6.4610000000000003</v>
      </c>
      <c r="BD12" s="58">
        <v>6.3010000000000002</v>
      </c>
      <c r="BE12" s="58">
        <v>6.8579999999999997</v>
      </c>
      <c r="BF12" s="58">
        <v>6.915</v>
      </c>
      <c r="BG12" s="58">
        <v>6.2969999999999997</v>
      </c>
      <c r="BH12" s="58">
        <v>5.9539999999999997</v>
      </c>
      <c r="BI12" s="58">
        <v>5.9379999999999997</v>
      </c>
      <c r="BJ12" s="58">
        <v>5.6859999999999999</v>
      </c>
      <c r="BK12" s="58">
        <v>6.0590000000000002</v>
      </c>
      <c r="BL12" s="58">
        <v>6.327</v>
      </c>
      <c r="BM12" s="12">
        <v>6.2220000000000004</v>
      </c>
      <c r="BN12" s="12">
        <v>5.9619999999999997</v>
      </c>
      <c r="BO12" s="12">
        <v>5.9550000000000001</v>
      </c>
      <c r="BP12" s="12">
        <v>6.4610000000000003</v>
      </c>
      <c r="BQ12" s="12">
        <v>7.7409999999999997</v>
      </c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</row>
    <row r="13" spans="1:129" ht="12" customHeight="1" x14ac:dyDescent="0.25">
      <c r="A13" s="34">
        <v>2</v>
      </c>
      <c r="C13" s="57" t="s">
        <v>44</v>
      </c>
      <c r="D13" s="51" t="s">
        <v>27</v>
      </c>
      <c r="E13" s="58">
        <v>6.6829999999999998</v>
      </c>
      <c r="F13" s="58">
        <v>6.2590000000000003</v>
      </c>
      <c r="G13" s="58">
        <v>6.0460000000000003</v>
      </c>
      <c r="H13" s="58">
        <v>6.0949999999999998</v>
      </c>
      <c r="I13" s="58">
        <v>6.05</v>
      </c>
      <c r="J13" s="58">
        <v>5.6779999999999999</v>
      </c>
      <c r="K13" s="58">
        <v>6.02</v>
      </c>
      <c r="L13" s="58">
        <v>6.3339999999999996</v>
      </c>
      <c r="M13" s="58">
        <v>6.29</v>
      </c>
      <c r="N13" s="58">
        <v>5.7450000000000001</v>
      </c>
      <c r="O13" s="58">
        <v>5.74</v>
      </c>
      <c r="P13" s="58">
        <v>5.8760000000000003</v>
      </c>
      <c r="Q13" s="58">
        <v>5.8250000000000002</v>
      </c>
      <c r="R13" s="58">
        <v>5.5579999999999998</v>
      </c>
      <c r="S13" s="58">
        <v>5.6859999999999999</v>
      </c>
      <c r="T13" s="58">
        <v>5.71</v>
      </c>
      <c r="U13" s="58">
        <v>5.4409999999999998</v>
      </c>
      <c r="V13" s="58">
        <v>5.5549999999999997</v>
      </c>
      <c r="W13" s="58">
        <v>5.5670000000000002</v>
      </c>
      <c r="X13" s="58">
        <v>5.681</v>
      </c>
      <c r="Y13" s="58">
        <v>5.5259999999999998</v>
      </c>
      <c r="Z13" s="58">
        <v>5.6440000000000001</v>
      </c>
      <c r="AA13" s="58">
        <v>5.53</v>
      </c>
      <c r="AB13" s="58">
        <v>5.4640000000000004</v>
      </c>
      <c r="AC13" s="58">
        <v>5.5720000000000001</v>
      </c>
      <c r="AD13" s="58">
        <v>5.2039999999999997</v>
      </c>
      <c r="AE13" s="58">
        <v>4.7709999999999999</v>
      </c>
      <c r="AF13" s="58">
        <v>4.9059999999999997</v>
      </c>
      <c r="AG13" s="58">
        <v>4.8550000000000004</v>
      </c>
      <c r="AH13" s="58">
        <v>4.5860000000000003</v>
      </c>
      <c r="AI13" s="58">
        <v>4.6120000000000001</v>
      </c>
      <c r="AJ13" s="58">
        <v>4.641</v>
      </c>
      <c r="AK13" s="58">
        <v>4.7450000000000001</v>
      </c>
      <c r="AL13" s="58">
        <v>4.5640000000000001</v>
      </c>
      <c r="AM13" s="58">
        <v>4.2880000000000003</v>
      </c>
      <c r="AN13" s="58">
        <v>4.2279999999999998</v>
      </c>
      <c r="AO13" s="58">
        <v>4.1349999999999998</v>
      </c>
      <c r="AP13" s="58">
        <v>4.085</v>
      </c>
      <c r="AQ13" s="58">
        <v>4.1609999999999996</v>
      </c>
      <c r="AR13" s="58">
        <v>4.0650000000000004</v>
      </c>
      <c r="AS13" s="58">
        <v>3.9609999999999999</v>
      </c>
      <c r="AT13" s="58">
        <v>3.8130000000000002</v>
      </c>
      <c r="AU13" s="58">
        <v>3.766</v>
      </c>
      <c r="AV13" s="58">
        <v>3.6669999999999998</v>
      </c>
      <c r="AW13" s="58">
        <v>3.698</v>
      </c>
      <c r="AX13" s="58">
        <v>3.6419999999999999</v>
      </c>
      <c r="AY13" s="58">
        <v>3.5059999999999998</v>
      </c>
      <c r="AZ13" s="58">
        <v>3.5550000000000002</v>
      </c>
      <c r="BA13" s="58">
        <v>3.7370000000000001</v>
      </c>
      <c r="BB13" s="58">
        <v>3.6339999999999999</v>
      </c>
      <c r="BC13" s="58">
        <v>3.524</v>
      </c>
      <c r="BD13" s="58">
        <v>3.536</v>
      </c>
      <c r="BE13" s="58">
        <v>3.8820000000000001</v>
      </c>
      <c r="BF13" s="58">
        <v>3.9239999999999999</v>
      </c>
      <c r="BG13" s="58">
        <v>3.4159999999999999</v>
      </c>
      <c r="BH13" s="58">
        <v>3.4</v>
      </c>
      <c r="BI13" s="58">
        <v>3.1760000000000002</v>
      </c>
      <c r="BJ13" s="58">
        <v>3.089</v>
      </c>
      <c r="BK13" s="58">
        <v>3.3140000000000001</v>
      </c>
      <c r="BL13" s="58">
        <v>3.3069999999999999</v>
      </c>
      <c r="BM13" s="12">
        <v>3.2490000000000001</v>
      </c>
      <c r="BN13" s="12">
        <v>3.0830000000000002</v>
      </c>
      <c r="BO13" s="12">
        <v>3.145</v>
      </c>
      <c r="BP13" s="12">
        <v>3.2930000000000001</v>
      </c>
      <c r="BQ13" s="12">
        <v>3.9620000000000002</v>
      </c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</row>
    <row r="14" spans="1:129" ht="12" customHeight="1" x14ac:dyDescent="0.25">
      <c r="A14" s="34">
        <v>3</v>
      </c>
      <c r="C14" s="57" t="s">
        <v>45</v>
      </c>
      <c r="D14" s="51" t="s">
        <v>27</v>
      </c>
      <c r="E14" s="58">
        <v>9.2629999999999999</v>
      </c>
      <c r="F14" s="58">
        <v>8.7720000000000002</v>
      </c>
      <c r="G14" s="58">
        <v>8.798</v>
      </c>
      <c r="H14" s="58">
        <v>8.2040000000000006</v>
      </c>
      <c r="I14" s="58">
        <v>7.8470000000000004</v>
      </c>
      <c r="J14" s="58">
        <v>7.2649999999999997</v>
      </c>
      <c r="K14" s="58">
        <v>7.3479999999999999</v>
      </c>
      <c r="L14" s="58">
        <v>7.5039999999999996</v>
      </c>
      <c r="M14" s="58">
        <v>7.1180000000000003</v>
      </c>
      <c r="N14" s="58">
        <v>6.9370000000000003</v>
      </c>
      <c r="O14" s="58">
        <v>6.8129999999999997</v>
      </c>
      <c r="P14" s="58">
        <v>7.1230000000000002</v>
      </c>
      <c r="Q14" s="58">
        <v>6.9930000000000003</v>
      </c>
      <c r="R14" s="58">
        <v>6.6740000000000004</v>
      </c>
      <c r="S14" s="58">
        <v>6.75</v>
      </c>
      <c r="T14" s="58">
        <v>6.774</v>
      </c>
      <c r="U14" s="58">
        <v>6.2619999999999996</v>
      </c>
      <c r="V14" s="58">
        <v>6.5170000000000003</v>
      </c>
      <c r="W14" s="58">
        <v>6.54</v>
      </c>
      <c r="X14" s="58">
        <v>6.5810000000000004</v>
      </c>
      <c r="Y14" s="58">
        <v>6.4379999999999997</v>
      </c>
      <c r="Z14" s="58">
        <v>6.5609999999999999</v>
      </c>
      <c r="AA14" s="58">
        <v>6.44</v>
      </c>
      <c r="AB14" s="58">
        <v>6.4379999999999997</v>
      </c>
      <c r="AC14" s="58">
        <v>6.4429999999999996</v>
      </c>
      <c r="AD14" s="58">
        <v>6.3739999999999997</v>
      </c>
      <c r="AE14" s="58">
        <v>5.9859999999999998</v>
      </c>
      <c r="AF14" s="58">
        <v>6.3550000000000004</v>
      </c>
      <c r="AG14" s="58">
        <v>6.101</v>
      </c>
      <c r="AH14" s="58">
        <v>5.8689999999999998</v>
      </c>
      <c r="AI14" s="58">
        <v>5.9020000000000001</v>
      </c>
      <c r="AJ14" s="58">
        <v>5.9690000000000003</v>
      </c>
      <c r="AK14" s="58">
        <v>5.8680000000000003</v>
      </c>
      <c r="AL14" s="58">
        <v>5.6239999999999997</v>
      </c>
      <c r="AM14" s="58">
        <v>5.407</v>
      </c>
      <c r="AN14" s="58">
        <v>5.3970000000000002</v>
      </c>
      <c r="AO14" s="58">
        <v>5.3959999999999999</v>
      </c>
      <c r="AP14" s="58">
        <v>5.3209999999999997</v>
      </c>
      <c r="AQ14" s="58">
        <v>5.3360000000000003</v>
      </c>
      <c r="AR14" s="58">
        <v>5.117</v>
      </c>
      <c r="AS14" s="58">
        <v>5.2359999999999998</v>
      </c>
      <c r="AT14" s="58">
        <v>5.0439999999999996</v>
      </c>
      <c r="AU14" s="58">
        <v>4.9640000000000004</v>
      </c>
      <c r="AV14" s="58">
        <v>4.9850000000000003</v>
      </c>
      <c r="AW14" s="58">
        <v>4.9889999999999999</v>
      </c>
      <c r="AX14" s="58">
        <v>4.8630000000000004</v>
      </c>
      <c r="AY14" s="58">
        <v>4.907</v>
      </c>
      <c r="AZ14" s="58">
        <v>5.0620000000000003</v>
      </c>
      <c r="BA14" s="58">
        <v>4.992</v>
      </c>
      <c r="BB14" s="58">
        <v>4.9720000000000004</v>
      </c>
      <c r="BC14" s="58">
        <v>4.7320000000000002</v>
      </c>
      <c r="BD14" s="58">
        <v>4.9059999999999997</v>
      </c>
      <c r="BE14" s="58">
        <v>4.75</v>
      </c>
      <c r="BF14" s="58">
        <v>4.7809999999999997</v>
      </c>
      <c r="BG14" s="58">
        <v>4.4539999999999997</v>
      </c>
      <c r="BH14" s="58">
        <v>4.4059999999999997</v>
      </c>
      <c r="BI14" s="58">
        <v>4.2939999999999996</v>
      </c>
      <c r="BJ14" s="58">
        <v>4.1660000000000004</v>
      </c>
      <c r="BK14" s="58">
        <v>4.43</v>
      </c>
      <c r="BL14" s="58">
        <v>4.3680000000000003</v>
      </c>
      <c r="BM14" s="12">
        <v>4.2160000000000002</v>
      </c>
      <c r="BN14" s="12">
        <v>4.1689999999999996</v>
      </c>
      <c r="BO14" s="12">
        <v>4.077</v>
      </c>
      <c r="BP14" s="12">
        <v>4.3479999999999999</v>
      </c>
      <c r="BQ14" s="12">
        <v>4.883</v>
      </c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</row>
    <row r="15" spans="1:129" ht="12" customHeight="1" x14ac:dyDescent="0.25">
      <c r="A15" s="34">
        <v>4</v>
      </c>
      <c r="C15" s="57" t="s">
        <v>46</v>
      </c>
      <c r="D15" s="51" t="s">
        <v>27</v>
      </c>
      <c r="E15" s="58">
        <v>8.4480000000000004</v>
      </c>
      <c r="F15" s="58">
        <v>8.2880000000000003</v>
      </c>
      <c r="G15" s="58">
        <v>8.3620000000000001</v>
      </c>
      <c r="H15" s="58">
        <v>8.343</v>
      </c>
      <c r="I15" s="58">
        <v>8.0670000000000002</v>
      </c>
      <c r="J15" s="58">
        <v>7.3079999999999998</v>
      </c>
      <c r="K15" s="58">
        <v>7.17</v>
      </c>
      <c r="L15" s="58">
        <v>7.3520000000000003</v>
      </c>
      <c r="M15" s="58">
        <v>6.6230000000000002</v>
      </c>
      <c r="N15" s="58">
        <v>6.4969999999999999</v>
      </c>
      <c r="O15" s="58">
        <v>6.6950000000000003</v>
      </c>
      <c r="P15" s="58">
        <v>7.2590000000000003</v>
      </c>
      <c r="Q15" s="58">
        <v>6.915</v>
      </c>
      <c r="R15" s="58">
        <v>6.742</v>
      </c>
      <c r="S15" s="58">
        <v>6.84</v>
      </c>
      <c r="T15" s="58">
        <v>6.6829999999999998</v>
      </c>
      <c r="U15" s="58">
        <v>6.3159999999999998</v>
      </c>
      <c r="V15" s="58">
        <v>6.452</v>
      </c>
      <c r="W15" s="58">
        <v>6.4059999999999997</v>
      </c>
      <c r="X15" s="58">
        <v>6.6020000000000003</v>
      </c>
      <c r="Y15" s="58">
        <v>6.6130000000000004</v>
      </c>
      <c r="Z15" s="58">
        <v>6.4349999999999996</v>
      </c>
      <c r="AA15" s="58">
        <v>6.54</v>
      </c>
      <c r="AB15" s="58">
        <v>6.5469999999999997</v>
      </c>
      <c r="AC15" s="58">
        <v>6.6079999999999997</v>
      </c>
      <c r="AD15" s="58">
        <v>6.1689999999999996</v>
      </c>
      <c r="AE15" s="58">
        <v>5.8920000000000003</v>
      </c>
      <c r="AF15" s="58">
        <v>6.37</v>
      </c>
      <c r="AG15" s="58">
        <v>6.3159999999999998</v>
      </c>
      <c r="AH15" s="58">
        <v>6.0179999999999998</v>
      </c>
      <c r="AI15" s="58">
        <v>5.9240000000000004</v>
      </c>
      <c r="AJ15" s="58">
        <v>6.0330000000000004</v>
      </c>
      <c r="AK15" s="58">
        <v>5.7919999999999998</v>
      </c>
      <c r="AL15" s="58">
        <v>5.8719999999999999</v>
      </c>
      <c r="AM15" s="58">
        <v>5.8849999999999998</v>
      </c>
      <c r="AN15" s="58">
        <v>5.9130000000000003</v>
      </c>
      <c r="AO15" s="58">
        <v>5.7539999999999996</v>
      </c>
      <c r="AP15" s="58">
        <v>5.883</v>
      </c>
      <c r="AQ15" s="58">
        <v>5.9</v>
      </c>
      <c r="AR15" s="58">
        <v>5.9020000000000001</v>
      </c>
      <c r="AS15" s="58">
        <v>5.5880000000000001</v>
      </c>
      <c r="AT15" s="58">
        <v>5.6139999999999999</v>
      </c>
      <c r="AU15" s="58">
        <v>5.4489999999999998</v>
      </c>
      <c r="AV15" s="58">
        <v>5.4470000000000001</v>
      </c>
      <c r="AW15" s="58">
        <v>5.42</v>
      </c>
      <c r="AX15" s="58">
        <v>5.423</v>
      </c>
      <c r="AY15" s="58">
        <v>5.4359999999999999</v>
      </c>
      <c r="AZ15" s="58">
        <v>5.5</v>
      </c>
      <c r="BA15" s="58">
        <v>5.4710000000000001</v>
      </c>
      <c r="BB15" s="58">
        <v>5.5010000000000003</v>
      </c>
      <c r="BC15" s="58">
        <v>5.3869999999999996</v>
      </c>
      <c r="BD15" s="58">
        <v>5.4729999999999999</v>
      </c>
      <c r="BE15" s="58">
        <v>5.5209999999999999</v>
      </c>
      <c r="BF15" s="58">
        <v>5.3609999999999998</v>
      </c>
      <c r="BG15" s="58">
        <v>5.327</v>
      </c>
      <c r="BH15" s="58">
        <v>5.3129999999999997</v>
      </c>
      <c r="BI15" s="58">
        <v>5.2439999999999998</v>
      </c>
      <c r="BJ15" s="58">
        <v>5.3029999999999999</v>
      </c>
      <c r="BK15" s="58">
        <v>5.5919999999999996</v>
      </c>
      <c r="BL15" s="58">
        <v>5.625</v>
      </c>
      <c r="BM15" s="12">
        <v>5.24</v>
      </c>
      <c r="BN15" s="12">
        <v>5.2370000000000001</v>
      </c>
      <c r="BO15" s="12">
        <v>5.0380000000000003</v>
      </c>
      <c r="BP15" s="12">
        <v>5.1059999999999999</v>
      </c>
      <c r="BQ15" s="12">
        <v>5.3710000000000004</v>
      </c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</row>
    <row r="16" spans="1:129" ht="12" customHeight="1" x14ac:dyDescent="0.25">
      <c r="A16" s="34">
        <v>5</v>
      </c>
      <c r="C16" s="57" t="s">
        <v>47</v>
      </c>
      <c r="D16" s="51" t="s">
        <v>27</v>
      </c>
      <c r="E16" s="58">
        <v>10.76</v>
      </c>
      <c r="F16" s="58">
        <v>10.644</v>
      </c>
      <c r="G16" s="58">
        <v>10.891999999999999</v>
      </c>
      <c r="H16" s="58">
        <v>10.88</v>
      </c>
      <c r="I16" s="58">
        <v>10.023</v>
      </c>
      <c r="J16" s="58">
        <v>10.285</v>
      </c>
      <c r="K16" s="58">
        <v>9.5</v>
      </c>
      <c r="L16" s="58">
        <v>8.8620000000000001</v>
      </c>
      <c r="M16" s="58">
        <v>7.91</v>
      </c>
      <c r="N16" s="58">
        <v>8.6850000000000005</v>
      </c>
      <c r="O16" s="58">
        <v>9.6039999999999992</v>
      </c>
      <c r="P16" s="58">
        <v>10.39</v>
      </c>
      <c r="Q16" s="58">
        <v>10.632999999999999</v>
      </c>
      <c r="R16" s="58">
        <v>10.558999999999999</v>
      </c>
      <c r="S16" s="58">
        <v>10.676</v>
      </c>
      <c r="T16" s="58">
        <v>10.57</v>
      </c>
      <c r="U16" s="58">
        <v>9.5670000000000002</v>
      </c>
      <c r="V16" s="58">
        <v>10.15</v>
      </c>
      <c r="W16" s="58">
        <v>10.737</v>
      </c>
      <c r="X16" s="58">
        <v>10.987</v>
      </c>
      <c r="Y16" s="58">
        <v>11.509</v>
      </c>
      <c r="Z16" s="58">
        <v>11.089</v>
      </c>
      <c r="AA16" s="58">
        <v>11.44</v>
      </c>
      <c r="AB16" s="58">
        <v>11.726000000000001</v>
      </c>
      <c r="AC16" s="58">
        <v>10.976000000000001</v>
      </c>
      <c r="AD16" s="58">
        <v>11.034000000000001</v>
      </c>
      <c r="AE16" s="58">
        <v>11.282</v>
      </c>
      <c r="AF16" s="58">
        <v>12.666</v>
      </c>
      <c r="AG16" s="58">
        <v>12.733000000000001</v>
      </c>
      <c r="AH16" s="58">
        <v>13.045999999999999</v>
      </c>
      <c r="AI16" s="58">
        <v>12.051</v>
      </c>
      <c r="AJ16" s="58">
        <v>10.936</v>
      </c>
      <c r="AK16" s="58">
        <v>10.509</v>
      </c>
      <c r="AL16" s="58">
        <v>10.557</v>
      </c>
      <c r="AM16" s="58">
        <v>11.068</v>
      </c>
      <c r="AN16" s="58">
        <v>11.731</v>
      </c>
      <c r="AO16" s="58">
        <v>11.222</v>
      </c>
      <c r="AP16" s="58">
        <v>11.263999999999999</v>
      </c>
      <c r="AQ16" s="58">
        <v>11.753</v>
      </c>
      <c r="AR16" s="58">
        <v>11.603999999999999</v>
      </c>
      <c r="AS16" s="58">
        <v>11.534000000000001</v>
      </c>
      <c r="AT16" s="58">
        <v>11.965</v>
      </c>
      <c r="AU16" s="58">
        <v>11.881</v>
      </c>
      <c r="AV16" s="58">
        <v>12.048999999999999</v>
      </c>
      <c r="AW16" s="58">
        <v>11.571</v>
      </c>
      <c r="AX16" s="58">
        <v>11.65</v>
      </c>
      <c r="AY16" s="58">
        <v>11.749000000000001</v>
      </c>
      <c r="AZ16" s="58">
        <v>11.651</v>
      </c>
      <c r="BA16" s="58">
        <v>11.428000000000001</v>
      </c>
      <c r="BB16" s="58">
        <v>11.599</v>
      </c>
      <c r="BC16" s="58">
        <v>11.478999999999999</v>
      </c>
      <c r="BD16" s="58">
        <v>12.116</v>
      </c>
      <c r="BE16" s="58">
        <v>11.712</v>
      </c>
      <c r="BF16" s="58">
        <v>11.413</v>
      </c>
      <c r="BG16" s="58">
        <v>12.353999999999999</v>
      </c>
      <c r="BH16" s="58">
        <v>12.231999999999999</v>
      </c>
      <c r="BI16" s="58">
        <v>12.62</v>
      </c>
      <c r="BJ16" s="58">
        <v>13.656000000000001</v>
      </c>
      <c r="BK16" s="58">
        <v>12.374000000000001</v>
      </c>
      <c r="BL16" s="58">
        <v>13.016999999999999</v>
      </c>
      <c r="BM16" s="12">
        <v>13.395</v>
      </c>
      <c r="BN16" s="12">
        <v>12.715999999999999</v>
      </c>
      <c r="BO16" s="12">
        <v>12.449</v>
      </c>
      <c r="BP16" s="12">
        <v>11.631</v>
      </c>
      <c r="BQ16" s="12">
        <v>9.7260000000000009</v>
      </c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</row>
    <row r="17" spans="1:129" ht="12" customHeight="1" x14ac:dyDescent="0.25">
      <c r="A17" s="34">
        <v>6</v>
      </c>
      <c r="C17" s="57" t="s">
        <v>20</v>
      </c>
      <c r="D17" s="51" t="s">
        <v>27</v>
      </c>
      <c r="E17" s="58">
        <v>1.0860000000000001</v>
      </c>
      <c r="F17" s="58">
        <v>1.3260000000000001</v>
      </c>
      <c r="G17" s="58">
        <v>1.516</v>
      </c>
      <c r="H17" s="58">
        <v>1.698</v>
      </c>
      <c r="I17" s="58">
        <v>1.1080000000000001</v>
      </c>
      <c r="J17" s="58">
        <v>0.94799999999999995</v>
      </c>
      <c r="K17" s="58">
        <v>1.1879999999999999</v>
      </c>
      <c r="L17" s="58">
        <v>1.617</v>
      </c>
      <c r="M17" s="58">
        <v>1.7350000000000001</v>
      </c>
      <c r="N17" s="58">
        <v>1.7589999999999999</v>
      </c>
      <c r="O17" s="58">
        <v>1.627</v>
      </c>
      <c r="P17" s="58">
        <v>1.6519999999999999</v>
      </c>
      <c r="Q17" s="58">
        <v>1.93</v>
      </c>
      <c r="R17" s="58">
        <v>1.881</v>
      </c>
      <c r="S17" s="58">
        <v>1.859</v>
      </c>
      <c r="T17" s="58">
        <v>2.0539999999999998</v>
      </c>
      <c r="U17" s="58">
        <v>2.7069999999999999</v>
      </c>
      <c r="V17" s="58">
        <v>2.6309999999999998</v>
      </c>
      <c r="W17" s="58">
        <v>2.383</v>
      </c>
      <c r="X17" s="58">
        <v>2.2850000000000001</v>
      </c>
      <c r="Y17" s="58">
        <v>2.4670000000000001</v>
      </c>
      <c r="Z17" s="58">
        <v>2.5609999999999999</v>
      </c>
      <c r="AA17" s="58">
        <v>2.96</v>
      </c>
      <c r="AB17" s="58">
        <v>2.7440000000000002</v>
      </c>
      <c r="AC17" s="58">
        <v>2.8420000000000001</v>
      </c>
      <c r="AD17" s="58">
        <v>2.0579999999999998</v>
      </c>
      <c r="AE17" s="58">
        <v>2.2850000000000001</v>
      </c>
      <c r="AF17" s="58">
        <v>1.9159999999999999</v>
      </c>
      <c r="AG17" s="58">
        <v>2.3069999999999999</v>
      </c>
      <c r="AH17" s="58">
        <v>2.4870000000000001</v>
      </c>
      <c r="AI17" s="58">
        <v>2.0459999999999998</v>
      </c>
      <c r="AJ17" s="58">
        <v>1.952</v>
      </c>
      <c r="AK17" s="58">
        <v>2.254</v>
      </c>
      <c r="AL17" s="58">
        <v>1.827</v>
      </c>
      <c r="AM17" s="58">
        <v>1.5369999999999999</v>
      </c>
      <c r="AN17" s="58">
        <v>1.9019999999999999</v>
      </c>
      <c r="AO17" s="58">
        <v>2.0369999999999999</v>
      </c>
      <c r="AP17" s="58">
        <v>1.998</v>
      </c>
      <c r="AQ17" s="58">
        <v>1.748</v>
      </c>
      <c r="AR17" s="58">
        <v>2.4140000000000001</v>
      </c>
      <c r="AS17" s="58">
        <v>2.6269999999999998</v>
      </c>
      <c r="AT17" s="58">
        <v>2.3479999999999999</v>
      </c>
      <c r="AU17" s="58">
        <v>2.367</v>
      </c>
      <c r="AV17" s="58">
        <v>2.597</v>
      </c>
      <c r="AW17" s="58">
        <v>2.6429999999999998</v>
      </c>
      <c r="AX17" s="58">
        <v>2.7040000000000002</v>
      </c>
      <c r="AY17" s="58">
        <v>2.5379999999999998</v>
      </c>
      <c r="AZ17" s="58">
        <v>2.6640000000000001</v>
      </c>
      <c r="BA17" s="58">
        <v>2.7149999999999999</v>
      </c>
      <c r="BB17" s="58">
        <v>2.5139999999999998</v>
      </c>
      <c r="BC17" s="58">
        <v>2.5350000000000001</v>
      </c>
      <c r="BD17" s="58">
        <v>2.5249999999999999</v>
      </c>
      <c r="BE17" s="58">
        <v>2.887</v>
      </c>
      <c r="BF17" s="58">
        <v>2.948</v>
      </c>
      <c r="BG17" s="58">
        <v>2.552</v>
      </c>
      <c r="BH17" s="58">
        <v>2.4239999999999999</v>
      </c>
      <c r="BI17" s="58">
        <v>2.2799999999999998</v>
      </c>
      <c r="BJ17" s="58">
        <v>2.2229999999999999</v>
      </c>
      <c r="BK17" s="58">
        <v>2.6850000000000001</v>
      </c>
      <c r="BL17" s="58">
        <v>3.274</v>
      </c>
      <c r="BM17" s="12">
        <v>3.6349999999999998</v>
      </c>
      <c r="BN17" s="12">
        <v>3.41</v>
      </c>
      <c r="BO17" s="12">
        <v>3.262</v>
      </c>
      <c r="BP17" s="12">
        <v>2.9620000000000002</v>
      </c>
      <c r="BQ17" s="12">
        <v>2.6309999999999998</v>
      </c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</row>
    <row r="18" spans="1:129" ht="12" customHeight="1" x14ac:dyDescent="0.25">
      <c r="A18" s="33">
        <v>7</v>
      </c>
      <c r="B18" s="24"/>
      <c r="C18" s="59" t="s">
        <v>48</v>
      </c>
      <c r="D18" s="60" t="s">
        <v>27</v>
      </c>
      <c r="E18" s="61">
        <v>45.670999999999999</v>
      </c>
      <c r="F18" s="61">
        <v>44.11</v>
      </c>
      <c r="G18" s="61">
        <v>44.454999999999998</v>
      </c>
      <c r="H18" s="61">
        <v>44.069000000000003</v>
      </c>
      <c r="I18" s="61">
        <v>43.07</v>
      </c>
      <c r="J18" s="61">
        <v>40.802</v>
      </c>
      <c r="K18" s="61">
        <v>41.89</v>
      </c>
      <c r="L18" s="61">
        <v>43.277999999999999</v>
      </c>
      <c r="M18" s="61">
        <v>42.348999999999997</v>
      </c>
      <c r="N18" s="61">
        <v>41.956000000000003</v>
      </c>
      <c r="O18" s="61">
        <v>42.231000000000002</v>
      </c>
      <c r="P18" s="61">
        <v>43.64</v>
      </c>
      <c r="Q18" s="61">
        <v>44.603000000000002</v>
      </c>
      <c r="R18" s="61">
        <v>43.463000000000001</v>
      </c>
      <c r="S18" s="61">
        <v>42.704000000000001</v>
      </c>
      <c r="T18" s="61">
        <v>42.908000000000001</v>
      </c>
      <c r="U18" s="61">
        <v>42.003999999999998</v>
      </c>
      <c r="V18" s="61">
        <v>42.542999999999999</v>
      </c>
      <c r="W18" s="61">
        <v>42.747</v>
      </c>
      <c r="X18" s="61">
        <v>42.978000000000002</v>
      </c>
      <c r="Y18" s="61">
        <v>43.518999999999998</v>
      </c>
      <c r="Z18" s="61">
        <v>43.703000000000003</v>
      </c>
      <c r="AA18" s="61">
        <v>44.08</v>
      </c>
      <c r="AB18" s="61">
        <v>44.110999999999997</v>
      </c>
      <c r="AC18" s="61">
        <v>43.487000000000002</v>
      </c>
      <c r="AD18" s="61">
        <v>41.210999999999999</v>
      </c>
      <c r="AE18" s="61">
        <v>39.869</v>
      </c>
      <c r="AF18" s="61">
        <v>41.716999999999999</v>
      </c>
      <c r="AG18" s="61">
        <v>41.603000000000002</v>
      </c>
      <c r="AH18" s="61">
        <v>40.795000000000002</v>
      </c>
      <c r="AI18" s="61">
        <v>39.719000000000001</v>
      </c>
      <c r="AJ18" s="61">
        <v>38.31</v>
      </c>
      <c r="AK18" s="61">
        <v>38.585999999999999</v>
      </c>
      <c r="AL18" s="61">
        <v>36.954000000000001</v>
      </c>
      <c r="AM18" s="61">
        <v>36.450000000000003</v>
      </c>
      <c r="AN18" s="61">
        <v>37.139000000000003</v>
      </c>
      <c r="AO18" s="61">
        <v>36.953000000000003</v>
      </c>
      <c r="AP18" s="61">
        <v>36.786000000000001</v>
      </c>
      <c r="AQ18" s="61">
        <v>36.223999999999997</v>
      </c>
      <c r="AR18" s="61">
        <v>36.963999999999999</v>
      </c>
      <c r="AS18" s="61">
        <v>37.25</v>
      </c>
      <c r="AT18" s="61">
        <v>36.32</v>
      </c>
      <c r="AU18" s="61">
        <v>35.927</v>
      </c>
      <c r="AV18" s="61">
        <v>36.249000000000002</v>
      </c>
      <c r="AW18" s="61">
        <v>36.183</v>
      </c>
      <c r="AX18" s="61">
        <v>35.765000000000001</v>
      </c>
      <c r="AY18" s="61">
        <v>34.840000000000003</v>
      </c>
      <c r="AZ18" s="61">
        <v>35.22</v>
      </c>
      <c r="BA18" s="61">
        <v>35.500999999999998</v>
      </c>
      <c r="BB18" s="61">
        <v>34.921999999999997</v>
      </c>
      <c r="BC18" s="61">
        <v>34.116999999999997</v>
      </c>
      <c r="BD18" s="61">
        <v>34.856000000000002</v>
      </c>
      <c r="BE18" s="61">
        <v>35.610999999999997</v>
      </c>
      <c r="BF18" s="61">
        <v>35.341999999999999</v>
      </c>
      <c r="BG18" s="61">
        <v>34.401000000000003</v>
      </c>
      <c r="BH18" s="61">
        <v>33.728000000000002</v>
      </c>
      <c r="BI18" s="61">
        <v>33.552</v>
      </c>
      <c r="BJ18" s="61">
        <v>34.122999999999998</v>
      </c>
      <c r="BK18" s="61">
        <v>34.453000000000003</v>
      </c>
      <c r="BL18" s="61">
        <v>35.917000000000002</v>
      </c>
      <c r="BM18" s="25">
        <v>35.956000000000003</v>
      </c>
      <c r="BN18" s="25">
        <v>34.576000000000001</v>
      </c>
      <c r="BO18" s="25">
        <v>33.926000000000002</v>
      </c>
      <c r="BP18" s="25">
        <v>33.801000000000002</v>
      </c>
      <c r="BQ18" s="25">
        <v>34.314</v>
      </c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</row>
    <row r="19" spans="1:129" ht="12" customHeight="1" x14ac:dyDescent="0.25">
      <c r="A19" s="33">
        <v>8</v>
      </c>
      <c r="B19" s="24"/>
      <c r="C19" s="62" t="s">
        <v>49</v>
      </c>
      <c r="D19" s="60" t="s">
        <v>27</v>
      </c>
      <c r="E19" s="61">
        <v>21.803999999999998</v>
      </c>
      <c r="F19" s="61">
        <v>22.672999999999998</v>
      </c>
      <c r="G19" s="61">
        <v>23.731000000000002</v>
      </c>
      <c r="H19" s="61">
        <v>20.765999999999998</v>
      </c>
      <c r="I19" s="61">
        <v>20.550999999999998</v>
      </c>
      <c r="J19" s="61">
        <v>16.931999999999999</v>
      </c>
      <c r="K19" s="61">
        <v>15.775</v>
      </c>
      <c r="L19" s="61">
        <v>16.472000000000001</v>
      </c>
      <c r="M19" s="61">
        <v>14.983000000000001</v>
      </c>
      <c r="N19" s="61">
        <v>12.13</v>
      </c>
      <c r="O19" s="61">
        <v>12.308</v>
      </c>
      <c r="P19" s="61">
        <v>12.637</v>
      </c>
      <c r="Q19" s="61">
        <v>13.516999999999999</v>
      </c>
      <c r="R19" s="61">
        <v>11.47</v>
      </c>
      <c r="S19" s="61">
        <v>9.6869999999999994</v>
      </c>
      <c r="T19" s="61">
        <v>8.6869999999999994</v>
      </c>
      <c r="U19" s="61">
        <v>7.9429999999999996</v>
      </c>
      <c r="V19" s="61">
        <v>8.3919999999999995</v>
      </c>
      <c r="W19" s="61">
        <v>8.9619999999999997</v>
      </c>
      <c r="X19" s="61">
        <v>8.5120000000000005</v>
      </c>
      <c r="Y19" s="61">
        <v>8.0749999999999993</v>
      </c>
      <c r="Z19" s="61">
        <v>7.1289999999999996</v>
      </c>
      <c r="AA19" s="61">
        <v>6.59</v>
      </c>
      <c r="AB19" s="61">
        <v>6.67</v>
      </c>
      <c r="AC19" s="61">
        <v>4.694</v>
      </c>
      <c r="AD19" s="61">
        <v>4.7300000000000004</v>
      </c>
      <c r="AE19" s="61">
        <v>4.742</v>
      </c>
      <c r="AF19" s="61">
        <v>5.2949999999999999</v>
      </c>
      <c r="AG19" s="61">
        <v>4.9169999999999998</v>
      </c>
      <c r="AH19" s="61">
        <v>4.2610000000000001</v>
      </c>
      <c r="AI19" s="61">
        <v>1.5429999999999999</v>
      </c>
      <c r="AJ19" s="61">
        <v>0.38500000000000001</v>
      </c>
      <c r="AK19" s="61">
        <v>0.35499999999999998</v>
      </c>
      <c r="AL19" s="61">
        <v>0.22800000000000001</v>
      </c>
      <c r="AM19" s="61">
        <v>0.215</v>
      </c>
      <c r="AN19" s="61">
        <v>0.27900000000000003</v>
      </c>
      <c r="AO19" s="61">
        <v>0.314</v>
      </c>
      <c r="AP19" s="61">
        <v>0.23599999999999999</v>
      </c>
      <c r="AQ19" s="61">
        <v>0.24299999999999999</v>
      </c>
      <c r="AR19" s="61">
        <v>0.33800000000000002</v>
      </c>
      <c r="AS19" s="61">
        <v>0.28899999999999998</v>
      </c>
      <c r="AT19" s="61">
        <v>0.28000000000000003</v>
      </c>
      <c r="AU19" s="61">
        <v>0.218</v>
      </c>
      <c r="AV19" s="61">
        <v>0.39</v>
      </c>
      <c r="AW19" s="61">
        <v>0.28899999999999998</v>
      </c>
      <c r="AX19" s="61">
        <v>0.38500000000000001</v>
      </c>
      <c r="AY19" s="61">
        <v>0.217</v>
      </c>
      <c r="AZ19" s="61">
        <v>0.19600000000000001</v>
      </c>
      <c r="BA19" s="61">
        <v>0.191</v>
      </c>
      <c r="BB19" s="61">
        <v>0.223</v>
      </c>
      <c r="BC19" s="61">
        <v>0.23300000000000001</v>
      </c>
      <c r="BD19" s="61">
        <v>0.17399999999999999</v>
      </c>
      <c r="BE19" s="61">
        <v>0.17299999999999999</v>
      </c>
      <c r="BF19" s="61">
        <v>0.318</v>
      </c>
      <c r="BG19" s="61">
        <v>0.224</v>
      </c>
      <c r="BH19" s="61">
        <v>0.16900000000000001</v>
      </c>
      <c r="BI19" s="61">
        <v>0.14899999999999999</v>
      </c>
      <c r="BJ19" s="61">
        <v>0.14499999999999999</v>
      </c>
      <c r="BK19" s="61">
        <v>0.151</v>
      </c>
      <c r="BL19" s="61">
        <v>0.14399999999999999</v>
      </c>
      <c r="BM19" s="25">
        <v>0.16300000000000001</v>
      </c>
      <c r="BN19" s="25">
        <v>0.16700000000000001</v>
      </c>
      <c r="BO19" s="25">
        <v>0.152</v>
      </c>
      <c r="BP19" s="25">
        <v>0.13700000000000001</v>
      </c>
      <c r="BQ19" s="25">
        <v>0.186</v>
      </c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</row>
    <row r="20" spans="1:129" ht="12" customHeight="1" x14ac:dyDescent="0.25">
      <c r="A20" s="34"/>
      <c r="C20" s="57"/>
      <c r="D20" s="57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</row>
    <row r="21" spans="1:129" ht="12" customHeight="1" x14ac:dyDescent="0.25">
      <c r="A21" s="34"/>
      <c r="C21" s="56" t="s">
        <v>50</v>
      </c>
      <c r="D21" s="56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</row>
    <row r="22" spans="1:129" ht="12" customHeight="1" x14ac:dyDescent="0.25">
      <c r="A22" s="34">
        <v>9</v>
      </c>
      <c r="C22" s="57" t="s">
        <v>51</v>
      </c>
      <c r="D22" s="51" t="s">
        <v>27</v>
      </c>
      <c r="E22" s="58">
        <v>8.9789999999999992</v>
      </c>
      <c r="F22" s="58">
        <v>9.2650000000000006</v>
      </c>
      <c r="G22" s="58">
        <v>8.7040000000000006</v>
      </c>
      <c r="H22" s="58">
        <v>8.7910000000000004</v>
      </c>
      <c r="I22" s="58">
        <v>9.8710000000000004</v>
      </c>
      <c r="J22" s="58">
        <v>10.202</v>
      </c>
      <c r="K22" s="58">
        <v>11.122</v>
      </c>
      <c r="L22" s="58">
        <v>11.692</v>
      </c>
      <c r="M22" s="58">
        <v>13.821999999999999</v>
      </c>
      <c r="N22" s="58">
        <v>13.420999999999999</v>
      </c>
      <c r="O22" s="58">
        <v>11.840999999999999</v>
      </c>
      <c r="P22" s="58">
        <v>10.433</v>
      </c>
      <c r="Q22" s="58">
        <v>10.840999999999999</v>
      </c>
      <c r="R22" s="58">
        <v>10.366</v>
      </c>
      <c r="S22" s="58">
        <v>9.8520000000000003</v>
      </c>
      <c r="T22" s="58">
        <v>10.552</v>
      </c>
      <c r="U22" s="58">
        <v>12.458</v>
      </c>
      <c r="V22" s="58">
        <v>11.484999999999999</v>
      </c>
      <c r="W22" s="58">
        <v>11.004</v>
      </c>
      <c r="X22" s="58">
        <v>10.286</v>
      </c>
      <c r="Y22" s="58">
        <v>10.500999999999999</v>
      </c>
      <c r="Z22" s="58">
        <v>10.816000000000001</v>
      </c>
      <c r="AA22" s="58">
        <v>10.66</v>
      </c>
      <c r="AB22" s="58">
        <v>10.071999999999999</v>
      </c>
      <c r="AC22" s="58">
        <v>10.917999999999999</v>
      </c>
      <c r="AD22" s="58">
        <v>10.884</v>
      </c>
      <c r="AE22" s="58">
        <v>10.119</v>
      </c>
      <c r="AF22" s="58">
        <v>9.2789999999999999</v>
      </c>
      <c r="AG22" s="58">
        <v>9.3849999999999998</v>
      </c>
      <c r="AH22" s="58">
        <v>8.7889999999999997</v>
      </c>
      <c r="AI22" s="58">
        <v>8.9390000000000001</v>
      </c>
      <c r="AJ22" s="58">
        <v>10.287000000000001</v>
      </c>
      <c r="AK22" s="58">
        <v>11.374000000000001</v>
      </c>
      <c r="AL22" s="58">
        <v>10.6</v>
      </c>
      <c r="AM22" s="58">
        <v>9.92</v>
      </c>
      <c r="AN22" s="58">
        <v>9.0129999999999999</v>
      </c>
      <c r="AO22" s="58">
        <v>9.9969999999999999</v>
      </c>
      <c r="AP22" s="58">
        <v>9.2750000000000004</v>
      </c>
      <c r="AQ22" s="58">
        <v>9.0779999999999994</v>
      </c>
      <c r="AR22" s="58">
        <v>9.0370000000000008</v>
      </c>
      <c r="AS22" s="58">
        <v>9.6479999999999997</v>
      </c>
      <c r="AT22" s="58">
        <v>8.5839999999999996</v>
      </c>
      <c r="AU22" s="58">
        <v>8.5990000000000002</v>
      </c>
      <c r="AV22" s="58">
        <v>8.4830000000000005</v>
      </c>
      <c r="AW22" s="58">
        <v>8.8490000000000002</v>
      </c>
      <c r="AX22" s="58">
        <v>8.5540000000000003</v>
      </c>
      <c r="AY22" s="58">
        <v>7.8609999999999998</v>
      </c>
      <c r="AZ22" s="58">
        <v>7.5179999999999998</v>
      </c>
      <c r="BA22" s="58">
        <v>8.3970000000000002</v>
      </c>
      <c r="BB22" s="58">
        <v>7.8170000000000002</v>
      </c>
      <c r="BC22" s="58">
        <v>7.9050000000000002</v>
      </c>
      <c r="BD22" s="58">
        <v>8.0050000000000008</v>
      </c>
      <c r="BE22" s="58">
        <v>8.7650000000000006</v>
      </c>
      <c r="BF22" s="58">
        <v>8.8629999999999995</v>
      </c>
      <c r="BG22" s="58">
        <v>7.49</v>
      </c>
      <c r="BH22" s="58">
        <v>7.1239999999999997</v>
      </c>
      <c r="BI22" s="58">
        <v>7.1239999999999997</v>
      </c>
      <c r="BJ22" s="58">
        <v>6.569</v>
      </c>
      <c r="BK22" s="58">
        <v>7.274</v>
      </c>
      <c r="BL22" s="58">
        <v>6.7450000000000001</v>
      </c>
      <c r="BM22" s="12">
        <v>6.8959999999999999</v>
      </c>
      <c r="BN22" s="12">
        <v>6.6539999999999999</v>
      </c>
      <c r="BO22" s="12">
        <v>6.5750000000000002</v>
      </c>
      <c r="BP22" s="12">
        <v>7.2409999999999997</v>
      </c>
      <c r="BQ22" s="12">
        <v>9.1199999999999992</v>
      </c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</row>
    <row r="23" spans="1:129" ht="12" customHeight="1" x14ac:dyDescent="0.25">
      <c r="A23" s="34">
        <v>10</v>
      </c>
      <c r="C23" s="57" t="s">
        <v>52</v>
      </c>
      <c r="D23" s="51" t="s">
        <v>27</v>
      </c>
      <c r="E23" s="58">
        <v>8.0429999999999993</v>
      </c>
      <c r="F23" s="58">
        <v>8.1989999999999998</v>
      </c>
      <c r="G23" s="58">
        <v>7.7850000000000001</v>
      </c>
      <c r="H23" s="58">
        <v>7.89</v>
      </c>
      <c r="I23" s="58">
        <v>8.4749999999999996</v>
      </c>
      <c r="J23" s="58">
        <v>8.8770000000000007</v>
      </c>
      <c r="K23" s="58">
        <v>9.4960000000000004</v>
      </c>
      <c r="L23" s="58">
        <v>9.4390000000000001</v>
      </c>
      <c r="M23" s="58">
        <v>9.9550000000000001</v>
      </c>
      <c r="N23" s="58">
        <v>9.8239999999999998</v>
      </c>
      <c r="O23" s="58">
        <v>9.0280000000000005</v>
      </c>
      <c r="P23" s="58">
        <v>8.5660000000000007</v>
      </c>
      <c r="Q23" s="58">
        <v>8.1379999999999999</v>
      </c>
      <c r="R23" s="58">
        <v>8.2989999999999995</v>
      </c>
      <c r="S23" s="58">
        <v>8.2780000000000005</v>
      </c>
      <c r="T23" s="58">
        <v>8.5510000000000002</v>
      </c>
      <c r="U23" s="58">
        <v>8.9420000000000002</v>
      </c>
      <c r="V23" s="58">
        <v>8.8559999999999999</v>
      </c>
      <c r="W23" s="58">
        <v>8.52</v>
      </c>
      <c r="X23" s="58">
        <v>8.31</v>
      </c>
      <c r="Y23" s="58">
        <v>8.1219999999999999</v>
      </c>
      <c r="Z23" s="58">
        <v>8.2870000000000008</v>
      </c>
      <c r="AA23" s="58">
        <v>8.2799999999999994</v>
      </c>
      <c r="AB23" s="58">
        <v>8.0299999999999994</v>
      </c>
      <c r="AC23" s="58">
        <v>8.2710000000000008</v>
      </c>
      <c r="AD23" s="58">
        <v>8.5640000000000001</v>
      </c>
      <c r="AE23" s="58">
        <v>9.0069999999999997</v>
      </c>
      <c r="AF23" s="58">
        <v>8.4529999999999994</v>
      </c>
      <c r="AG23" s="58">
        <v>8.2330000000000005</v>
      </c>
      <c r="AH23" s="58">
        <v>7.76</v>
      </c>
      <c r="AI23" s="58">
        <v>8.14</v>
      </c>
      <c r="AJ23" s="58">
        <v>8.7270000000000003</v>
      </c>
      <c r="AK23" s="58">
        <v>8.73</v>
      </c>
      <c r="AL23" s="58">
        <v>8.4649999999999999</v>
      </c>
      <c r="AM23" s="58">
        <v>8.0050000000000008</v>
      </c>
      <c r="AN23" s="58">
        <v>7.6740000000000004</v>
      </c>
      <c r="AO23" s="58">
        <v>7.5960000000000001</v>
      </c>
      <c r="AP23" s="58">
        <v>7.4569999999999999</v>
      </c>
      <c r="AQ23" s="58">
        <v>7.1020000000000003</v>
      </c>
      <c r="AR23" s="58">
        <v>7.07</v>
      </c>
      <c r="AS23" s="58">
        <v>7.06</v>
      </c>
      <c r="AT23" s="58">
        <v>6.8769999999999998</v>
      </c>
      <c r="AU23" s="58">
        <v>6.8460000000000001</v>
      </c>
      <c r="AV23" s="58">
        <v>6.8029999999999999</v>
      </c>
      <c r="AW23" s="58">
        <v>6.6630000000000003</v>
      </c>
      <c r="AX23" s="58">
        <v>6.5940000000000003</v>
      </c>
      <c r="AY23" s="58">
        <v>6.6859999999999999</v>
      </c>
      <c r="AZ23" s="58">
        <v>6.5759999999999996</v>
      </c>
      <c r="BA23" s="58">
        <v>6.8890000000000002</v>
      </c>
      <c r="BB23" s="58">
        <v>6.5609999999999999</v>
      </c>
      <c r="BC23" s="58">
        <v>6.6420000000000003</v>
      </c>
      <c r="BD23" s="58">
        <v>6.8339999999999996</v>
      </c>
      <c r="BE23" s="58">
        <v>6.7889999999999997</v>
      </c>
      <c r="BF23" s="58">
        <v>6.9989999999999997</v>
      </c>
      <c r="BG23" s="58">
        <v>6.0730000000000004</v>
      </c>
      <c r="BH23" s="58">
        <v>5.7119999999999997</v>
      </c>
      <c r="BI23" s="58">
        <v>5.6840000000000002</v>
      </c>
      <c r="BJ23" s="58">
        <v>5.4660000000000002</v>
      </c>
      <c r="BK23" s="58">
        <v>5.8140000000000001</v>
      </c>
      <c r="BL23" s="58">
        <v>5.49</v>
      </c>
      <c r="BM23" s="12">
        <v>5.4240000000000004</v>
      </c>
      <c r="BN23" s="12">
        <v>5.31</v>
      </c>
      <c r="BO23" s="12">
        <v>5.3419999999999996</v>
      </c>
      <c r="BP23" s="12">
        <v>5.843</v>
      </c>
      <c r="BQ23" s="12">
        <v>7.3659999999999997</v>
      </c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</row>
    <row r="24" spans="1:129" ht="12" customHeight="1" x14ac:dyDescent="0.25">
      <c r="A24" s="34">
        <v>11</v>
      </c>
      <c r="C24" s="57" t="s">
        <v>53</v>
      </c>
      <c r="D24" s="51" t="s">
        <v>27</v>
      </c>
      <c r="E24" s="58">
        <v>5.9349999999999996</v>
      </c>
      <c r="F24" s="58">
        <v>6.5819999999999999</v>
      </c>
      <c r="G24" s="58">
        <v>6.5069999999999997</v>
      </c>
      <c r="H24" s="58">
        <v>5.117</v>
      </c>
      <c r="I24" s="58">
        <v>5.2930000000000001</v>
      </c>
      <c r="J24" s="58">
        <v>5.6929999999999996</v>
      </c>
      <c r="K24" s="58">
        <v>5.6769999999999996</v>
      </c>
      <c r="L24" s="58">
        <v>5.5880000000000001</v>
      </c>
      <c r="M24" s="58">
        <v>5.4550000000000001</v>
      </c>
      <c r="N24" s="58">
        <v>5.851</v>
      </c>
      <c r="O24" s="58">
        <v>5.3570000000000002</v>
      </c>
      <c r="P24" s="58">
        <v>5.1609999999999996</v>
      </c>
      <c r="Q24" s="58">
        <v>5.0060000000000002</v>
      </c>
      <c r="R24" s="58">
        <v>5.07</v>
      </c>
      <c r="S24" s="58">
        <v>5.1059999999999999</v>
      </c>
      <c r="T24" s="58">
        <v>5.25</v>
      </c>
      <c r="U24" s="58">
        <v>5.1849999999999996</v>
      </c>
      <c r="V24" s="58">
        <v>5.218</v>
      </c>
      <c r="W24" s="58">
        <v>5.1219999999999999</v>
      </c>
      <c r="X24" s="58">
        <v>5.0590000000000002</v>
      </c>
      <c r="Y24" s="58">
        <v>4.8769999999999998</v>
      </c>
      <c r="Z24" s="58">
        <v>5.0199999999999996</v>
      </c>
      <c r="AA24" s="58">
        <v>5.05</v>
      </c>
      <c r="AB24" s="58">
        <v>4.9690000000000003</v>
      </c>
      <c r="AC24" s="58">
        <v>4.9370000000000003</v>
      </c>
      <c r="AD24" s="58">
        <v>5.0259999999999998</v>
      </c>
      <c r="AE24" s="58">
        <v>4.7469999999999999</v>
      </c>
      <c r="AF24" s="58">
        <v>4.5869999999999997</v>
      </c>
      <c r="AG24" s="58">
        <v>4.5330000000000004</v>
      </c>
      <c r="AH24" s="58">
        <v>4.3970000000000002</v>
      </c>
      <c r="AI24" s="58">
        <v>4.5060000000000002</v>
      </c>
      <c r="AJ24" s="58">
        <v>5.4660000000000002</v>
      </c>
      <c r="AK24" s="58">
        <v>5.234</v>
      </c>
      <c r="AL24" s="58">
        <v>5.2859999999999996</v>
      </c>
      <c r="AM24" s="58">
        <v>5.0679999999999996</v>
      </c>
      <c r="AN24" s="58">
        <v>4.7949999999999999</v>
      </c>
      <c r="AO24" s="58">
        <v>4.7779999999999996</v>
      </c>
      <c r="AP24" s="58">
        <v>4.7439999999999998</v>
      </c>
      <c r="AQ24" s="58">
        <v>4.625</v>
      </c>
      <c r="AR24" s="58">
        <v>4.4400000000000004</v>
      </c>
      <c r="AS24" s="58">
        <v>4.4050000000000002</v>
      </c>
      <c r="AT24" s="58">
        <v>4.4240000000000004</v>
      </c>
      <c r="AU24" s="58">
        <v>4.6289999999999996</v>
      </c>
      <c r="AV24" s="58">
        <v>4.4160000000000004</v>
      </c>
      <c r="AW24" s="58">
        <v>4.3780000000000001</v>
      </c>
      <c r="AX24" s="58">
        <v>4.4089999999999998</v>
      </c>
      <c r="AY24" s="58">
        <v>4.415</v>
      </c>
      <c r="AZ24" s="58">
        <v>4.4770000000000003</v>
      </c>
      <c r="BA24" s="58">
        <v>4.4130000000000003</v>
      </c>
      <c r="BB24" s="58">
        <v>4.593</v>
      </c>
      <c r="BC24" s="58">
        <v>4.5010000000000003</v>
      </c>
      <c r="BD24" s="58">
        <v>4.7030000000000003</v>
      </c>
      <c r="BE24" s="58">
        <v>4.7539999999999996</v>
      </c>
      <c r="BF24" s="58">
        <v>4.8550000000000004</v>
      </c>
      <c r="BG24" s="58">
        <v>4.343</v>
      </c>
      <c r="BH24" s="58">
        <v>4.3659999999999997</v>
      </c>
      <c r="BI24" s="58">
        <v>4.4660000000000002</v>
      </c>
      <c r="BJ24" s="58">
        <v>4.3280000000000003</v>
      </c>
      <c r="BK24" s="58">
        <v>4.5369999999999999</v>
      </c>
      <c r="BL24" s="58">
        <v>3.665</v>
      </c>
      <c r="BM24" s="12">
        <v>3.4860000000000002</v>
      </c>
      <c r="BN24" s="12">
        <v>3.5830000000000002</v>
      </c>
      <c r="BO24" s="12">
        <v>3.4809999999999999</v>
      </c>
      <c r="BP24" s="12">
        <v>3.8570000000000002</v>
      </c>
      <c r="BQ24" s="12">
        <v>4.7359999999999998</v>
      </c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</row>
    <row r="25" spans="1:129" ht="12" customHeight="1" x14ac:dyDescent="0.25">
      <c r="A25" s="34">
        <v>12</v>
      </c>
      <c r="C25" s="57" t="s">
        <v>54</v>
      </c>
      <c r="D25" s="51" t="s">
        <v>27</v>
      </c>
      <c r="E25" s="58">
        <v>7.31</v>
      </c>
      <c r="F25" s="58">
        <v>6.2969999999999997</v>
      </c>
      <c r="G25" s="58">
        <v>6.33</v>
      </c>
      <c r="H25" s="58">
        <v>5.9240000000000004</v>
      </c>
      <c r="I25" s="58">
        <v>7.6360000000000001</v>
      </c>
      <c r="J25" s="58">
        <v>5.9969999999999999</v>
      </c>
      <c r="K25" s="58">
        <v>5.81</v>
      </c>
      <c r="L25" s="58">
        <v>5.6619999999999999</v>
      </c>
      <c r="M25" s="58">
        <v>5.5449999999999999</v>
      </c>
      <c r="N25" s="58">
        <v>5.82</v>
      </c>
      <c r="O25" s="58">
        <v>5.4359999999999999</v>
      </c>
      <c r="P25" s="58">
        <v>5.7709999999999999</v>
      </c>
      <c r="Q25" s="58">
        <v>5.181</v>
      </c>
      <c r="R25" s="58">
        <v>5.484</v>
      </c>
      <c r="S25" s="58">
        <v>6.0579999999999998</v>
      </c>
      <c r="T25" s="58">
        <v>5.84</v>
      </c>
      <c r="U25" s="58">
        <v>5.3540000000000001</v>
      </c>
      <c r="V25" s="58">
        <v>5.5289999999999999</v>
      </c>
      <c r="W25" s="58">
        <v>5.3540000000000001</v>
      </c>
      <c r="X25" s="58">
        <v>5.367</v>
      </c>
      <c r="Y25" s="58">
        <v>5.3410000000000002</v>
      </c>
      <c r="Z25" s="58">
        <v>5.641</v>
      </c>
      <c r="AA25" s="58">
        <v>5.54</v>
      </c>
      <c r="AB25" s="58">
        <v>5.4059999999999997</v>
      </c>
      <c r="AC25" s="58">
        <v>5.4909999999999997</v>
      </c>
      <c r="AD25" s="58">
        <v>5.4710000000000001</v>
      </c>
      <c r="AE25" s="58">
        <v>5.0759999999999996</v>
      </c>
      <c r="AF25" s="58">
        <v>5.0119999999999996</v>
      </c>
      <c r="AG25" s="58">
        <v>4.83</v>
      </c>
      <c r="AH25" s="58">
        <v>4.9489999999999998</v>
      </c>
      <c r="AI25" s="58">
        <v>4.8449999999999998</v>
      </c>
      <c r="AJ25" s="58">
        <v>5.7859999999999996</v>
      </c>
      <c r="AK25" s="58">
        <v>5.609</v>
      </c>
      <c r="AL25" s="58">
        <v>5.5869999999999997</v>
      </c>
      <c r="AM25" s="58">
        <v>5.4640000000000004</v>
      </c>
      <c r="AN25" s="58">
        <v>5.1890000000000001</v>
      </c>
      <c r="AO25" s="58">
        <v>5.03</v>
      </c>
      <c r="AP25" s="58">
        <v>5.2409999999999997</v>
      </c>
      <c r="AQ25" s="58">
        <v>5.2549999999999999</v>
      </c>
      <c r="AR25" s="58">
        <v>4.95</v>
      </c>
      <c r="AS25" s="58">
        <v>4.8659999999999997</v>
      </c>
      <c r="AT25" s="58">
        <v>5.04</v>
      </c>
      <c r="AU25" s="58">
        <v>5.0999999999999996</v>
      </c>
      <c r="AV25" s="58">
        <v>4.7949999999999999</v>
      </c>
      <c r="AW25" s="58">
        <v>4.8380000000000001</v>
      </c>
      <c r="AX25" s="58">
        <v>4.7789999999999999</v>
      </c>
      <c r="AY25" s="58">
        <v>5.0220000000000002</v>
      </c>
      <c r="AZ25" s="58">
        <v>4.9640000000000004</v>
      </c>
      <c r="BA25" s="58">
        <v>4.8860000000000001</v>
      </c>
      <c r="BB25" s="58">
        <v>5.0229999999999997</v>
      </c>
      <c r="BC25" s="58">
        <v>5.1070000000000002</v>
      </c>
      <c r="BD25" s="58">
        <v>5.2750000000000004</v>
      </c>
      <c r="BE25" s="58">
        <v>5.2290000000000001</v>
      </c>
      <c r="BF25" s="58">
        <v>5.31</v>
      </c>
      <c r="BG25" s="58">
        <v>5.0209999999999999</v>
      </c>
      <c r="BH25" s="58">
        <v>4.9589999999999996</v>
      </c>
      <c r="BI25" s="58">
        <v>5.5570000000000004</v>
      </c>
      <c r="BJ25" s="58">
        <v>5.22</v>
      </c>
      <c r="BK25" s="58">
        <v>5.2990000000000004</v>
      </c>
      <c r="BL25" s="58">
        <v>4.2460000000000004</v>
      </c>
      <c r="BM25" s="12">
        <v>4.08</v>
      </c>
      <c r="BN25" s="12">
        <v>4.0670000000000002</v>
      </c>
      <c r="BO25" s="12">
        <v>4.1639999999999997</v>
      </c>
      <c r="BP25" s="12">
        <v>4.4409999999999998</v>
      </c>
      <c r="BQ25" s="12">
        <v>5.7670000000000003</v>
      </c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</row>
    <row r="26" spans="1:129" ht="12" customHeight="1" x14ac:dyDescent="0.25">
      <c r="A26" s="34">
        <v>13</v>
      </c>
      <c r="C26" s="57" t="s">
        <v>55</v>
      </c>
      <c r="D26" s="51" t="s">
        <v>27</v>
      </c>
      <c r="E26" s="58">
        <v>23.425000000000001</v>
      </c>
      <c r="F26" s="58">
        <v>24.417000000000002</v>
      </c>
      <c r="G26" s="58">
        <v>24.7</v>
      </c>
      <c r="H26" s="58">
        <v>26.420999999999999</v>
      </c>
      <c r="I26" s="58">
        <v>24.936</v>
      </c>
      <c r="J26" s="58">
        <v>27.687999999999999</v>
      </c>
      <c r="K26" s="58">
        <v>25.266999999999999</v>
      </c>
      <c r="L26" s="58">
        <v>23.457999999999998</v>
      </c>
      <c r="M26" s="58">
        <v>21.611000000000001</v>
      </c>
      <c r="N26" s="58">
        <v>22.263999999999999</v>
      </c>
      <c r="O26" s="58">
        <v>25.321999999999999</v>
      </c>
      <c r="P26" s="58">
        <v>25.477</v>
      </c>
      <c r="Q26" s="58">
        <v>25.408999999999999</v>
      </c>
      <c r="R26" s="58">
        <v>26.573</v>
      </c>
      <c r="S26" s="58">
        <v>27.28</v>
      </c>
      <c r="T26" s="58">
        <v>26.074999999999999</v>
      </c>
      <c r="U26" s="58">
        <v>25.106000000000002</v>
      </c>
      <c r="V26" s="58">
        <v>25.588000000000001</v>
      </c>
      <c r="W26" s="58">
        <v>26.42</v>
      </c>
      <c r="X26" s="58">
        <v>27.459</v>
      </c>
      <c r="Y26" s="58">
        <v>26.95</v>
      </c>
      <c r="Z26" s="58">
        <v>25.917000000000002</v>
      </c>
      <c r="AA26" s="58">
        <v>25.83</v>
      </c>
      <c r="AB26" s="58">
        <v>26.849</v>
      </c>
      <c r="AC26" s="58">
        <v>26.195</v>
      </c>
      <c r="AD26" s="58">
        <v>28.248999999999999</v>
      </c>
      <c r="AE26" s="58">
        <v>30.606999999999999</v>
      </c>
      <c r="AF26" s="58">
        <v>30.558</v>
      </c>
      <c r="AG26" s="58">
        <v>30.907</v>
      </c>
      <c r="AH26" s="58">
        <v>32.784999999999997</v>
      </c>
      <c r="AI26" s="58">
        <v>33.436</v>
      </c>
      <c r="AJ26" s="58">
        <v>30.972999999999999</v>
      </c>
      <c r="AK26" s="58">
        <v>29.92</v>
      </c>
      <c r="AL26" s="58">
        <v>32.530999999999999</v>
      </c>
      <c r="AM26" s="58">
        <v>34.518000000000001</v>
      </c>
      <c r="AN26" s="58">
        <v>35.656999999999996</v>
      </c>
      <c r="AO26" s="58">
        <v>35.146000000000001</v>
      </c>
      <c r="AP26" s="58">
        <v>36.046999999999997</v>
      </c>
      <c r="AQ26" s="58">
        <v>37.289000000000001</v>
      </c>
      <c r="AR26" s="58">
        <v>37.031999999999996</v>
      </c>
      <c r="AS26" s="58">
        <v>36.231999999999999</v>
      </c>
      <c r="AT26" s="58">
        <v>38.151000000000003</v>
      </c>
      <c r="AU26" s="58">
        <v>38.503</v>
      </c>
      <c r="AV26" s="58">
        <v>38.686999999999998</v>
      </c>
      <c r="AW26" s="58">
        <v>38.409999999999997</v>
      </c>
      <c r="AX26" s="58">
        <v>39.152000000000001</v>
      </c>
      <c r="AY26" s="58">
        <v>40.466000000000001</v>
      </c>
      <c r="AZ26" s="58">
        <v>40.616999999999997</v>
      </c>
      <c r="BA26" s="58">
        <v>39.250999999999998</v>
      </c>
      <c r="BB26" s="58">
        <v>40.271000000000001</v>
      </c>
      <c r="BC26" s="58">
        <v>41.104999999999997</v>
      </c>
      <c r="BD26" s="58">
        <v>39.811999999999998</v>
      </c>
      <c r="BE26" s="58">
        <v>38.28</v>
      </c>
      <c r="BF26" s="58">
        <v>38.061999999999998</v>
      </c>
      <c r="BG26" s="58">
        <v>42.052999999999997</v>
      </c>
      <c r="BH26" s="58">
        <v>43.640999999999998</v>
      </c>
      <c r="BI26" s="58">
        <v>43.027000000000001</v>
      </c>
      <c r="BJ26" s="58">
        <v>43.889000000000003</v>
      </c>
      <c r="BK26" s="58">
        <v>42.124000000000002</v>
      </c>
      <c r="BL26" s="58">
        <v>43.253999999999998</v>
      </c>
      <c r="BM26" s="12">
        <v>43.521000000000001</v>
      </c>
      <c r="BN26" s="12">
        <v>45.215000000000003</v>
      </c>
      <c r="BO26" s="12">
        <v>45.941000000000003</v>
      </c>
      <c r="BP26" s="12">
        <v>43.779000000000003</v>
      </c>
      <c r="BQ26" s="12">
        <v>38.142000000000003</v>
      </c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</row>
    <row r="27" spans="1:129" ht="12" customHeight="1" x14ac:dyDescent="0.25">
      <c r="A27" s="34">
        <v>14</v>
      </c>
      <c r="C27" s="57" t="s">
        <v>20</v>
      </c>
      <c r="D27" s="51" t="s">
        <v>27</v>
      </c>
      <c r="E27" s="58">
        <v>0.63600000000000001</v>
      </c>
      <c r="F27" s="58">
        <v>1.1299999999999999</v>
      </c>
      <c r="G27" s="58">
        <v>1.518</v>
      </c>
      <c r="H27" s="58">
        <v>1.7869999999999999</v>
      </c>
      <c r="I27" s="58">
        <v>0.72</v>
      </c>
      <c r="J27" s="58">
        <v>0.74199999999999999</v>
      </c>
      <c r="K27" s="58">
        <v>0.73899999999999999</v>
      </c>
      <c r="L27" s="58">
        <v>0.88400000000000001</v>
      </c>
      <c r="M27" s="58">
        <v>1.262</v>
      </c>
      <c r="N27" s="58">
        <v>0.86399999999999999</v>
      </c>
      <c r="O27" s="58">
        <v>0.78500000000000003</v>
      </c>
      <c r="P27" s="58">
        <v>0.95299999999999996</v>
      </c>
      <c r="Q27" s="58">
        <v>0.82199999999999995</v>
      </c>
      <c r="R27" s="58">
        <v>0.746</v>
      </c>
      <c r="S27" s="58">
        <v>0.72199999999999998</v>
      </c>
      <c r="T27" s="58">
        <v>0.82399999999999995</v>
      </c>
      <c r="U27" s="58">
        <v>0.95099999999999996</v>
      </c>
      <c r="V27" s="58">
        <v>0.78200000000000003</v>
      </c>
      <c r="W27" s="58">
        <v>0.83299999999999996</v>
      </c>
      <c r="X27" s="58">
        <v>0.54100000000000004</v>
      </c>
      <c r="Y27" s="58">
        <v>0.68899999999999995</v>
      </c>
      <c r="Z27" s="58">
        <v>0.61499999999999999</v>
      </c>
      <c r="AA27" s="58">
        <v>0.55000000000000004</v>
      </c>
      <c r="AB27" s="58">
        <v>0.56299999999999994</v>
      </c>
      <c r="AC27" s="58">
        <v>0.7</v>
      </c>
      <c r="AD27" s="58">
        <v>0.59399999999999997</v>
      </c>
      <c r="AE27" s="58">
        <v>0.57499999999999996</v>
      </c>
      <c r="AF27" s="58">
        <v>0.39400000000000002</v>
      </c>
      <c r="AG27" s="58">
        <v>0.50900000000000001</v>
      </c>
      <c r="AH27" s="58">
        <v>0.52400000000000002</v>
      </c>
      <c r="AI27" s="58">
        <v>0.41499999999999998</v>
      </c>
      <c r="AJ27" s="58">
        <v>0.45100000000000001</v>
      </c>
      <c r="AK27" s="58">
        <v>0.54700000000000004</v>
      </c>
      <c r="AL27" s="58">
        <v>0.57699999999999996</v>
      </c>
      <c r="AM27" s="58">
        <v>0.57499999999999996</v>
      </c>
      <c r="AN27" s="58">
        <v>0.53300000000000003</v>
      </c>
      <c r="AO27" s="58">
        <v>0.5</v>
      </c>
      <c r="AP27" s="58">
        <v>0.45100000000000001</v>
      </c>
      <c r="AQ27" s="58">
        <v>0.42599999999999999</v>
      </c>
      <c r="AR27" s="58">
        <v>0.50800000000000001</v>
      </c>
      <c r="AS27" s="58">
        <v>0.53800000000000003</v>
      </c>
      <c r="AT27" s="58">
        <v>0.60499999999999998</v>
      </c>
      <c r="AU27" s="58">
        <v>0.39700000000000002</v>
      </c>
      <c r="AV27" s="58">
        <v>0.56799999999999995</v>
      </c>
      <c r="AW27" s="58">
        <v>0.67900000000000005</v>
      </c>
      <c r="AX27" s="58">
        <v>0.747</v>
      </c>
      <c r="AY27" s="58">
        <v>0.71</v>
      </c>
      <c r="AZ27" s="58">
        <v>0.627</v>
      </c>
      <c r="BA27" s="58">
        <v>0.66300000000000003</v>
      </c>
      <c r="BB27" s="58">
        <v>0.81200000000000006</v>
      </c>
      <c r="BC27" s="58">
        <v>0.624</v>
      </c>
      <c r="BD27" s="58">
        <v>0.51500000000000001</v>
      </c>
      <c r="BE27" s="58">
        <v>0.57199999999999995</v>
      </c>
      <c r="BF27" s="58">
        <v>0.56799999999999995</v>
      </c>
      <c r="BG27" s="58">
        <v>0.61899999999999999</v>
      </c>
      <c r="BH27" s="58">
        <v>0.47099999999999997</v>
      </c>
      <c r="BI27" s="58">
        <v>0.59</v>
      </c>
      <c r="BJ27" s="58">
        <v>0.40500000000000003</v>
      </c>
      <c r="BK27" s="58">
        <v>0.498</v>
      </c>
      <c r="BL27" s="58">
        <v>0.68300000000000005</v>
      </c>
      <c r="BM27" s="12">
        <v>0.63800000000000001</v>
      </c>
      <c r="BN27" s="12">
        <v>0.59499999999999997</v>
      </c>
      <c r="BO27" s="12">
        <v>0.57099999999999995</v>
      </c>
      <c r="BP27" s="12">
        <v>1.0369999999999999</v>
      </c>
      <c r="BQ27" s="12">
        <v>0.55400000000000005</v>
      </c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</row>
    <row r="28" spans="1:129" ht="12" customHeight="1" x14ac:dyDescent="0.25">
      <c r="A28" s="33">
        <v>15</v>
      </c>
      <c r="B28" s="24"/>
      <c r="C28" s="59" t="s">
        <v>56</v>
      </c>
      <c r="D28" s="60" t="s">
        <v>27</v>
      </c>
      <c r="E28" s="61">
        <v>54.329000000000001</v>
      </c>
      <c r="F28" s="61">
        <v>55.89</v>
      </c>
      <c r="G28" s="61">
        <v>55.545000000000002</v>
      </c>
      <c r="H28" s="61">
        <v>55.930999999999997</v>
      </c>
      <c r="I28" s="61">
        <v>56.93</v>
      </c>
      <c r="J28" s="61">
        <v>59.198</v>
      </c>
      <c r="K28" s="61">
        <v>58.11</v>
      </c>
      <c r="L28" s="61">
        <v>56.722000000000001</v>
      </c>
      <c r="M28" s="61">
        <v>57.651000000000003</v>
      </c>
      <c r="N28" s="61">
        <v>58.043999999999997</v>
      </c>
      <c r="O28" s="61">
        <v>57.768999999999998</v>
      </c>
      <c r="P28" s="61">
        <v>56.36</v>
      </c>
      <c r="Q28" s="61">
        <v>55.396999999999998</v>
      </c>
      <c r="R28" s="61">
        <v>56.536999999999999</v>
      </c>
      <c r="S28" s="61">
        <v>57.295999999999999</v>
      </c>
      <c r="T28" s="61">
        <v>57.091999999999999</v>
      </c>
      <c r="U28" s="61">
        <v>57.996000000000002</v>
      </c>
      <c r="V28" s="61">
        <v>57.457000000000001</v>
      </c>
      <c r="W28" s="61">
        <v>57.253</v>
      </c>
      <c r="X28" s="61">
        <v>57.021999999999998</v>
      </c>
      <c r="Y28" s="61">
        <v>56.481000000000002</v>
      </c>
      <c r="Z28" s="61">
        <v>56.296999999999997</v>
      </c>
      <c r="AA28" s="61">
        <v>55.91</v>
      </c>
      <c r="AB28" s="61">
        <v>55.889000000000003</v>
      </c>
      <c r="AC28" s="61">
        <v>56.512999999999998</v>
      </c>
      <c r="AD28" s="61">
        <v>58.789000000000001</v>
      </c>
      <c r="AE28" s="61">
        <v>60.131</v>
      </c>
      <c r="AF28" s="61">
        <v>58.283000000000001</v>
      </c>
      <c r="AG28" s="61">
        <v>58.396999999999998</v>
      </c>
      <c r="AH28" s="61">
        <v>59.204999999999998</v>
      </c>
      <c r="AI28" s="61">
        <v>60.280999999999999</v>
      </c>
      <c r="AJ28" s="61">
        <v>61.69</v>
      </c>
      <c r="AK28" s="61">
        <v>61.414000000000001</v>
      </c>
      <c r="AL28" s="61">
        <v>63.045999999999999</v>
      </c>
      <c r="AM28" s="61">
        <v>63.55</v>
      </c>
      <c r="AN28" s="61">
        <v>62.860999999999997</v>
      </c>
      <c r="AO28" s="61">
        <v>63.046999999999997</v>
      </c>
      <c r="AP28" s="61">
        <v>63.213999999999999</v>
      </c>
      <c r="AQ28" s="61">
        <v>63.776000000000003</v>
      </c>
      <c r="AR28" s="61">
        <v>63.036000000000001</v>
      </c>
      <c r="AS28" s="61">
        <v>62.75</v>
      </c>
      <c r="AT28" s="61">
        <v>63.68</v>
      </c>
      <c r="AU28" s="61">
        <v>64.072999999999993</v>
      </c>
      <c r="AV28" s="61">
        <v>63.750999999999998</v>
      </c>
      <c r="AW28" s="61">
        <v>63.817</v>
      </c>
      <c r="AX28" s="61">
        <v>64.234999999999999</v>
      </c>
      <c r="AY28" s="61">
        <v>65.16</v>
      </c>
      <c r="AZ28" s="61">
        <v>64.78</v>
      </c>
      <c r="BA28" s="61">
        <v>64.498999999999995</v>
      </c>
      <c r="BB28" s="61">
        <v>65.078000000000003</v>
      </c>
      <c r="BC28" s="61">
        <v>65.882999999999996</v>
      </c>
      <c r="BD28" s="61">
        <v>65.144000000000005</v>
      </c>
      <c r="BE28" s="61">
        <v>64.388999999999996</v>
      </c>
      <c r="BF28" s="61">
        <v>64.658000000000001</v>
      </c>
      <c r="BG28" s="61">
        <v>65.599000000000004</v>
      </c>
      <c r="BH28" s="61">
        <v>66.272000000000006</v>
      </c>
      <c r="BI28" s="61">
        <v>66.447999999999993</v>
      </c>
      <c r="BJ28" s="61">
        <v>65.876999999999995</v>
      </c>
      <c r="BK28" s="61">
        <v>65.546999999999997</v>
      </c>
      <c r="BL28" s="61">
        <v>64.082999999999998</v>
      </c>
      <c r="BM28" s="25">
        <v>64.043999999999997</v>
      </c>
      <c r="BN28" s="25">
        <v>65.424000000000007</v>
      </c>
      <c r="BO28" s="25">
        <v>66.073999999999998</v>
      </c>
      <c r="BP28" s="25">
        <v>66.198999999999998</v>
      </c>
      <c r="BQ28" s="25">
        <v>65.686000000000007</v>
      </c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</row>
    <row r="29" spans="1:129" ht="12" customHeight="1" x14ac:dyDescent="0.25">
      <c r="A29" s="33">
        <v>16</v>
      </c>
      <c r="B29" s="24"/>
      <c r="C29" s="62" t="s">
        <v>49</v>
      </c>
      <c r="D29" s="60" t="s">
        <v>27</v>
      </c>
      <c r="E29" s="61">
        <v>22.515999999999998</v>
      </c>
      <c r="F29" s="61">
        <v>26.085000000000001</v>
      </c>
      <c r="G29" s="61">
        <v>27.148</v>
      </c>
      <c r="H29" s="61">
        <v>22.576000000000001</v>
      </c>
      <c r="I29" s="61">
        <v>25.324999999999999</v>
      </c>
      <c r="J29" s="61">
        <v>23.306999999999999</v>
      </c>
      <c r="K29" s="61">
        <v>22.216999999999999</v>
      </c>
      <c r="L29" s="61">
        <v>22.015000000000001</v>
      </c>
      <c r="M29" s="61">
        <v>20.972000000000001</v>
      </c>
      <c r="N29" s="61">
        <v>16.178999999999998</v>
      </c>
      <c r="O29" s="61">
        <v>15.334</v>
      </c>
      <c r="P29" s="61">
        <v>14.938000000000001</v>
      </c>
      <c r="Q29" s="61">
        <v>15.87</v>
      </c>
      <c r="R29" s="61">
        <v>13.81</v>
      </c>
      <c r="S29" s="61">
        <v>11.647</v>
      </c>
      <c r="T29" s="61">
        <v>9.7449999999999992</v>
      </c>
      <c r="U29" s="61">
        <v>10.044</v>
      </c>
      <c r="V29" s="61">
        <v>11.632999999999999</v>
      </c>
      <c r="W29" s="61">
        <v>12.294</v>
      </c>
      <c r="X29" s="61">
        <v>11.202</v>
      </c>
      <c r="Y29" s="61">
        <v>9.7249999999999996</v>
      </c>
      <c r="Z29" s="61">
        <v>7.625</v>
      </c>
      <c r="AA29" s="61">
        <v>6.38</v>
      </c>
      <c r="AB29" s="61">
        <v>6.883</v>
      </c>
      <c r="AC29" s="61">
        <v>5.7789999999999999</v>
      </c>
      <c r="AD29" s="61">
        <v>6.1879999999999997</v>
      </c>
      <c r="AE29" s="61">
        <v>6.0949999999999998</v>
      </c>
      <c r="AF29" s="61">
        <v>6.1059999999999999</v>
      </c>
      <c r="AG29" s="61">
        <v>5.6909999999999998</v>
      </c>
      <c r="AH29" s="61">
        <v>4.8959999999999999</v>
      </c>
      <c r="AI29" s="61">
        <v>1.6619999999999999</v>
      </c>
      <c r="AJ29" s="61">
        <v>0.40799999999999997</v>
      </c>
      <c r="AK29" s="61">
        <v>0.36399999999999999</v>
      </c>
      <c r="AL29" s="61">
        <v>0.36899999999999999</v>
      </c>
      <c r="AM29" s="61">
        <v>0.29199999999999998</v>
      </c>
      <c r="AN29" s="61">
        <v>0.27800000000000002</v>
      </c>
      <c r="AO29" s="61">
        <v>0.31900000000000001</v>
      </c>
      <c r="AP29" s="61">
        <v>0.33200000000000002</v>
      </c>
      <c r="AQ29" s="61">
        <v>0.32100000000000001</v>
      </c>
      <c r="AR29" s="61">
        <v>0.314</v>
      </c>
      <c r="AS29" s="61">
        <v>0.42</v>
      </c>
      <c r="AT29" s="61">
        <v>0.374</v>
      </c>
      <c r="AU29" s="61">
        <v>0.39800000000000002</v>
      </c>
      <c r="AV29" s="61">
        <v>0.375</v>
      </c>
      <c r="AW29" s="61">
        <v>0.55000000000000004</v>
      </c>
      <c r="AX29" s="61">
        <v>0.58799999999999997</v>
      </c>
      <c r="AY29" s="61">
        <v>0.29199999999999998</v>
      </c>
      <c r="AZ29" s="61">
        <v>0.29199999999999998</v>
      </c>
      <c r="BA29" s="61">
        <v>0.30599999999999999</v>
      </c>
      <c r="BB29" s="61">
        <v>0.26600000000000001</v>
      </c>
      <c r="BC29" s="61">
        <v>0.27600000000000002</v>
      </c>
      <c r="BD29" s="61">
        <v>0.25700000000000001</v>
      </c>
      <c r="BE29" s="61">
        <v>0.26600000000000001</v>
      </c>
      <c r="BF29" s="61">
        <v>0.27100000000000002</v>
      </c>
      <c r="BG29" s="61">
        <v>0.214</v>
      </c>
      <c r="BH29" s="61">
        <v>0.13100000000000001</v>
      </c>
      <c r="BI29" s="61">
        <v>0.129</v>
      </c>
      <c r="BJ29" s="61">
        <v>9.8000000000000004E-2</v>
      </c>
      <c r="BK29" s="61">
        <v>0.11799999999999999</v>
      </c>
      <c r="BL29" s="61">
        <v>0.114</v>
      </c>
      <c r="BM29" s="25">
        <v>0.10199999999999999</v>
      </c>
      <c r="BN29" s="25">
        <v>9.8000000000000004E-2</v>
      </c>
      <c r="BO29" s="25">
        <v>9.4E-2</v>
      </c>
      <c r="BP29" s="25">
        <v>0.113</v>
      </c>
      <c r="BQ29" s="25">
        <v>9.7000000000000003E-2</v>
      </c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</row>
    <row r="30" spans="1:129" ht="12" customHeight="1" x14ac:dyDescent="0.25">
      <c r="A30" s="34"/>
      <c r="C30" s="57"/>
      <c r="D30" s="57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</row>
    <row r="31" spans="1:129" ht="12" customHeight="1" x14ac:dyDescent="0.25">
      <c r="A31" s="63" t="s">
        <v>34</v>
      </c>
      <c r="B31" s="24"/>
      <c r="C31" s="59"/>
      <c r="D31" s="59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</row>
    <row r="32" spans="1:129" ht="12" customHeight="1" x14ac:dyDescent="0.25">
      <c r="A32" s="34"/>
      <c r="C32" s="51" t="s">
        <v>57</v>
      </c>
      <c r="D32" s="51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</row>
    <row r="33" spans="1:129" ht="12" customHeight="1" x14ac:dyDescent="0.25">
      <c r="A33" s="34">
        <v>17</v>
      </c>
      <c r="C33" s="56" t="s">
        <v>29</v>
      </c>
      <c r="D33" s="51" t="s">
        <v>27</v>
      </c>
      <c r="E33" s="58">
        <v>50.530999999999999</v>
      </c>
      <c r="F33" s="58">
        <v>49.387</v>
      </c>
      <c r="G33" s="58">
        <v>50.412999999999997</v>
      </c>
      <c r="H33" s="58">
        <v>51.584000000000003</v>
      </c>
      <c r="I33" s="58">
        <v>57.13</v>
      </c>
      <c r="J33" s="58">
        <v>57.210999999999999</v>
      </c>
      <c r="K33" s="58">
        <v>64.447999999999993</v>
      </c>
      <c r="L33" s="58">
        <v>64.224999999999994</v>
      </c>
      <c r="M33" s="58">
        <v>72.605000000000004</v>
      </c>
      <c r="N33" s="58">
        <v>72.700999999999993</v>
      </c>
      <c r="O33" s="58">
        <v>72.402000000000001</v>
      </c>
      <c r="P33" s="58">
        <v>70.326999999999998</v>
      </c>
      <c r="Q33" s="58">
        <v>71.251000000000005</v>
      </c>
      <c r="R33" s="58">
        <v>68.655000000000001</v>
      </c>
      <c r="S33" s="58">
        <v>68.150999999999996</v>
      </c>
      <c r="T33" s="58">
        <v>68.616</v>
      </c>
      <c r="U33" s="58">
        <v>72.495999999999995</v>
      </c>
      <c r="V33" s="58">
        <v>67.606999999999999</v>
      </c>
      <c r="W33" s="58">
        <v>67.606999999999999</v>
      </c>
      <c r="X33" s="58">
        <v>65.188999999999993</v>
      </c>
      <c r="Y33" s="58">
        <v>65.686000000000007</v>
      </c>
      <c r="Z33" s="58">
        <v>64.742999999999995</v>
      </c>
      <c r="AA33" s="58">
        <v>65.77</v>
      </c>
      <c r="AB33" s="58">
        <v>63.322000000000003</v>
      </c>
      <c r="AC33" s="58">
        <v>63.845999999999997</v>
      </c>
      <c r="AD33" s="58">
        <v>61.683999999999997</v>
      </c>
      <c r="AE33" s="58">
        <v>61.634</v>
      </c>
      <c r="AF33" s="58">
        <v>61.051000000000002</v>
      </c>
      <c r="AG33" s="58">
        <v>60.776000000000003</v>
      </c>
      <c r="AH33" s="58">
        <v>60.76</v>
      </c>
      <c r="AI33" s="58">
        <v>59.786999999999999</v>
      </c>
      <c r="AJ33" s="58">
        <v>59.761000000000003</v>
      </c>
      <c r="AK33" s="58">
        <v>62.402000000000001</v>
      </c>
      <c r="AL33" s="58">
        <v>60.863</v>
      </c>
      <c r="AM33" s="58">
        <v>60.478000000000002</v>
      </c>
      <c r="AN33" s="58">
        <v>60.908999999999999</v>
      </c>
      <c r="AO33" s="58">
        <v>62.06</v>
      </c>
      <c r="AP33" s="58">
        <v>60.713999999999999</v>
      </c>
      <c r="AQ33" s="58">
        <v>59.656999999999996</v>
      </c>
      <c r="AR33" s="58">
        <v>60.372999999999998</v>
      </c>
      <c r="AS33" s="58">
        <v>62.804000000000002</v>
      </c>
      <c r="AT33" s="58">
        <v>60.091999999999999</v>
      </c>
      <c r="AU33" s="58">
        <v>60.058</v>
      </c>
      <c r="AV33" s="58">
        <v>60.713999999999999</v>
      </c>
      <c r="AW33" s="58">
        <v>61.844999999999999</v>
      </c>
      <c r="AX33" s="58">
        <v>59.768999999999998</v>
      </c>
      <c r="AY33" s="58">
        <v>58.073999999999998</v>
      </c>
      <c r="AZ33" s="58">
        <v>58.38</v>
      </c>
      <c r="BA33" s="58">
        <v>59.012999999999998</v>
      </c>
      <c r="BB33" s="58">
        <v>55.978000000000002</v>
      </c>
      <c r="BC33" s="58">
        <v>54.62</v>
      </c>
      <c r="BD33" s="58">
        <v>55.445</v>
      </c>
      <c r="BE33" s="58">
        <v>57.741</v>
      </c>
      <c r="BF33" s="58">
        <v>59.213000000000001</v>
      </c>
      <c r="BG33" s="58">
        <v>56.244999999999997</v>
      </c>
      <c r="BH33" s="58">
        <v>56.517000000000003</v>
      </c>
      <c r="BI33" s="58">
        <v>60.256999999999998</v>
      </c>
      <c r="BJ33" s="58">
        <v>57.256</v>
      </c>
      <c r="BK33" s="58">
        <v>56.438000000000002</v>
      </c>
      <c r="BL33" s="58">
        <v>60.185000000000002</v>
      </c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</row>
    <row r="34" spans="1:129" ht="12" customHeight="1" x14ac:dyDescent="0.25">
      <c r="A34" s="34">
        <v>18</v>
      </c>
      <c r="C34" s="56" t="s">
        <v>30</v>
      </c>
      <c r="D34" s="51" t="s">
        <v>27</v>
      </c>
      <c r="E34" s="58">
        <v>34.008000000000003</v>
      </c>
      <c r="F34" s="58">
        <v>34.332999999999998</v>
      </c>
      <c r="G34" s="58">
        <v>33.81</v>
      </c>
      <c r="H34" s="58">
        <v>33.479999999999997</v>
      </c>
      <c r="I34" s="58">
        <v>30.974</v>
      </c>
      <c r="J34" s="58">
        <v>31.062000000000001</v>
      </c>
      <c r="K34" s="58">
        <v>28.626999999999999</v>
      </c>
      <c r="L34" s="58">
        <v>29.335999999999999</v>
      </c>
      <c r="M34" s="58">
        <v>23.908999999999999</v>
      </c>
      <c r="N34" s="58">
        <v>24.515000000000001</v>
      </c>
      <c r="O34" s="58">
        <v>25.95</v>
      </c>
      <c r="P34" s="58">
        <v>28.16</v>
      </c>
      <c r="Q34" s="58">
        <v>27.100999999999999</v>
      </c>
      <c r="R34" s="58">
        <v>29.140999999999998</v>
      </c>
      <c r="S34" s="58">
        <v>29.390999999999998</v>
      </c>
      <c r="T34" s="58">
        <v>29.084</v>
      </c>
      <c r="U34" s="58">
        <v>25.704000000000001</v>
      </c>
      <c r="V34" s="58">
        <v>30.408000000000001</v>
      </c>
      <c r="W34" s="58">
        <v>30.577000000000002</v>
      </c>
      <c r="X34" s="58">
        <v>32.822000000000003</v>
      </c>
      <c r="Y34" s="58">
        <v>31.774000000000001</v>
      </c>
      <c r="Z34" s="58">
        <v>32.713999999999999</v>
      </c>
      <c r="AA34" s="58">
        <v>31.72</v>
      </c>
      <c r="AB34" s="58">
        <v>34.375999999999998</v>
      </c>
      <c r="AC34" s="58">
        <v>33.856000000000002</v>
      </c>
      <c r="AD34" s="58">
        <v>35.463999999999999</v>
      </c>
      <c r="AE34" s="58">
        <v>35.970999999999997</v>
      </c>
      <c r="AF34" s="58">
        <v>36.549999999999997</v>
      </c>
      <c r="AG34" s="58">
        <v>35.127000000000002</v>
      </c>
      <c r="AH34" s="58">
        <v>33.939</v>
      </c>
      <c r="AI34" s="58">
        <v>35.139000000000003</v>
      </c>
      <c r="AJ34" s="58">
        <v>35.801000000000002</v>
      </c>
      <c r="AK34" s="58">
        <v>33.408000000000001</v>
      </c>
      <c r="AL34" s="58">
        <v>34.612000000000002</v>
      </c>
      <c r="AM34" s="58">
        <v>35.405000000000001</v>
      </c>
      <c r="AN34" s="58">
        <v>34.999000000000002</v>
      </c>
      <c r="AO34" s="58">
        <v>34.247</v>
      </c>
      <c r="AP34" s="58">
        <v>34.427</v>
      </c>
      <c r="AQ34" s="58">
        <v>34.773000000000003</v>
      </c>
      <c r="AR34" s="58">
        <v>34.462000000000003</v>
      </c>
      <c r="AS34" s="58">
        <v>32.512</v>
      </c>
      <c r="AT34" s="58">
        <v>34.484999999999999</v>
      </c>
      <c r="AU34" s="58">
        <v>35.03</v>
      </c>
      <c r="AV34" s="58">
        <v>34.948</v>
      </c>
      <c r="AW34" s="58">
        <v>34.317999999999998</v>
      </c>
      <c r="AX34" s="58">
        <v>35.881</v>
      </c>
      <c r="AY34" s="58">
        <v>37.152000000000001</v>
      </c>
      <c r="AZ34" s="58">
        <v>36.726999999999997</v>
      </c>
      <c r="BA34" s="58">
        <v>35.783000000000001</v>
      </c>
      <c r="BB34" s="58">
        <v>37.674999999999997</v>
      </c>
      <c r="BC34" s="58">
        <v>38.618000000000002</v>
      </c>
      <c r="BD34" s="58">
        <v>38.029000000000003</v>
      </c>
      <c r="BE34" s="58">
        <v>36.173000000000002</v>
      </c>
      <c r="BF34" s="58">
        <v>35.103000000000002</v>
      </c>
      <c r="BG34" s="58">
        <v>39.801000000000002</v>
      </c>
      <c r="BH34" s="58">
        <v>42.119</v>
      </c>
      <c r="BI34" s="58">
        <v>38.502000000000002</v>
      </c>
      <c r="BJ34" s="58">
        <v>40.462000000000003</v>
      </c>
      <c r="BK34" s="58">
        <v>38.835000000000001</v>
      </c>
      <c r="BL34" s="58">
        <v>35.082000000000001</v>
      </c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</row>
    <row r="35" spans="1:129" ht="12" customHeight="1" x14ac:dyDescent="0.25">
      <c r="A35" s="34">
        <v>19</v>
      </c>
      <c r="C35" s="56" t="s">
        <v>31</v>
      </c>
      <c r="D35" s="51" t="s">
        <v>27</v>
      </c>
      <c r="E35" s="58">
        <v>9.6039999999999992</v>
      </c>
      <c r="F35" s="58">
        <v>10.462999999999999</v>
      </c>
      <c r="G35" s="58">
        <v>9.1839999999999993</v>
      </c>
      <c r="H35" s="58">
        <v>8.8010000000000002</v>
      </c>
      <c r="I35" s="58">
        <v>7.3170000000000002</v>
      </c>
      <c r="J35" s="58">
        <v>8.375</v>
      </c>
      <c r="K35" s="58">
        <v>5.5960000000000001</v>
      </c>
      <c r="L35" s="58">
        <v>5.0949999999999998</v>
      </c>
      <c r="M35" s="58">
        <v>2.6869999999999998</v>
      </c>
      <c r="N35" s="58">
        <v>2.0310000000000001</v>
      </c>
      <c r="O35" s="58">
        <v>1.1599999999999999</v>
      </c>
      <c r="P35" s="58">
        <v>0.96099999999999997</v>
      </c>
      <c r="Q35" s="58">
        <v>1.073</v>
      </c>
      <c r="R35" s="58">
        <v>1.7430000000000001</v>
      </c>
      <c r="S35" s="58">
        <v>1.897</v>
      </c>
      <c r="T35" s="58">
        <v>1.724</v>
      </c>
      <c r="U35" s="58">
        <v>1.3759999999999999</v>
      </c>
      <c r="V35" s="58">
        <v>1.641</v>
      </c>
      <c r="W35" s="58">
        <v>1.492</v>
      </c>
      <c r="X35" s="58">
        <v>1.6180000000000001</v>
      </c>
      <c r="Y35" s="58">
        <v>2.1920000000000002</v>
      </c>
      <c r="Z35" s="58">
        <v>1.9890000000000001</v>
      </c>
      <c r="AA35" s="58">
        <v>2.11</v>
      </c>
      <c r="AB35" s="58">
        <v>1.948</v>
      </c>
      <c r="AC35" s="58">
        <v>1.877</v>
      </c>
      <c r="AD35" s="58">
        <v>2.407</v>
      </c>
      <c r="AE35" s="58">
        <v>1.982</v>
      </c>
      <c r="AF35" s="58">
        <v>1.994</v>
      </c>
      <c r="AG35" s="58">
        <v>3.6419999999999999</v>
      </c>
      <c r="AH35" s="58">
        <v>4.8819999999999997</v>
      </c>
      <c r="AI35" s="58">
        <v>4.7750000000000004</v>
      </c>
      <c r="AJ35" s="58">
        <v>4.1580000000000004</v>
      </c>
      <c r="AK35" s="58">
        <v>3.84</v>
      </c>
      <c r="AL35" s="58">
        <v>4.2859999999999996</v>
      </c>
      <c r="AM35" s="58">
        <v>3.9319999999999999</v>
      </c>
      <c r="AN35" s="58">
        <v>3.8679999999999999</v>
      </c>
      <c r="AO35" s="58">
        <v>3.4710000000000001</v>
      </c>
      <c r="AP35" s="58">
        <v>4.6529999999999996</v>
      </c>
      <c r="AQ35" s="58">
        <v>5.2549999999999999</v>
      </c>
      <c r="AR35" s="58">
        <v>4.72</v>
      </c>
      <c r="AS35" s="58">
        <v>4.4020000000000001</v>
      </c>
      <c r="AT35" s="58">
        <v>5.12</v>
      </c>
      <c r="AU35" s="58">
        <v>4.633</v>
      </c>
      <c r="AV35" s="58">
        <v>4.0170000000000003</v>
      </c>
      <c r="AW35" s="58">
        <v>3.5910000000000002</v>
      </c>
      <c r="AX35" s="58">
        <v>4.1539999999999999</v>
      </c>
      <c r="AY35" s="58">
        <v>4.5</v>
      </c>
      <c r="AZ35" s="58">
        <v>4.6760000000000002</v>
      </c>
      <c r="BA35" s="58">
        <v>4.9969999999999999</v>
      </c>
      <c r="BB35" s="58">
        <v>6.0339999999999998</v>
      </c>
      <c r="BC35" s="58">
        <v>6.4829999999999997</v>
      </c>
      <c r="BD35" s="58">
        <v>6.234</v>
      </c>
      <c r="BE35" s="58">
        <v>5.7690000000000001</v>
      </c>
      <c r="BF35" s="58">
        <v>5.359</v>
      </c>
      <c r="BG35" s="58">
        <v>3.6709999999999998</v>
      </c>
      <c r="BH35" s="58">
        <v>1.1910000000000001</v>
      </c>
      <c r="BI35" s="58">
        <v>1.085</v>
      </c>
      <c r="BJ35" s="58">
        <v>2.0529999999999999</v>
      </c>
      <c r="BK35" s="58">
        <v>4.391</v>
      </c>
      <c r="BL35" s="58">
        <v>4.4770000000000003</v>
      </c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</row>
    <row r="36" spans="1:129" ht="12" customHeight="1" x14ac:dyDescent="0.25">
      <c r="A36" s="34">
        <v>20</v>
      </c>
      <c r="C36" s="56" t="s">
        <v>32</v>
      </c>
      <c r="D36" s="51" t="s">
        <v>27</v>
      </c>
      <c r="E36" s="58">
        <v>5.8570000000000002</v>
      </c>
      <c r="F36" s="58">
        <v>5.8170000000000002</v>
      </c>
      <c r="G36" s="58">
        <v>6.593</v>
      </c>
      <c r="H36" s="58">
        <v>6.1349999999999998</v>
      </c>
      <c r="I36" s="58">
        <v>4.5789999999999997</v>
      </c>
      <c r="J36" s="58">
        <v>3.3519999999999999</v>
      </c>
      <c r="K36" s="58">
        <v>1.329</v>
      </c>
      <c r="L36" s="58">
        <v>1.343</v>
      </c>
      <c r="M36" s="58">
        <v>0.79900000000000004</v>
      </c>
      <c r="N36" s="58">
        <v>0.753</v>
      </c>
      <c r="O36" s="58">
        <v>0.48799999999999999</v>
      </c>
      <c r="P36" s="58">
        <v>0.55200000000000005</v>
      </c>
      <c r="Q36" s="58">
        <v>0.57599999999999996</v>
      </c>
      <c r="R36" s="58">
        <v>0.46200000000000002</v>
      </c>
      <c r="S36" s="58">
        <v>0.56100000000000005</v>
      </c>
      <c r="T36" s="58">
        <v>0.57499999999999996</v>
      </c>
      <c r="U36" s="58">
        <v>0.42399999999999999</v>
      </c>
      <c r="V36" s="58">
        <v>0.34399999999999997</v>
      </c>
      <c r="W36" s="58">
        <v>0.32300000000000001</v>
      </c>
      <c r="X36" s="58">
        <v>0.371</v>
      </c>
      <c r="Y36" s="58">
        <v>0.34899999999999998</v>
      </c>
      <c r="Z36" s="58">
        <v>0.55400000000000005</v>
      </c>
      <c r="AA36" s="58">
        <v>0.41</v>
      </c>
      <c r="AB36" s="58">
        <v>0.35399999999999998</v>
      </c>
      <c r="AC36" s="58">
        <v>0.42099999999999999</v>
      </c>
      <c r="AD36" s="58">
        <v>0.44500000000000001</v>
      </c>
      <c r="AE36" s="58">
        <v>0.41299999999999998</v>
      </c>
      <c r="AF36" s="58">
        <v>0.40500000000000003</v>
      </c>
      <c r="AG36" s="58">
        <v>0.45400000000000001</v>
      </c>
      <c r="AH36" s="58">
        <v>0.41899999999999998</v>
      </c>
      <c r="AI36" s="58">
        <v>0.29799999999999999</v>
      </c>
      <c r="AJ36" s="58">
        <v>0.27900000000000003</v>
      </c>
      <c r="AK36" s="58">
        <v>0.35</v>
      </c>
      <c r="AL36" s="58">
        <v>0.23799999999999999</v>
      </c>
      <c r="AM36" s="58">
        <v>0.184</v>
      </c>
      <c r="AN36" s="58">
        <v>0.223</v>
      </c>
      <c r="AO36" s="58">
        <v>0.222</v>
      </c>
      <c r="AP36" s="58">
        <v>0.20599999999999999</v>
      </c>
      <c r="AQ36" s="58">
        <v>0.315</v>
      </c>
      <c r="AR36" s="58">
        <v>0.44500000000000001</v>
      </c>
      <c r="AS36" s="58">
        <v>0.28100000000000003</v>
      </c>
      <c r="AT36" s="58">
        <v>0.30399999999999999</v>
      </c>
      <c r="AU36" s="58">
        <v>0.28000000000000003</v>
      </c>
      <c r="AV36" s="58">
        <v>0.32100000000000001</v>
      </c>
      <c r="AW36" s="58">
        <v>0.246</v>
      </c>
      <c r="AX36" s="58">
        <v>0.19500000000000001</v>
      </c>
      <c r="AY36" s="58">
        <v>0.27400000000000002</v>
      </c>
      <c r="AZ36" s="58">
        <v>0.217</v>
      </c>
      <c r="BA36" s="58">
        <v>0.20699999999999999</v>
      </c>
      <c r="BB36" s="58">
        <v>0.313</v>
      </c>
      <c r="BC36" s="58">
        <v>0.27900000000000003</v>
      </c>
      <c r="BD36" s="58">
        <v>0.29099999999999998</v>
      </c>
      <c r="BE36" s="58">
        <v>0.317</v>
      </c>
      <c r="BF36" s="58">
        <v>0.32500000000000001</v>
      </c>
      <c r="BG36" s="58">
        <v>0.28299999999999997</v>
      </c>
      <c r="BH36" s="58">
        <v>0.17199999999999999</v>
      </c>
      <c r="BI36" s="58">
        <v>0.157</v>
      </c>
      <c r="BJ36" s="58">
        <v>0.22900000000000001</v>
      </c>
      <c r="BK36" s="58">
        <v>0.33600000000000002</v>
      </c>
      <c r="BL36" s="58">
        <v>0.25800000000000001</v>
      </c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</row>
    <row r="37" spans="1:129" ht="12" customHeight="1" x14ac:dyDescent="0.25">
      <c r="A37" s="64">
        <v>21</v>
      </c>
      <c r="B37" s="23"/>
      <c r="C37" s="65" t="s">
        <v>0</v>
      </c>
      <c r="D37" s="66" t="s">
        <v>27</v>
      </c>
      <c r="E37" s="61">
        <v>100</v>
      </c>
      <c r="F37" s="61">
        <v>100</v>
      </c>
      <c r="G37" s="61">
        <v>100</v>
      </c>
      <c r="H37" s="61">
        <v>100</v>
      </c>
      <c r="I37" s="61">
        <v>100</v>
      </c>
      <c r="J37" s="61">
        <v>100</v>
      </c>
      <c r="K37" s="61">
        <v>100</v>
      </c>
      <c r="L37" s="61">
        <v>100</v>
      </c>
      <c r="M37" s="61">
        <v>100</v>
      </c>
      <c r="N37" s="61">
        <v>100</v>
      </c>
      <c r="O37" s="61">
        <v>100</v>
      </c>
      <c r="P37" s="61">
        <v>100</v>
      </c>
      <c r="Q37" s="61">
        <v>100</v>
      </c>
      <c r="R37" s="61">
        <v>100</v>
      </c>
      <c r="S37" s="61">
        <v>100</v>
      </c>
      <c r="T37" s="61">
        <v>100</v>
      </c>
      <c r="U37" s="61">
        <v>100</v>
      </c>
      <c r="V37" s="61">
        <v>100</v>
      </c>
      <c r="W37" s="61">
        <v>100</v>
      </c>
      <c r="X37" s="61">
        <v>100</v>
      </c>
      <c r="Y37" s="61">
        <v>100</v>
      </c>
      <c r="Z37" s="61">
        <v>100</v>
      </c>
      <c r="AA37" s="61">
        <v>100</v>
      </c>
      <c r="AB37" s="61">
        <v>100</v>
      </c>
      <c r="AC37" s="61">
        <v>100</v>
      </c>
      <c r="AD37" s="61">
        <v>100</v>
      </c>
      <c r="AE37" s="61">
        <v>100</v>
      </c>
      <c r="AF37" s="61">
        <v>100</v>
      </c>
      <c r="AG37" s="61">
        <v>100</v>
      </c>
      <c r="AH37" s="61">
        <v>100</v>
      </c>
      <c r="AI37" s="61">
        <v>100</v>
      </c>
      <c r="AJ37" s="61">
        <v>100</v>
      </c>
      <c r="AK37" s="61">
        <v>100</v>
      </c>
      <c r="AL37" s="61">
        <v>100</v>
      </c>
      <c r="AM37" s="61">
        <v>100</v>
      </c>
      <c r="AN37" s="61">
        <v>100</v>
      </c>
      <c r="AO37" s="61">
        <v>100</v>
      </c>
      <c r="AP37" s="61">
        <v>100</v>
      </c>
      <c r="AQ37" s="61">
        <v>100</v>
      </c>
      <c r="AR37" s="61">
        <v>100</v>
      </c>
      <c r="AS37" s="61">
        <v>100</v>
      </c>
      <c r="AT37" s="61">
        <v>100</v>
      </c>
      <c r="AU37" s="61">
        <v>100</v>
      </c>
      <c r="AV37" s="61">
        <v>100</v>
      </c>
      <c r="AW37" s="61">
        <v>100</v>
      </c>
      <c r="AX37" s="61">
        <v>100</v>
      </c>
      <c r="AY37" s="61">
        <v>100</v>
      </c>
      <c r="AZ37" s="61">
        <v>100</v>
      </c>
      <c r="BA37" s="61">
        <v>100</v>
      </c>
      <c r="BB37" s="61">
        <v>100</v>
      </c>
      <c r="BC37" s="61">
        <v>100</v>
      </c>
      <c r="BD37" s="61">
        <v>100</v>
      </c>
      <c r="BE37" s="61">
        <v>100</v>
      </c>
      <c r="BF37" s="61">
        <v>100</v>
      </c>
      <c r="BG37" s="61">
        <v>100</v>
      </c>
      <c r="BH37" s="61">
        <v>100</v>
      </c>
      <c r="BI37" s="61">
        <v>100</v>
      </c>
      <c r="BJ37" s="61">
        <v>100</v>
      </c>
      <c r="BK37" s="61">
        <v>100</v>
      </c>
      <c r="BL37" s="61">
        <v>100.002</v>
      </c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</row>
    <row r="38" spans="1:129" ht="12" customHeight="1" x14ac:dyDescent="0.25">
      <c r="A38" s="34"/>
      <c r="B38" s="15"/>
      <c r="C38" s="13"/>
      <c r="D38" s="1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</row>
    <row r="39" spans="1:129" ht="12" customHeight="1" x14ac:dyDescent="0.25">
      <c r="A39" s="34"/>
      <c r="B39" s="15"/>
      <c r="C39" s="60" t="s">
        <v>58</v>
      </c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</row>
    <row r="40" spans="1:129" ht="12" customHeight="1" x14ac:dyDescent="0.25">
      <c r="A40" s="34"/>
      <c r="B40" s="15"/>
      <c r="C40" s="56" t="s">
        <v>31</v>
      </c>
      <c r="D40" s="56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</row>
    <row r="41" spans="1:129" ht="12" customHeight="1" x14ac:dyDescent="0.25">
      <c r="A41" s="34">
        <v>22</v>
      </c>
      <c r="B41" s="15"/>
      <c r="C41" s="57" t="s">
        <v>59</v>
      </c>
      <c r="D41" s="51" t="s">
        <v>27</v>
      </c>
      <c r="E41" s="58">
        <v>2.1920000000000002</v>
      </c>
      <c r="F41" s="58">
        <v>2.351</v>
      </c>
      <c r="G41" s="58">
        <v>2.1179999999999999</v>
      </c>
      <c r="H41" s="58">
        <v>2.0030000000000001</v>
      </c>
      <c r="I41" s="58">
        <v>1.639</v>
      </c>
      <c r="J41" s="58">
        <v>1.6830000000000001</v>
      </c>
      <c r="K41" s="58">
        <v>1.028</v>
      </c>
      <c r="L41" s="58">
        <v>0.82899999999999996</v>
      </c>
      <c r="M41" s="58">
        <v>0.32600000000000001</v>
      </c>
      <c r="N41" s="58">
        <v>0.21099999999999999</v>
      </c>
      <c r="O41" s="58">
        <v>0.13400000000000001</v>
      </c>
      <c r="P41" s="58">
        <v>0.11700000000000001</v>
      </c>
      <c r="Q41" s="58">
        <v>0.157</v>
      </c>
      <c r="R41" s="58">
        <v>0.216</v>
      </c>
      <c r="S41" s="58">
        <v>0.222</v>
      </c>
      <c r="T41" s="58">
        <v>0.20699999999999999</v>
      </c>
      <c r="U41" s="58">
        <v>0.17499999999999999</v>
      </c>
      <c r="V41" s="58">
        <v>0.17899999999999999</v>
      </c>
      <c r="W41" s="58">
        <v>0.19700000000000001</v>
      </c>
      <c r="X41" s="58">
        <v>0.19400000000000001</v>
      </c>
      <c r="Y41" s="58">
        <v>0.28199999999999997</v>
      </c>
      <c r="Z41" s="58">
        <v>0.26300000000000001</v>
      </c>
      <c r="AA41" s="58">
        <v>0.3</v>
      </c>
      <c r="AB41" s="58">
        <v>0.253</v>
      </c>
      <c r="AC41" s="58">
        <v>0.27500000000000002</v>
      </c>
      <c r="AD41" s="58">
        <v>0.33300000000000002</v>
      </c>
      <c r="AE41" s="58">
        <v>0.27500000000000002</v>
      </c>
      <c r="AF41" s="58">
        <v>0.31</v>
      </c>
      <c r="AG41" s="58">
        <v>0.56899999999999995</v>
      </c>
      <c r="AH41" s="58">
        <v>0.73699999999999999</v>
      </c>
      <c r="AI41" s="58">
        <v>0.72199999999999998</v>
      </c>
      <c r="AJ41" s="58">
        <v>0.61799999999999999</v>
      </c>
      <c r="AK41" s="58">
        <v>0.56899999999999995</v>
      </c>
      <c r="AL41" s="58">
        <v>0.64300000000000002</v>
      </c>
      <c r="AM41" s="58">
        <v>0.61499999999999999</v>
      </c>
      <c r="AN41" s="58">
        <v>0.60599999999999998</v>
      </c>
      <c r="AO41" s="58">
        <v>0.54</v>
      </c>
      <c r="AP41" s="58">
        <v>0.69299999999999995</v>
      </c>
      <c r="AQ41" s="58">
        <v>0.81200000000000006</v>
      </c>
      <c r="AR41" s="58">
        <v>0.72499999999999998</v>
      </c>
      <c r="AS41" s="58">
        <v>0.67500000000000004</v>
      </c>
      <c r="AT41" s="58">
        <v>0.8</v>
      </c>
      <c r="AU41" s="58">
        <v>0.72799999999999998</v>
      </c>
      <c r="AV41" s="58">
        <v>0.65100000000000002</v>
      </c>
      <c r="AW41" s="58">
        <v>0.54600000000000004</v>
      </c>
      <c r="AX41" s="58">
        <v>0.63500000000000001</v>
      </c>
      <c r="AY41" s="58">
        <v>0.68600000000000005</v>
      </c>
      <c r="AZ41" s="58">
        <v>0.71299999999999997</v>
      </c>
      <c r="BA41" s="58">
        <v>0.80800000000000005</v>
      </c>
      <c r="BB41" s="58">
        <v>0.93899999999999995</v>
      </c>
      <c r="BC41" s="58">
        <v>1.03</v>
      </c>
      <c r="BD41" s="58">
        <v>1.048</v>
      </c>
      <c r="BE41" s="58">
        <v>1.0109999999999999</v>
      </c>
      <c r="BF41" s="58">
        <v>0.89200000000000002</v>
      </c>
      <c r="BG41" s="58">
        <v>0.54200000000000004</v>
      </c>
      <c r="BH41" s="58">
        <v>0.17699999999999999</v>
      </c>
      <c r="BI41" s="58">
        <v>0.187</v>
      </c>
      <c r="BJ41" s="58">
        <v>0.38800000000000001</v>
      </c>
      <c r="BK41" s="58">
        <v>0.78100000000000003</v>
      </c>
      <c r="BL41" s="58">
        <v>0.85199999999999998</v>
      </c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</row>
    <row r="42" spans="1:129" ht="12" customHeight="1" x14ac:dyDescent="0.25">
      <c r="A42" s="34">
        <v>23</v>
      </c>
      <c r="B42" s="15"/>
      <c r="C42" s="57" t="s">
        <v>60</v>
      </c>
      <c r="D42" s="51" t="s">
        <v>27</v>
      </c>
      <c r="E42" s="58">
        <v>3.9950000000000001</v>
      </c>
      <c r="F42" s="58">
        <v>4.3570000000000002</v>
      </c>
      <c r="G42" s="58">
        <v>3.7050000000000001</v>
      </c>
      <c r="H42" s="58">
        <v>3.8090000000000002</v>
      </c>
      <c r="I42" s="58">
        <v>3.3220000000000001</v>
      </c>
      <c r="J42" s="58">
        <v>4.1239999999999997</v>
      </c>
      <c r="K42" s="58">
        <v>2.6659999999999999</v>
      </c>
      <c r="L42" s="58">
        <v>2.3140000000000001</v>
      </c>
      <c r="M42" s="58">
        <v>1.171</v>
      </c>
      <c r="N42" s="58">
        <v>0.92300000000000004</v>
      </c>
      <c r="O42" s="58">
        <v>0.58899999999999997</v>
      </c>
      <c r="P42" s="58">
        <v>0.47199999999999998</v>
      </c>
      <c r="Q42" s="58">
        <v>0.46100000000000002</v>
      </c>
      <c r="R42" s="58">
        <v>0.77700000000000002</v>
      </c>
      <c r="S42" s="58">
        <v>0.89300000000000002</v>
      </c>
      <c r="T42" s="58">
        <v>0.78700000000000003</v>
      </c>
      <c r="U42" s="58">
        <v>0.60499999999999998</v>
      </c>
      <c r="V42" s="58">
        <v>0.67500000000000004</v>
      </c>
      <c r="W42" s="58">
        <v>0.59599999999999997</v>
      </c>
      <c r="X42" s="58">
        <v>0.71</v>
      </c>
      <c r="Y42" s="58">
        <v>1.004</v>
      </c>
      <c r="Z42" s="58">
        <v>0.89200000000000002</v>
      </c>
      <c r="AA42" s="58">
        <v>0.96</v>
      </c>
      <c r="AB42" s="58">
        <v>0.92100000000000004</v>
      </c>
      <c r="AC42" s="58">
        <v>0.92900000000000005</v>
      </c>
      <c r="AD42" s="58">
        <v>1.2629999999999999</v>
      </c>
      <c r="AE42" s="58">
        <v>0.98299999999999998</v>
      </c>
      <c r="AF42" s="58">
        <v>1.052</v>
      </c>
      <c r="AG42" s="58">
        <v>1.9890000000000001</v>
      </c>
      <c r="AH42" s="58">
        <v>2.7029999999999998</v>
      </c>
      <c r="AI42" s="58">
        <v>2.706</v>
      </c>
      <c r="AJ42" s="58">
        <v>2.1989999999999998</v>
      </c>
      <c r="AK42" s="58">
        <v>2.0070000000000001</v>
      </c>
      <c r="AL42" s="58">
        <v>2.2509999999999999</v>
      </c>
      <c r="AM42" s="58">
        <v>2.198</v>
      </c>
      <c r="AN42" s="58">
        <v>2.2250000000000001</v>
      </c>
      <c r="AO42" s="58">
        <v>1.9159999999999999</v>
      </c>
      <c r="AP42" s="58">
        <v>2.7029999999999998</v>
      </c>
      <c r="AQ42" s="58">
        <v>3.048</v>
      </c>
      <c r="AR42" s="58">
        <v>2.7679999999999998</v>
      </c>
      <c r="AS42" s="58">
        <v>2.6080000000000001</v>
      </c>
      <c r="AT42" s="58">
        <v>3.125</v>
      </c>
      <c r="AU42" s="58">
        <v>2.7690000000000001</v>
      </c>
      <c r="AV42" s="58">
        <v>2.3290000000000002</v>
      </c>
      <c r="AW42" s="58">
        <v>2.1339999999999999</v>
      </c>
      <c r="AX42" s="58">
        <v>2.4569999999999999</v>
      </c>
      <c r="AY42" s="58">
        <v>2.6560000000000001</v>
      </c>
      <c r="AZ42" s="58">
        <v>2.7970000000000002</v>
      </c>
      <c r="BA42" s="58">
        <v>2.9729999999999999</v>
      </c>
      <c r="BB42" s="58">
        <v>3.637</v>
      </c>
      <c r="BC42" s="58">
        <v>3.923</v>
      </c>
      <c r="BD42" s="58">
        <v>3.7</v>
      </c>
      <c r="BE42" s="58">
        <v>3.431</v>
      </c>
      <c r="BF42" s="58">
        <v>3.254</v>
      </c>
      <c r="BG42" s="58">
        <v>2.4119999999999999</v>
      </c>
      <c r="BH42" s="58">
        <v>0.77300000000000002</v>
      </c>
      <c r="BI42" s="58">
        <v>0.64300000000000002</v>
      </c>
      <c r="BJ42" s="58">
        <v>1.34</v>
      </c>
      <c r="BK42" s="58">
        <v>2.75</v>
      </c>
      <c r="BL42" s="58">
        <v>2.7709999999999999</v>
      </c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</row>
    <row r="43" spans="1:129" ht="12" customHeight="1" x14ac:dyDescent="0.25">
      <c r="A43" s="33">
        <v>24</v>
      </c>
      <c r="B43" s="23"/>
      <c r="C43" s="67" t="s">
        <v>0</v>
      </c>
      <c r="D43" s="60" t="s">
        <v>27</v>
      </c>
      <c r="E43" s="61">
        <v>6.1870000000000003</v>
      </c>
      <c r="F43" s="61">
        <v>6.7080000000000002</v>
      </c>
      <c r="G43" s="61">
        <v>5.8230000000000004</v>
      </c>
      <c r="H43" s="61">
        <v>5.8120000000000003</v>
      </c>
      <c r="I43" s="61">
        <v>4.96</v>
      </c>
      <c r="J43" s="61">
        <v>5.8070000000000004</v>
      </c>
      <c r="K43" s="61">
        <v>3.6930000000000001</v>
      </c>
      <c r="L43" s="61">
        <v>3.1429999999999998</v>
      </c>
      <c r="M43" s="61">
        <v>1.498</v>
      </c>
      <c r="N43" s="61">
        <v>1.1339999999999999</v>
      </c>
      <c r="O43" s="61">
        <v>0.72299999999999998</v>
      </c>
      <c r="P43" s="61">
        <v>0.58899999999999997</v>
      </c>
      <c r="Q43" s="61">
        <v>0.61799999999999999</v>
      </c>
      <c r="R43" s="61">
        <v>0.99299999999999999</v>
      </c>
      <c r="S43" s="61">
        <v>1.115</v>
      </c>
      <c r="T43" s="61">
        <v>0.99399999999999999</v>
      </c>
      <c r="U43" s="61">
        <v>0.78100000000000003</v>
      </c>
      <c r="V43" s="61">
        <v>0.85399999999999998</v>
      </c>
      <c r="W43" s="61">
        <v>0.79400000000000004</v>
      </c>
      <c r="X43" s="61">
        <v>0.90500000000000003</v>
      </c>
      <c r="Y43" s="61">
        <v>1.286</v>
      </c>
      <c r="Z43" s="61">
        <v>1.155</v>
      </c>
      <c r="AA43" s="61">
        <v>1.26</v>
      </c>
      <c r="AB43" s="61">
        <v>1.1739999999999999</v>
      </c>
      <c r="AC43" s="61">
        <v>1.204</v>
      </c>
      <c r="AD43" s="61">
        <v>1.5960000000000001</v>
      </c>
      <c r="AE43" s="61">
        <v>1.258</v>
      </c>
      <c r="AF43" s="61">
        <v>1.3620000000000001</v>
      </c>
      <c r="AG43" s="61">
        <v>2.5579999999999998</v>
      </c>
      <c r="AH43" s="61">
        <v>3.44</v>
      </c>
      <c r="AI43" s="61">
        <v>3.4279999999999999</v>
      </c>
      <c r="AJ43" s="61">
        <v>2.8170000000000002</v>
      </c>
      <c r="AK43" s="61">
        <v>2.5760000000000001</v>
      </c>
      <c r="AL43" s="61">
        <v>2.8940000000000001</v>
      </c>
      <c r="AM43" s="61">
        <v>2.8119999999999998</v>
      </c>
      <c r="AN43" s="61">
        <v>2.831</v>
      </c>
      <c r="AO43" s="61">
        <v>2.4550000000000001</v>
      </c>
      <c r="AP43" s="61">
        <v>3.395</v>
      </c>
      <c r="AQ43" s="61">
        <v>3.859</v>
      </c>
      <c r="AR43" s="61">
        <v>3.4940000000000002</v>
      </c>
      <c r="AS43" s="61">
        <v>3.2839999999999998</v>
      </c>
      <c r="AT43" s="61">
        <v>3.9249999999999998</v>
      </c>
      <c r="AU43" s="61">
        <v>3.4969999999999999</v>
      </c>
      <c r="AV43" s="61">
        <v>2.98</v>
      </c>
      <c r="AW43" s="61">
        <v>2.68</v>
      </c>
      <c r="AX43" s="61">
        <v>3.0910000000000002</v>
      </c>
      <c r="AY43" s="61">
        <v>3.3410000000000002</v>
      </c>
      <c r="AZ43" s="61">
        <v>3.51</v>
      </c>
      <c r="BA43" s="61">
        <v>3.7810000000000001</v>
      </c>
      <c r="BB43" s="61">
        <v>4.5759999999999996</v>
      </c>
      <c r="BC43" s="61">
        <v>4.9530000000000003</v>
      </c>
      <c r="BD43" s="61">
        <v>4.7489999999999997</v>
      </c>
      <c r="BE43" s="61">
        <v>4.4420000000000002</v>
      </c>
      <c r="BF43" s="61">
        <v>4.1470000000000002</v>
      </c>
      <c r="BG43" s="61">
        <v>2.9529999999999998</v>
      </c>
      <c r="BH43" s="61">
        <v>0.95099999999999996</v>
      </c>
      <c r="BI43" s="61">
        <v>0.83</v>
      </c>
      <c r="BJ43" s="61">
        <v>1.728</v>
      </c>
      <c r="BK43" s="61">
        <v>3.5310000000000001</v>
      </c>
      <c r="BL43" s="61">
        <v>3.6219999999999999</v>
      </c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</row>
    <row r="44" spans="1:129" ht="12" customHeight="1" x14ac:dyDescent="0.25">
      <c r="A44" s="34"/>
      <c r="B44" s="15"/>
      <c r="C44" s="51"/>
      <c r="D44" s="51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</row>
    <row r="45" spans="1:129" ht="12" customHeight="1" x14ac:dyDescent="0.25">
      <c r="A45" s="34"/>
      <c r="B45" s="15"/>
      <c r="C45" s="56" t="s">
        <v>32</v>
      </c>
      <c r="D45" s="56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</row>
    <row r="46" spans="1:129" ht="12" customHeight="1" x14ac:dyDescent="0.25">
      <c r="A46" s="34">
        <v>25</v>
      </c>
      <c r="B46" s="15"/>
      <c r="C46" s="57" t="s">
        <v>59</v>
      </c>
      <c r="D46" s="51" t="s">
        <v>27</v>
      </c>
      <c r="E46" s="58">
        <v>1.3759999999999999</v>
      </c>
      <c r="F46" s="58">
        <v>1.321</v>
      </c>
      <c r="G46" s="58">
        <v>1.4390000000000001</v>
      </c>
      <c r="H46" s="58">
        <v>1.3260000000000001</v>
      </c>
      <c r="I46" s="58">
        <v>0.94199999999999995</v>
      </c>
      <c r="J46" s="58">
        <v>0.68799999999999994</v>
      </c>
      <c r="K46" s="58">
        <v>0.27300000000000002</v>
      </c>
      <c r="L46" s="58">
        <v>0.3</v>
      </c>
      <c r="M46" s="58">
        <v>0.19800000000000001</v>
      </c>
      <c r="N46" s="58">
        <v>0.19400000000000001</v>
      </c>
      <c r="O46" s="58">
        <v>0.129</v>
      </c>
      <c r="P46" s="58">
        <v>0.112</v>
      </c>
      <c r="Q46" s="58">
        <v>9.6000000000000002E-2</v>
      </c>
      <c r="R46" s="58">
        <v>0.114</v>
      </c>
      <c r="S46" s="58">
        <v>0.12</v>
      </c>
      <c r="T46" s="58">
        <v>0.13400000000000001</v>
      </c>
      <c r="U46" s="58">
        <v>6.4000000000000001E-2</v>
      </c>
      <c r="V46" s="58">
        <v>3.3000000000000002E-2</v>
      </c>
      <c r="W46" s="58">
        <v>0.109</v>
      </c>
      <c r="X46" s="58">
        <v>0.14699999999999999</v>
      </c>
      <c r="Y46" s="58">
        <v>9.5000000000000001E-2</v>
      </c>
      <c r="Z46" s="58">
        <v>0.16400000000000001</v>
      </c>
      <c r="AA46" s="58">
        <v>0.16</v>
      </c>
      <c r="AB46" s="58">
        <v>9.1999999999999998E-2</v>
      </c>
      <c r="AC46" s="58">
        <v>0.13800000000000001</v>
      </c>
      <c r="AD46" s="58">
        <v>0.123</v>
      </c>
      <c r="AE46" s="58">
        <v>0.161</v>
      </c>
      <c r="AF46" s="58">
        <v>0.223</v>
      </c>
      <c r="AG46" s="58">
        <v>0.214</v>
      </c>
      <c r="AH46" s="58">
        <v>0.186</v>
      </c>
      <c r="AI46" s="58">
        <v>0.105</v>
      </c>
      <c r="AJ46" s="58">
        <v>7.1999999999999995E-2</v>
      </c>
      <c r="AK46" s="58">
        <v>5.5E-2</v>
      </c>
      <c r="AL46" s="58">
        <v>0.08</v>
      </c>
      <c r="AM46" s="58">
        <v>2.1999999999999999E-2</v>
      </c>
      <c r="AN46" s="58">
        <v>3.2000000000000001E-2</v>
      </c>
      <c r="AO46" s="58">
        <v>3.3000000000000002E-2</v>
      </c>
      <c r="AP46" s="58">
        <v>5.8000000000000003E-2</v>
      </c>
      <c r="AQ46" s="58">
        <v>3.7999999999999999E-2</v>
      </c>
      <c r="AR46" s="58">
        <v>3.6999999999999998E-2</v>
      </c>
      <c r="AS46" s="58">
        <v>3.2000000000000001E-2</v>
      </c>
      <c r="AT46" s="58">
        <v>2.7E-2</v>
      </c>
      <c r="AU46" s="58">
        <v>2.5000000000000001E-2</v>
      </c>
      <c r="AV46" s="58">
        <v>4.5999999999999999E-2</v>
      </c>
      <c r="AW46" s="58">
        <v>3.1E-2</v>
      </c>
      <c r="AX46" s="58">
        <v>3.4000000000000002E-2</v>
      </c>
      <c r="AY46" s="58">
        <v>4.1000000000000002E-2</v>
      </c>
      <c r="AZ46" s="58">
        <v>2.8000000000000001E-2</v>
      </c>
      <c r="BA46" s="58">
        <v>3.6999999999999998E-2</v>
      </c>
      <c r="BB46" s="58">
        <v>3.5000000000000003E-2</v>
      </c>
      <c r="BC46" s="58">
        <v>4.5999999999999999E-2</v>
      </c>
      <c r="BD46" s="58">
        <v>0.04</v>
      </c>
      <c r="BE46" s="58">
        <v>5.1999999999999998E-2</v>
      </c>
      <c r="BF46" s="58">
        <v>5.3999999999999999E-2</v>
      </c>
      <c r="BG46" s="58">
        <v>4.4999999999999998E-2</v>
      </c>
      <c r="BH46" s="58">
        <v>1.7000000000000001E-2</v>
      </c>
      <c r="BI46" s="58">
        <v>1.9E-2</v>
      </c>
      <c r="BJ46" s="58">
        <v>3.2000000000000001E-2</v>
      </c>
      <c r="BK46" s="58">
        <v>4.8000000000000001E-2</v>
      </c>
      <c r="BL46" s="58">
        <v>4.5999999999999999E-2</v>
      </c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</row>
    <row r="47" spans="1:129" ht="12" customHeight="1" x14ac:dyDescent="0.25">
      <c r="A47" s="34">
        <v>26</v>
      </c>
      <c r="B47" s="15"/>
      <c r="C47" s="57" t="s">
        <v>60</v>
      </c>
      <c r="D47" s="51" t="s">
        <v>27</v>
      </c>
      <c r="E47" s="58">
        <v>2.6219999999999999</v>
      </c>
      <c r="F47" s="58">
        <v>2.6829999999999998</v>
      </c>
      <c r="G47" s="58">
        <v>3.07</v>
      </c>
      <c r="H47" s="58">
        <v>2.8959999999999999</v>
      </c>
      <c r="I47" s="58">
        <v>2.2490000000000001</v>
      </c>
      <c r="J47" s="58">
        <v>1.6890000000000001</v>
      </c>
      <c r="K47" s="58">
        <v>0.63</v>
      </c>
      <c r="L47" s="58">
        <v>0.51700000000000002</v>
      </c>
      <c r="M47" s="58">
        <v>0.27500000000000002</v>
      </c>
      <c r="N47" s="58">
        <v>0.29099999999999998</v>
      </c>
      <c r="O47" s="58">
        <v>0.20300000000000001</v>
      </c>
      <c r="P47" s="58">
        <v>0.183</v>
      </c>
      <c r="Q47" s="58">
        <v>0.217</v>
      </c>
      <c r="R47" s="58">
        <v>0.17899999999999999</v>
      </c>
      <c r="S47" s="58">
        <v>0.216</v>
      </c>
      <c r="T47" s="58">
        <v>0.184</v>
      </c>
      <c r="U47" s="58">
        <v>0.115</v>
      </c>
      <c r="V47" s="58">
        <v>7.8E-2</v>
      </c>
      <c r="W47" s="58">
        <v>6.4000000000000001E-2</v>
      </c>
      <c r="X47" s="58">
        <v>7.5999999999999998E-2</v>
      </c>
      <c r="Y47" s="58">
        <v>0.08</v>
      </c>
      <c r="Z47" s="58">
        <v>0.128</v>
      </c>
      <c r="AA47" s="58">
        <v>0.11</v>
      </c>
      <c r="AB47" s="58">
        <v>9.8000000000000004E-2</v>
      </c>
      <c r="AC47" s="58">
        <v>0.106</v>
      </c>
      <c r="AD47" s="58">
        <v>0.17100000000000001</v>
      </c>
      <c r="AE47" s="58">
        <v>9.6000000000000002E-2</v>
      </c>
      <c r="AF47" s="58">
        <v>8.2000000000000003E-2</v>
      </c>
      <c r="AG47" s="58">
        <v>9.7000000000000003E-2</v>
      </c>
      <c r="AH47" s="58">
        <v>0.121</v>
      </c>
      <c r="AI47" s="58">
        <v>8.3000000000000004E-2</v>
      </c>
      <c r="AJ47" s="58">
        <v>8.1000000000000003E-2</v>
      </c>
      <c r="AK47" s="58">
        <v>7.3999999999999996E-2</v>
      </c>
      <c r="AL47" s="58">
        <v>5.8999999999999997E-2</v>
      </c>
      <c r="AM47" s="58">
        <v>4.4999999999999998E-2</v>
      </c>
      <c r="AN47" s="58">
        <v>8.5999999999999993E-2</v>
      </c>
      <c r="AO47" s="58">
        <v>8.4000000000000005E-2</v>
      </c>
      <c r="AP47" s="58">
        <v>6.8000000000000005E-2</v>
      </c>
      <c r="AQ47" s="58">
        <v>0.14299999999999999</v>
      </c>
      <c r="AR47" s="58">
        <v>0.14599999999999999</v>
      </c>
      <c r="AS47" s="58">
        <v>0.13500000000000001</v>
      </c>
      <c r="AT47" s="58">
        <v>0.14499999999999999</v>
      </c>
      <c r="AU47" s="58">
        <v>0.128</v>
      </c>
      <c r="AV47" s="58">
        <v>0.127</v>
      </c>
      <c r="AW47" s="58">
        <v>0.104</v>
      </c>
      <c r="AX47" s="58">
        <v>7.9000000000000001E-2</v>
      </c>
      <c r="AY47" s="58">
        <v>0.127</v>
      </c>
      <c r="AZ47" s="58">
        <v>9.5000000000000001E-2</v>
      </c>
      <c r="BA47" s="58">
        <v>9.4E-2</v>
      </c>
      <c r="BB47" s="58">
        <v>0.127</v>
      </c>
      <c r="BC47" s="58">
        <v>0.13100000000000001</v>
      </c>
      <c r="BD47" s="58">
        <v>0.13700000000000001</v>
      </c>
      <c r="BE47" s="58">
        <v>0.153</v>
      </c>
      <c r="BF47" s="58">
        <v>0.18</v>
      </c>
      <c r="BG47" s="58">
        <v>0.15</v>
      </c>
      <c r="BH47" s="58">
        <v>8.6999999999999994E-2</v>
      </c>
      <c r="BI47" s="58">
        <v>0.08</v>
      </c>
      <c r="BJ47" s="58">
        <v>0.13600000000000001</v>
      </c>
      <c r="BK47" s="58">
        <v>0.17299999999999999</v>
      </c>
      <c r="BL47" s="58">
        <v>0.14799999999999999</v>
      </c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</row>
    <row r="48" spans="1:129" ht="12" customHeight="1" x14ac:dyDescent="0.25">
      <c r="A48" s="33">
        <v>27</v>
      </c>
      <c r="B48" s="23"/>
      <c r="C48" s="67" t="s">
        <v>61</v>
      </c>
      <c r="D48" s="60" t="s">
        <v>27</v>
      </c>
      <c r="E48" s="61">
        <v>3.9969999999999999</v>
      </c>
      <c r="F48" s="61">
        <v>4.0030000000000001</v>
      </c>
      <c r="G48" s="61">
        <v>4.5090000000000003</v>
      </c>
      <c r="H48" s="61">
        <v>4.2220000000000004</v>
      </c>
      <c r="I48" s="61">
        <v>3.1909999999999998</v>
      </c>
      <c r="J48" s="61">
        <v>2.3769999999999998</v>
      </c>
      <c r="K48" s="61">
        <v>0.90300000000000002</v>
      </c>
      <c r="L48" s="61">
        <v>0.81699999999999995</v>
      </c>
      <c r="M48" s="61">
        <v>0.47199999999999998</v>
      </c>
      <c r="N48" s="61">
        <v>0.48499999999999999</v>
      </c>
      <c r="O48" s="61">
        <v>0.33100000000000002</v>
      </c>
      <c r="P48" s="61">
        <v>0.29499999999999998</v>
      </c>
      <c r="Q48" s="61">
        <v>0.313</v>
      </c>
      <c r="R48" s="61">
        <v>0.29299999999999998</v>
      </c>
      <c r="S48" s="61">
        <v>0.33600000000000002</v>
      </c>
      <c r="T48" s="61">
        <v>0.318</v>
      </c>
      <c r="U48" s="61">
        <v>0.17899999999999999</v>
      </c>
      <c r="V48" s="61">
        <v>0.112</v>
      </c>
      <c r="W48" s="61">
        <v>0.17299999999999999</v>
      </c>
      <c r="X48" s="61">
        <v>0.223</v>
      </c>
      <c r="Y48" s="61">
        <v>0.17499999999999999</v>
      </c>
      <c r="Z48" s="61">
        <v>0.29199999999999998</v>
      </c>
      <c r="AA48" s="61">
        <v>0.27</v>
      </c>
      <c r="AB48" s="61">
        <v>0.191</v>
      </c>
      <c r="AC48" s="61">
        <v>0.24399999999999999</v>
      </c>
      <c r="AD48" s="61">
        <v>0.29399999999999998</v>
      </c>
      <c r="AE48" s="61">
        <v>0.25600000000000001</v>
      </c>
      <c r="AF48" s="61">
        <v>0.30499999999999999</v>
      </c>
      <c r="AG48" s="61">
        <v>0.311</v>
      </c>
      <c r="AH48" s="61">
        <v>0.307</v>
      </c>
      <c r="AI48" s="61">
        <v>0.188</v>
      </c>
      <c r="AJ48" s="61">
        <v>0.153</v>
      </c>
      <c r="AK48" s="61">
        <v>0.128</v>
      </c>
      <c r="AL48" s="61">
        <v>0.13900000000000001</v>
      </c>
      <c r="AM48" s="61">
        <v>6.8000000000000005E-2</v>
      </c>
      <c r="AN48" s="61">
        <v>0.11799999999999999</v>
      </c>
      <c r="AO48" s="61">
        <v>0.11799999999999999</v>
      </c>
      <c r="AP48" s="61">
        <v>0.126</v>
      </c>
      <c r="AQ48" s="61">
        <v>0.18099999999999999</v>
      </c>
      <c r="AR48" s="61">
        <v>0.183</v>
      </c>
      <c r="AS48" s="61">
        <v>0.16700000000000001</v>
      </c>
      <c r="AT48" s="61">
        <v>0.17299999999999999</v>
      </c>
      <c r="AU48" s="61">
        <v>0.153</v>
      </c>
      <c r="AV48" s="61">
        <v>0.17299999999999999</v>
      </c>
      <c r="AW48" s="61">
        <v>0.13400000000000001</v>
      </c>
      <c r="AX48" s="61">
        <v>0.113</v>
      </c>
      <c r="AY48" s="61">
        <v>0.16800000000000001</v>
      </c>
      <c r="AZ48" s="61">
        <v>0.123</v>
      </c>
      <c r="BA48" s="61">
        <v>0.13100000000000001</v>
      </c>
      <c r="BB48" s="61">
        <v>0.16200000000000001</v>
      </c>
      <c r="BC48" s="61">
        <v>0.17699999999999999</v>
      </c>
      <c r="BD48" s="61">
        <v>0.17699999999999999</v>
      </c>
      <c r="BE48" s="61">
        <v>0.20499999999999999</v>
      </c>
      <c r="BF48" s="61">
        <v>0.23400000000000001</v>
      </c>
      <c r="BG48" s="61">
        <v>0.19400000000000001</v>
      </c>
      <c r="BH48" s="61">
        <v>0.104</v>
      </c>
      <c r="BI48" s="61">
        <v>9.9000000000000005E-2</v>
      </c>
      <c r="BJ48" s="61">
        <v>0.16800000000000001</v>
      </c>
      <c r="BK48" s="61">
        <v>0.221</v>
      </c>
      <c r="BL48" s="61">
        <v>0.19500000000000001</v>
      </c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</row>
    <row r="49" spans="1:129" ht="12" customHeight="1" x14ac:dyDescent="0.25">
      <c r="A49" s="34"/>
      <c r="B49" s="15"/>
      <c r="C49" s="51"/>
      <c r="D49" s="51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</row>
    <row r="50" spans="1:129" ht="12" customHeight="1" x14ac:dyDescent="0.25">
      <c r="A50" s="34"/>
      <c r="B50" s="15"/>
      <c r="C50" s="56" t="s">
        <v>33</v>
      </c>
      <c r="D50" s="56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</row>
    <row r="51" spans="1:129" ht="12" customHeight="1" x14ac:dyDescent="0.25">
      <c r="A51" s="34">
        <v>28</v>
      </c>
      <c r="B51" s="15"/>
      <c r="C51" s="57" t="s">
        <v>59</v>
      </c>
      <c r="D51" s="51" t="s">
        <v>27</v>
      </c>
      <c r="E51" s="58">
        <v>3.5670000000000002</v>
      </c>
      <c r="F51" s="58">
        <v>3.6709999999999998</v>
      </c>
      <c r="G51" s="58">
        <v>3.5569999999999999</v>
      </c>
      <c r="H51" s="58">
        <v>3.3290000000000002</v>
      </c>
      <c r="I51" s="58">
        <v>2.581</v>
      </c>
      <c r="J51" s="58">
        <v>2.371</v>
      </c>
      <c r="K51" s="58">
        <v>1.3009999999999999</v>
      </c>
      <c r="L51" s="58">
        <v>1.129</v>
      </c>
      <c r="M51" s="58">
        <v>0.52400000000000002</v>
      </c>
      <c r="N51" s="58">
        <v>0.40500000000000003</v>
      </c>
      <c r="O51" s="58">
        <v>0.26300000000000001</v>
      </c>
      <c r="P51" s="58">
        <v>0.22900000000000001</v>
      </c>
      <c r="Q51" s="58">
        <v>0.253</v>
      </c>
      <c r="R51" s="58">
        <v>0.33100000000000002</v>
      </c>
      <c r="S51" s="58">
        <v>0.34200000000000003</v>
      </c>
      <c r="T51" s="58">
        <v>0.34100000000000003</v>
      </c>
      <c r="U51" s="58">
        <v>0.23899999999999999</v>
      </c>
      <c r="V51" s="58">
        <v>0.21299999999999999</v>
      </c>
      <c r="W51" s="58">
        <v>0.307</v>
      </c>
      <c r="X51" s="58">
        <v>0.34100000000000003</v>
      </c>
      <c r="Y51" s="58">
        <v>0.377</v>
      </c>
      <c r="Z51" s="58">
        <v>0.42699999999999999</v>
      </c>
      <c r="AA51" s="58">
        <v>0.46</v>
      </c>
      <c r="AB51" s="58">
        <v>0.34499999999999997</v>
      </c>
      <c r="AC51" s="58">
        <v>0.41299999999999998</v>
      </c>
      <c r="AD51" s="58">
        <v>0.45600000000000002</v>
      </c>
      <c r="AE51" s="58">
        <v>0.436</v>
      </c>
      <c r="AF51" s="58">
        <v>0.53300000000000003</v>
      </c>
      <c r="AG51" s="58">
        <v>0.78300000000000003</v>
      </c>
      <c r="AH51" s="58">
        <v>0.92300000000000004</v>
      </c>
      <c r="AI51" s="58">
        <v>0.82699999999999996</v>
      </c>
      <c r="AJ51" s="58">
        <v>0.69</v>
      </c>
      <c r="AK51" s="58">
        <v>0.624</v>
      </c>
      <c r="AL51" s="58">
        <v>0.72299999999999998</v>
      </c>
      <c r="AM51" s="58">
        <v>0.63700000000000001</v>
      </c>
      <c r="AN51" s="58">
        <v>0.63800000000000001</v>
      </c>
      <c r="AO51" s="58">
        <v>0.57299999999999995</v>
      </c>
      <c r="AP51" s="58">
        <v>0.75</v>
      </c>
      <c r="AQ51" s="58">
        <v>0.85</v>
      </c>
      <c r="AR51" s="58">
        <v>0.76300000000000001</v>
      </c>
      <c r="AS51" s="58">
        <v>0.70699999999999996</v>
      </c>
      <c r="AT51" s="58">
        <v>0.82799999999999996</v>
      </c>
      <c r="AU51" s="58">
        <v>0.753</v>
      </c>
      <c r="AV51" s="58">
        <v>0.69599999999999995</v>
      </c>
      <c r="AW51" s="58">
        <v>0.57599999999999996</v>
      </c>
      <c r="AX51" s="58">
        <v>0.66800000000000004</v>
      </c>
      <c r="AY51" s="58">
        <v>0.72699999999999998</v>
      </c>
      <c r="AZ51" s="58">
        <v>0.74099999999999999</v>
      </c>
      <c r="BA51" s="58">
        <v>0.84499999999999997</v>
      </c>
      <c r="BB51" s="58">
        <v>0.97399999999999998</v>
      </c>
      <c r="BC51" s="58">
        <v>1.0760000000000001</v>
      </c>
      <c r="BD51" s="58">
        <v>1.0880000000000001</v>
      </c>
      <c r="BE51" s="58">
        <v>1.0629999999999999</v>
      </c>
      <c r="BF51" s="58">
        <v>0.94599999999999995</v>
      </c>
      <c r="BG51" s="58">
        <v>0.58599999999999997</v>
      </c>
      <c r="BH51" s="58">
        <v>0.19500000000000001</v>
      </c>
      <c r="BI51" s="58">
        <v>0.20599999999999999</v>
      </c>
      <c r="BJ51" s="58">
        <v>0.42</v>
      </c>
      <c r="BK51" s="58">
        <v>0.82899999999999996</v>
      </c>
      <c r="BL51" s="58">
        <v>0.89800000000000002</v>
      </c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</row>
    <row r="52" spans="1:129" ht="12" customHeight="1" x14ac:dyDescent="0.25">
      <c r="A52" s="34">
        <v>29</v>
      </c>
      <c r="B52" s="15"/>
      <c r="C52" s="68" t="s">
        <v>60</v>
      </c>
      <c r="D52" s="51" t="s">
        <v>27</v>
      </c>
      <c r="E52" s="58">
        <v>6.617</v>
      </c>
      <c r="F52" s="58">
        <v>7.04</v>
      </c>
      <c r="G52" s="58">
        <v>6.7750000000000004</v>
      </c>
      <c r="H52" s="58">
        <v>6.7039999999999997</v>
      </c>
      <c r="I52" s="58">
        <v>5.57</v>
      </c>
      <c r="J52" s="58">
        <v>5.8129999999999997</v>
      </c>
      <c r="K52" s="58">
        <v>3.2959999999999998</v>
      </c>
      <c r="L52" s="58">
        <v>2.831</v>
      </c>
      <c r="M52" s="58">
        <v>1.446</v>
      </c>
      <c r="N52" s="58">
        <v>1.214</v>
      </c>
      <c r="O52" s="58">
        <v>0.79200000000000004</v>
      </c>
      <c r="P52" s="58">
        <v>0.65500000000000003</v>
      </c>
      <c r="Q52" s="58">
        <v>0.67800000000000005</v>
      </c>
      <c r="R52" s="58">
        <v>0.95599999999999996</v>
      </c>
      <c r="S52" s="58">
        <v>1.109</v>
      </c>
      <c r="T52" s="58">
        <v>0.97099999999999997</v>
      </c>
      <c r="U52" s="58">
        <v>0.72</v>
      </c>
      <c r="V52" s="58">
        <v>0.754</v>
      </c>
      <c r="W52" s="58">
        <v>0.66</v>
      </c>
      <c r="X52" s="58">
        <v>0.78600000000000003</v>
      </c>
      <c r="Y52" s="58">
        <v>1.0840000000000001</v>
      </c>
      <c r="Z52" s="58">
        <v>1.02</v>
      </c>
      <c r="AA52" s="58">
        <v>1.07</v>
      </c>
      <c r="AB52" s="58">
        <v>1.0189999999999999</v>
      </c>
      <c r="AC52" s="58">
        <v>1.0349999999999999</v>
      </c>
      <c r="AD52" s="58">
        <v>1.4339999999999999</v>
      </c>
      <c r="AE52" s="58">
        <v>1.079</v>
      </c>
      <c r="AF52" s="58">
        <v>1.1339999999999999</v>
      </c>
      <c r="AG52" s="58">
        <v>2.0859999999999999</v>
      </c>
      <c r="AH52" s="58">
        <v>2.8239999999999998</v>
      </c>
      <c r="AI52" s="58">
        <v>2.7890000000000001</v>
      </c>
      <c r="AJ52" s="58">
        <v>2.2789999999999999</v>
      </c>
      <c r="AK52" s="58">
        <v>2.08</v>
      </c>
      <c r="AL52" s="58">
        <v>2.31</v>
      </c>
      <c r="AM52" s="58">
        <v>2.2429999999999999</v>
      </c>
      <c r="AN52" s="58">
        <v>2.3109999999999999</v>
      </c>
      <c r="AO52" s="58">
        <v>2</v>
      </c>
      <c r="AP52" s="58">
        <v>2.7709999999999999</v>
      </c>
      <c r="AQ52" s="58">
        <v>3.19</v>
      </c>
      <c r="AR52" s="58">
        <v>2.9140000000000001</v>
      </c>
      <c r="AS52" s="58">
        <v>2.7440000000000002</v>
      </c>
      <c r="AT52" s="58">
        <v>3.27</v>
      </c>
      <c r="AU52" s="58">
        <v>2.8969999999999998</v>
      </c>
      <c r="AV52" s="58">
        <v>2.456</v>
      </c>
      <c r="AW52" s="58">
        <v>2.238</v>
      </c>
      <c r="AX52" s="58">
        <v>2.536</v>
      </c>
      <c r="AY52" s="58">
        <v>2.7829999999999999</v>
      </c>
      <c r="AZ52" s="58">
        <v>2.8919999999999999</v>
      </c>
      <c r="BA52" s="58">
        <v>3.0670000000000002</v>
      </c>
      <c r="BB52" s="58">
        <v>3.7639999999999998</v>
      </c>
      <c r="BC52" s="58">
        <v>4.0540000000000003</v>
      </c>
      <c r="BD52" s="58">
        <v>3.8370000000000002</v>
      </c>
      <c r="BE52" s="58">
        <v>3.5840000000000001</v>
      </c>
      <c r="BF52" s="58">
        <v>3.4350000000000001</v>
      </c>
      <c r="BG52" s="58">
        <v>2.5619999999999998</v>
      </c>
      <c r="BH52" s="58">
        <v>0.86</v>
      </c>
      <c r="BI52" s="58">
        <v>0.72399999999999998</v>
      </c>
      <c r="BJ52" s="58">
        <v>1.476</v>
      </c>
      <c r="BK52" s="58">
        <v>2.923</v>
      </c>
      <c r="BL52" s="58">
        <v>2.919</v>
      </c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</row>
    <row r="53" spans="1:129" ht="12" customHeight="1" x14ac:dyDescent="0.25">
      <c r="A53" s="69">
        <v>30</v>
      </c>
      <c r="B53" s="23"/>
      <c r="C53" s="70" t="s">
        <v>61</v>
      </c>
      <c r="D53" s="60" t="s">
        <v>27</v>
      </c>
      <c r="E53" s="61">
        <v>10.183999999999999</v>
      </c>
      <c r="F53" s="61">
        <v>10.711</v>
      </c>
      <c r="G53" s="61">
        <v>10.332000000000001</v>
      </c>
      <c r="H53" s="61">
        <v>10.032999999999999</v>
      </c>
      <c r="I53" s="61">
        <v>8.1509999999999998</v>
      </c>
      <c r="J53" s="61">
        <v>8.1839999999999993</v>
      </c>
      <c r="K53" s="61">
        <v>4.5960000000000001</v>
      </c>
      <c r="L53" s="61">
        <v>3.96</v>
      </c>
      <c r="M53" s="61">
        <v>1.97</v>
      </c>
      <c r="N53" s="61">
        <v>1.619</v>
      </c>
      <c r="O53" s="61">
        <v>1.054</v>
      </c>
      <c r="P53" s="61">
        <v>0.88400000000000001</v>
      </c>
      <c r="Q53" s="61">
        <v>0.93200000000000005</v>
      </c>
      <c r="R53" s="61">
        <v>1.286</v>
      </c>
      <c r="S53" s="61">
        <v>1.4510000000000001</v>
      </c>
      <c r="T53" s="61">
        <v>1.3129999999999999</v>
      </c>
      <c r="U53" s="61">
        <v>0.96</v>
      </c>
      <c r="V53" s="61">
        <v>0.96599999999999997</v>
      </c>
      <c r="W53" s="61">
        <v>0.96699999999999997</v>
      </c>
      <c r="X53" s="61">
        <v>1.1279999999999999</v>
      </c>
      <c r="Y53" s="61">
        <v>1.46</v>
      </c>
      <c r="Z53" s="61">
        <v>1.4470000000000001</v>
      </c>
      <c r="AA53" s="61">
        <v>1.53</v>
      </c>
      <c r="AB53" s="61">
        <v>1.3640000000000001</v>
      </c>
      <c r="AC53" s="61">
        <v>1.448</v>
      </c>
      <c r="AD53" s="61">
        <v>1.89</v>
      </c>
      <c r="AE53" s="61">
        <v>1.514</v>
      </c>
      <c r="AF53" s="61">
        <v>1.667</v>
      </c>
      <c r="AG53" s="61">
        <v>2.8690000000000002</v>
      </c>
      <c r="AH53" s="61">
        <v>3.7469999999999999</v>
      </c>
      <c r="AI53" s="61">
        <v>3.6160000000000001</v>
      </c>
      <c r="AJ53" s="61">
        <v>2.97</v>
      </c>
      <c r="AK53" s="61">
        <v>2.7040000000000002</v>
      </c>
      <c r="AL53" s="61">
        <v>3.0329999999999999</v>
      </c>
      <c r="AM53" s="61">
        <v>2.88</v>
      </c>
      <c r="AN53" s="61">
        <v>2.9489999999999998</v>
      </c>
      <c r="AO53" s="61">
        <v>2.573</v>
      </c>
      <c r="AP53" s="61">
        <v>3.5209999999999999</v>
      </c>
      <c r="AQ53" s="61">
        <v>4.04</v>
      </c>
      <c r="AR53" s="61">
        <v>3.677</v>
      </c>
      <c r="AS53" s="61">
        <v>3.4510000000000001</v>
      </c>
      <c r="AT53" s="61">
        <v>4.0979999999999999</v>
      </c>
      <c r="AU53" s="61">
        <v>3.65</v>
      </c>
      <c r="AV53" s="61">
        <v>3.153</v>
      </c>
      <c r="AW53" s="61">
        <v>2.8140000000000001</v>
      </c>
      <c r="AX53" s="61">
        <v>3.2050000000000001</v>
      </c>
      <c r="AY53" s="61">
        <v>3.51</v>
      </c>
      <c r="AZ53" s="61">
        <v>3.633</v>
      </c>
      <c r="BA53" s="61">
        <v>3.9119999999999999</v>
      </c>
      <c r="BB53" s="61">
        <v>4.7380000000000004</v>
      </c>
      <c r="BC53" s="61">
        <v>5.13</v>
      </c>
      <c r="BD53" s="61">
        <v>4.9249999999999998</v>
      </c>
      <c r="BE53" s="61">
        <v>4.6459999999999999</v>
      </c>
      <c r="BF53" s="61">
        <v>4.3810000000000002</v>
      </c>
      <c r="BG53" s="61">
        <v>3.1480000000000001</v>
      </c>
      <c r="BH53" s="61">
        <v>1.0549999999999999</v>
      </c>
      <c r="BI53" s="61">
        <v>0.93</v>
      </c>
      <c r="BJ53" s="61">
        <v>1.895</v>
      </c>
      <c r="BK53" s="61">
        <v>3.7509999999999999</v>
      </c>
      <c r="BL53" s="61">
        <v>3.8170000000000002</v>
      </c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</row>
    <row r="54" spans="1:129" ht="12" customHeight="1" x14ac:dyDescent="0.25">
      <c r="A54" s="69"/>
      <c r="C54" s="70"/>
      <c r="D54" s="66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</row>
    <row r="55" spans="1:129" ht="12" customHeight="1" x14ac:dyDescent="0.25">
      <c r="A55" s="34"/>
      <c r="C55" s="71"/>
      <c r="D55" s="7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</row>
    <row r="56" spans="1:129" ht="12" customHeight="1" x14ac:dyDescent="0.25">
      <c r="A56" s="33" t="s">
        <v>62</v>
      </c>
      <c r="C56" s="71" t="s">
        <v>63</v>
      </c>
      <c r="D56" s="7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</row>
    <row r="57" spans="1:129" ht="12" customHeight="1" x14ac:dyDescent="0.25">
      <c r="A57" s="34"/>
      <c r="C57" s="51" t="s">
        <v>41</v>
      </c>
      <c r="D57" s="51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</row>
    <row r="58" spans="1:129" ht="12" customHeight="1" x14ac:dyDescent="0.25">
      <c r="A58" s="34"/>
      <c r="C58" s="56" t="s">
        <v>42</v>
      </c>
      <c r="D58" s="56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</row>
    <row r="59" spans="1:129" ht="12" customHeight="1" x14ac:dyDescent="0.25">
      <c r="A59" s="34">
        <v>1</v>
      </c>
      <c r="C59" s="57" t="s">
        <v>43</v>
      </c>
      <c r="D59" s="51" t="s">
        <v>27</v>
      </c>
      <c r="E59" s="58">
        <v>7.9580000000000002</v>
      </c>
      <c r="F59" s="58">
        <v>6.9939999999999998</v>
      </c>
      <c r="G59" s="58">
        <v>6.6609999999999996</v>
      </c>
      <c r="H59" s="58">
        <v>6.8719999999999999</v>
      </c>
      <c r="I59" s="58">
        <v>9.0990000000000002</v>
      </c>
      <c r="J59" s="58">
        <v>7.0860000000000003</v>
      </c>
      <c r="K59" s="58">
        <v>7.7140000000000004</v>
      </c>
      <c r="L59" s="58">
        <v>8.3339999999999996</v>
      </c>
      <c r="M59" s="58">
        <v>11.311999999999999</v>
      </c>
      <c r="N59" s="58">
        <v>10.119</v>
      </c>
      <c r="O59" s="58">
        <v>10.132999999999999</v>
      </c>
      <c r="P59" s="58">
        <v>8.1839999999999993</v>
      </c>
      <c r="Q59" s="58">
        <v>9.2289999999999992</v>
      </c>
      <c r="R59" s="58">
        <v>7.9980000000000002</v>
      </c>
      <c r="S59" s="58">
        <v>7.5540000000000003</v>
      </c>
      <c r="T59" s="58">
        <v>6.0170000000000003</v>
      </c>
      <c r="U59" s="58">
        <v>4.9610000000000003</v>
      </c>
      <c r="V59" s="58">
        <v>4.165</v>
      </c>
      <c r="W59" s="58">
        <v>4.6900000000000004</v>
      </c>
      <c r="X59" s="58">
        <v>4.4420000000000002</v>
      </c>
      <c r="Y59" s="58">
        <v>5.13</v>
      </c>
      <c r="Z59" s="58">
        <v>5.6130000000000004</v>
      </c>
      <c r="AA59" s="58">
        <v>5.49</v>
      </c>
      <c r="AB59" s="58">
        <v>4.9000000000000004</v>
      </c>
      <c r="AC59" s="58">
        <v>4.7919999999999998</v>
      </c>
      <c r="AD59" s="58">
        <v>4.8929999999999998</v>
      </c>
      <c r="AE59" s="58">
        <v>5.2039999999999997</v>
      </c>
      <c r="AF59" s="58">
        <v>4.7640000000000002</v>
      </c>
      <c r="AG59" s="58">
        <v>4.6879999999999997</v>
      </c>
      <c r="AH59" s="58">
        <v>5.1449999999999996</v>
      </c>
      <c r="AI59" s="58">
        <v>4.9580000000000002</v>
      </c>
      <c r="AJ59" s="58">
        <v>4.7</v>
      </c>
      <c r="AK59" s="58">
        <v>4.4160000000000004</v>
      </c>
      <c r="AL59" s="58">
        <v>5.657</v>
      </c>
      <c r="AM59" s="58">
        <v>5.3339999999999996</v>
      </c>
      <c r="AN59" s="58">
        <v>4.68</v>
      </c>
      <c r="AO59" s="58">
        <v>4.9619999999999997</v>
      </c>
      <c r="AP59" s="58">
        <v>4.8959999999999999</v>
      </c>
      <c r="AQ59" s="58">
        <v>5.476</v>
      </c>
      <c r="AR59" s="58">
        <v>5.7859999999999996</v>
      </c>
      <c r="AS59" s="58">
        <v>5.7279999999999998</v>
      </c>
      <c r="AT59" s="58">
        <v>5.74</v>
      </c>
      <c r="AU59" s="58">
        <v>5.673</v>
      </c>
      <c r="AV59" s="58">
        <v>6.5190000000000001</v>
      </c>
      <c r="AW59" s="58">
        <v>6.0259999999999998</v>
      </c>
      <c r="AX59" s="58">
        <v>5.234</v>
      </c>
      <c r="AY59" s="58">
        <v>4.6150000000000002</v>
      </c>
      <c r="AZ59" s="58">
        <v>5.3890000000000002</v>
      </c>
      <c r="BA59" s="58">
        <v>5.14</v>
      </c>
      <c r="BB59" s="58">
        <v>5.883</v>
      </c>
      <c r="BC59" s="58">
        <v>5.5309999999999997</v>
      </c>
      <c r="BD59" s="58">
        <v>3.88</v>
      </c>
      <c r="BE59" s="58">
        <v>3.7149999999999999</v>
      </c>
      <c r="BF59" s="58">
        <v>3.8849999999999998</v>
      </c>
      <c r="BG59" s="58">
        <v>3.5409999999999999</v>
      </c>
      <c r="BH59" s="58">
        <v>2.9089999999999998</v>
      </c>
      <c r="BI59" s="58">
        <v>3.3809999999999998</v>
      </c>
      <c r="BJ59" s="58">
        <v>2.5819999999999999</v>
      </c>
      <c r="BK59" s="58">
        <v>2.7509999999999999</v>
      </c>
      <c r="BL59" s="58">
        <v>3.2349999999999999</v>
      </c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</row>
    <row r="60" spans="1:129" ht="12" customHeight="1" x14ac:dyDescent="0.25">
      <c r="A60" s="34">
        <v>2</v>
      </c>
      <c r="C60" s="57" t="s">
        <v>44</v>
      </c>
      <c r="D60" s="51" t="s">
        <v>27</v>
      </c>
      <c r="E60" s="58">
        <v>1.472</v>
      </c>
      <c r="F60" s="58">
        <v>1.478</v>
      </c>
      <c r="G60" s="58">
        <v>1.103</v>
      </c>
      <c r="H60" s="58">
        <v>1.032</v>
      </c>
      <c r="I60" s="58">
        <v>1.3120000000000001</v>
      </c>
      <c r="J60" s="58">
        <v>1.3280000000000001</v>
      </c>
      <c r="K60" s="58">
        <v>1.194</v>
      </c>
      <c r="L60" s="58">
        <v>1.4790000000000001</v>
      </c>
      <c r="M60" s="58">
        <v>1.9139999999999999</v>
      </c>
      <c r="N60" s="58">
        <v>1.776</v>
      </c>
      <c r="O60" s="58">
        <v>1.7170000000000001</v>
      </c>
      <c r="P60" s="58">
        <v>1.3919999999999999</v>
      </c>
      <c r="Q60" s="58">
        <v>1.34</v>
      </c>
      <c r="R60" s="58">
        <v>1.5509999999999999</v>
      </c>
      <c r="S60" s="58">
        <v>1.3939999999999999</v>
      </c>
      <c r="T60" s="58">
        <v>1.2170000000000001</v>
      </c>
      <c r="U60" s="58">
        <v>0.73899999999999999</v>
      </c>
      <c r="V60" s="58">
        <v>0.73499999999999999</v>
      </c>
      <c r="W60" s="58">
        <v>0.89500000000000002</v>
      </c>
      <c r="X60" s="58">
        <v>0.88900000000000001</v>
      </c>
      <c r="Y60" s="58">
        <v>0.85699999999999998</v>
      </c>
      <c r="Z60" s="58">
        <v>0.95399999999999996</v>
      </c>
      <c r="AA60" s="58">
        <v>1</v>
      </c>
      <c r="AB60" s="58">
        <v>1.0189999999999999</v>
      </c>
      <c r="AC60" s="58">
        <v>0.92400000000000004</v>
      </c>
      <c r="AD60" s="58">
        <v>1.1100000000000001</v>
      </c>
      <c r="AE60" s="58">
        <v>1.0469999999999999</v>
      </c>
      <c r="AF60" s="58">
        <v>1.0149999999999999</v>
      </c>
      <c r="AG60" s="58">
        <v>1.018</v>
      </c>
      <c r="AH60" s="58">
        <v>1.2070000000000001</v>
      </c>
      <c r="AI60" s="58">
        <v>1.264</v>
      </c>
      <c r="AJ60" s="58">
        <v>1.012</v>
      </c>
      <c r="AK60" s="58">
        <v>1.272</v>
      </c>
      <c r="AL60" s="58">
        <v>1.4330000000000001</v>
      </c>
      <c r="AM60" s="58">
        <v>1.2609999999999999</v>
      </c>
      <c r="AN60" s="58">
        <v>1.224</v>
      </c>
      <c r="AO60" s="58">
        <v>1.214</v>
      </c>
      <c r="AP60" s="58">
        <v>1.159</v>
      </c>
      <c r="AQ60" s="58">
        <v>1.3580000000000001</v>
      </c>
      <c r="AR60" s="58">
        <v>1.302</v>
      </c>
      <c r="AS60" s="58">
        <v>1.329</v>
      </c>
      <c r="AT60" s="58">
        <v>1.405</v>
      </c>
      <c r="AU60" s="58">
        <v>1.4430000000000001</v>
      </c>
      <c r="AV60" s="58">
        <v>1.64</v>
      </c>
      <c r="AW60" s="58">
        <v>1.5249999999999999</v>
      </c>
      <c r="AX60" s="58">
        <v>1.331</v>
      </c>
      <c r="AY60" s="58">
        <v>1.278</v>
      </c>
      <c r="AZ60" s="58">
        <v>1.5389999999999999</v>
      </c>
      <c r="BA60" s="58">
        <v>1.421</v>
      </c>
      <c r="BB60" s="58">
        <v>1.55</v>
      </c>
      <c r="BC60" s="58">
        <v>1.635</v>
      </c>
      <c r="BD60" s="58">
        <v>1.034</v>
      </c>
      <c r="BE60" s="58">
        <v>0.97699999999999998</v>
      </c>
      <c r="BF60" s="58">
        <v>0.97199999999999998</v>
      </c>
      <c r="BG60" s="58">
        <v>0.86499999999999999</v>
      </c>
      <c r="BH60" s="58">
        <v>0.71199999999999997</v>
      </c>
      <c r="BI60" s="58">
        <v>0.72699999999999998</v>
      </c>
      <c r="BJ60" s="58">
        <v>0.67900000000000005</v>
      </c>
      <c r="BK60" s="58">
        <v>0.65800000000000003</v>
      </c>
      <c r="BL60" s="58">
        <v>0.80600000000000005</v>
      </c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</row>
    <row r="61" spans="1:129" ht="12" customHeight="1" x14ac:dyDescent="0.25">
      <c r="A61" s="34">
        <v>3</v>
      </c>
      <c r="C61" s="57" t="s">
        <v>45</v>
      </c>
      <c r="D61" s="51" t="s">
        <v>27</v>
      </c>
      <c r="E61" s="58">
        <v>1.9950000000000001</v>
      </c>
      <c r="F61" s="58">
        <v>2.335</v>
      </c>
      <c r="G61" s="58">
        <v>1.8220000000000001</v>
      </c>
      <c r="H61" s="58">
        <v>2.2170000000000001</v>
      </c>
      <c r="I61" s="58">
        <v>2.42</v>
      </c>
      <c r="J61" s="58">
        <v>1.657</v>
      </c>
      <c r="K61" s="58">
        <v>1.6479999999999999</v>
      </c>
      <c r="L61" s="58">
        <v>1.7889999999999999</v>
      </c>
      <c r="M61" s="58">
        <v>2.1680000000000001</v>
      </c>
      <c r="N61" s="58">
        <v>1.7769999999999999</v>
      </c>
      <c r="O61" s="58">
        <v>1.5629999999999999</v>
      </c>
      <c r="P61" s="58">
        <v>1.4159999999999999</v>
      </c>
      <c r="Q61" s="58">
        <v>1.2050000000000001</v>
      </c>
      <c r="R61" s="58">
        <v>1.425</v>
      </c>
      <c r="S61" s="58">
        <v>1.39</v>
      </c>
      <c r="T61" s="58">
        <v>1.8280000000000001</v>
      </c>
      <c r="U61" s="58">
        <v>0.67100000000000004</v>
      </c>
      <c r="V61" s="58">
        <v>0.69</v>
      </c>
      <c r="W61" s="58">
        <v>0.86899999999999999</v>
      </c>
      <c r="X61" s="58">
        <v>0.75700000000000001</v>
      </c>
      <c r="Y61" s="58">
        <v>0.90300000000000002</v>
      </c>
      <c r="Z61" s="58">
        <v>0.85199999999999998</v>
      </c>
      <c r="AA61" s="58">
        <v>0.8</v>
      </c>
      <c r="AB61" s="58">
        <v>0.80200000000000005</v>
      </c>
      <c r="AC61" s="58">
        <v>0.86699999999999999</v>
      </c>
      <c r="AD61" s="58">
        <v>0.91100000000000003</v>
      </c>
      <c r="AE61" s="58">
        <v>1.008</v>
      </c>
      <c r="AF61" s="58">
        <v>0.95499999999999996</v>
      </c>
      <c r="AG61" s="58">
        <v>0.94199999999999995</v>
      </c>
      <c r="AH61" s="58">
        <v>1.081</v>
      </c>
      <c r="AI61" s="58">
        <v>1.046</v>
      </c>
      <c r="AJ61" s="58">
        <v>0.91900000000000004</v>
      </c>
      <c r="AK61" s="58">
        <v>1.0740000000000001</v>
      </c>
      <c r="AL61" s="58">
        <v>1.3149999999999999</v>
      </c>
      <c r="AM61" s="58">
        <v>1.1739999999999999</v>
      </c>
      <c r="AN61" s="58">
        <v>1.0349999999999999</v>
      </c>
      <c r="AO61" s="58">
        <v>1.0580000000000001</v>
      </c>
      <c r="AP61" s="58">
        <v>1.099</v>
      </c>
      <c r="AQ61" s="58">
        <v>1.2609999999999999</v>
      </c>
      <c r="AR61" s="58">
        <v>1.163</v>
      </c>
      <c r="AS61" s="58">
        <v>1.131</v>
      </c>
      <c r="AT61" s="58">
        <v>1.1850000000000001</v>
      </c>
      <c r="AU61" s="58">
        <v>1.3109999999999999</v>
      </c>
      <c r="AV61" s="58">
        <v>1.4970000000000001</v>
      </c>
      <c r="AW61" s="58">
        <v>1.53</v>
      </c>
      <c r="AX61" s="58">
        <v>1.282</v>
      </c>
      <c r="AY61" s="58">
        <v>1.167</v>
      </c>
      <c r="AZ61" s="58">
        <v>1.4219999999999999</v>
      </c>
      <c r="BA61" s="58">
        <v>1.3049999999999999</v>
      </c>
      <c r="BB61" s="58">
        <v>1.512</v>
      </c>
      <c r="BC61" s="58">
        <v>1.3049999999999999</v>
      </c>
      <c r="BD61" s="58">
        <v>0.98899999999999999</v>
      </c>
      <c r="BE61" s="58">
        <v>0.88900000000000001</v>
      </c>
      <c r="BF61" s="58">
        <v>1.028</v>
      </c>
      <c r="BG61" s="58">
        <v>0.71</v>
      </c>
      <c r="BH61" s="58">
        <v>0.59299999999999997</v>
      </c>
      <c r="BI61" s="58">
        <v>0.60399999999999998</v>
      </c>
      <c r="BJ61" s="58">
        <v>0.64</v>
      </c>
      <c r="BK61" s="58">
        <v>0.70499999999999996</v>
      </c>
      <c r="BL61" s="58">
        <v>0.68100000000000005</v>
      </c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</row>
    <row r="62" spans="1:129" ht="12" customHeight="1" x14ac:dyDescent="0.25">
      <c r="A62" s="34">
        <v>4</v>
      </c>
      <c r="C62" s="57" t="s">
        <v>46</v>
      </c>
      <c r="D62" s="51" t="s">
        <v>27</v>
      </c>
      <c r="E62" s="58">
        <v>1.05</v>
      </c>
      <c r="F62" s="58">
        <v>1.052</v>
      </c>
      <c r="G62" s="58">
        <v>0.91600000000000004</v>
      </c>
      <c r="H62" s="58">
        <v>0.74399999999999999</v>
      </c>
      <c r="I62" s="58">
        <v>0.84099999999999997</v>
      </c>
      <c r="J62" s="58">
        <v>0.97</v>
      </c>
      <c r="K62" s="58">
        <v>0.90300000000000002</v>
      </c>
      <c r="L62" s="58">
        <v>1.004</v>
      </c>
      <c r="M62" s="58">
        <v>1.2769999999999999</v>
      </c>
      <c r="N62" s="58">
        <v>1.5740000000000001</v>
      </c>
      <c r="O62" s="58">
        <v>0.90200000000000002</v>
      </c>
      <c r="P62" s="58">
        <v>0.746</v>
      </c>
      <c r="Q62" s="58">
        <v>0.85299999999999998</v>
      </c>
      <c r="R62" s="58">
        <v>0.83199999999999996</v>
      </c>
      <c r="S62" s="58">
        <v>0.89600000000000002</v>
      </c>
      <c r="T62" s="58">
        <v>0.61099999999999999</v>
      </c>
      <c r="U62" s="58">
        <v>0.46500000000000002</v>
      </c>
      <c r="V62" s="58">
        <v>0.47299999999999998</v>
      </c>
      <c r="W62" s="58">
        <v>0.55100000000000005</v>
      </c>
      <c r="X62" s="58">
        <v>0.50800000000000001</v>
      </c>
      <c r="Y62" s="58">
        <v>0.629</v>
      </c>
      <c r="Z62" s="58">
        <v>0.71199999999999997</v>
      </c>
      <c r="AA62" s="58">
        <v>0.56999999999999995</v>
      </c>
      <c r="AB62" s="58">
        <v>0.61299999999999999</v>
      </c>
      <c r="AC62" s="58">
        <v>0.65900000000000003</v>
      </c>
      <c r="AD62" s="58">
        <v>0.82799999999999996</v>
      </c>
      <c r="AE62" s="58">
        <v>0.61799999999999999</v>
      </c>
      <c r="AF62" s="58">
        <v>0.68200000000000005</v>
      </c>
      <c r="AG62" s="58">
        <v>0.623</v>
      </c>
      <c r="AH62" s="58">
        <v>0.73599999999999999</v>
      </c>
      <c r="AI62" s="58">
        <v>0.89300000000000002</v>
      </c>
      <c r="AJ62" s="58">
        <v>0.81200000000000006</v>
      </c>
      <c r="AK62" s="58">
        <v>0.89400000000000002</v>
      </c>
      <c r="AL62" s="58">
        <v>1.032</v>
      </c>
      <c r="AM62" s="58">
        <v>0.89900000000000002</v>
      </c>
      <c r="AN62" s="58">
        <v>0.85699999999999998</v>
      </c>
      <c r="AO62" s="58">
        <v>0.92600000000000005</v>
      </c>
      <c r="AP62" s="58">
        <v>0.9</v>
      </c>
      <c r="AQ62" s="58">
        <v>0.96099999999999997</v>
      </c>
      <c r="AR62" s="58">
        <v>0.97299999999999998</v>
      </c>
      <c r="AS62" s="58">
        <v>1.087</v>
      </c>
      <c r="AT62" s="58">
        <v>1.0820000000000001</v>
      </c>
      <c r="AU62" s="58">
        <v>1.131</v>
      </c>
      <c r="AV62" s="58">
        <v>1.256</v>
      </c>
      <c r="AW62" s="58">
        <v>1.3149999999999999</v>
      </c>
      <c r="AX62" s="58">
        <v>1.149</v>
      </c>
      <c r="AY62" s="58">
        <v>1.0109999999999999</v>
      </c>
      <c r="AZ62" s="58">
        <v>1.232</v>
      </c>
      <c r="BA62" s="58">
        <v>1.0940000000000001</v>
      </c>
      <c r="BB62" s="58">
        <v>1.169</v>
      </c>
      <c r="BC62" s="58">
        <v>1.177</v>
      </c>
      <c r="BD62" s="58">
        <v>0.75600000000000001</v>
      </c>
      <c r="BE62" s="58">
        <v>0.81799999999999995</v>
      </c>
      <c r="BF62" s="58">
        <v>0.64300000000000002</v>
      </c>
      <c r="BG62" s="58">
        <v>0.71</v>
      </c>
      <c r="BH62" s="58">
        <v>0.53700000000000003</v>
      </c>
      <c r="BI62" s="58">
        <v>0.63800000000000001</v>
      </c>
      <c r="BJ62" s="58">
        <v>0.52300000000000002</v>
      </c>
      <c r="BK62" s="58">
        <v>0.61799999999999999</v>
      </c>
      <c r="BL62" s="58">
        <v>0.58599999999999997</v>
      </c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</row>
    <row r="63" spans="1:129" ht="12" customHeight="1" x14ac:dyDescent="0.25">
      <c r="A63" s="34">
        <v>5</v>
      </c>
      <c r="C63" s="57" t="s">
        <v>47</v>
      </c>
      <c r="D63" s="51" t="s">
        <v>27</v>
      </c>
      <c r="E63" s="58">
        <v>4.7270000000000003</v>
      </c>
      <c r="F63" s="58">
        <v>4.8899999999999997</v>
      </c>
      <c r="G63" s="58">
        <v>3.657</v>
      </c>
      <c r="H63" s="58">
        <v>3.165</v>
      </c>
      <c r="I63" s="58">
        <v>4.04</v>
      </c>
      <c r="J63" s="58">
        <v>4.6669999999999998</v>
      </c>
      <c r="K63" s="58">
        <v>4.1109999999999998</v>
      </c>
      <c r="L63" s="58">
        <v>3.9889999999999999</v>
      </c>
      <c r="M63" s="58">
        <v>4.681</v>
      </c>
      <c r="N63" s="58">
        <v>5.8079999999999998</v>
      </c>
      <c r="O63" s="58">
        <v>4.7060000000000004</v>
      </c>
      <c r="P63" s="58">
        <v>4.7290000000000001</v>
      </c>
      <c r="Q63" s="58">
        <v>3.879</v>
      </c>
      <c r="R63" s="58">
        <v>5.0609999999999999</v>
      </c>
      <c r="S63" s="58">
        <v>5.09</v>
      </c>
      <c r="T63" s="58">
        <v>4.2350000000000003</v>
      </c>
      <c r="U63" s="58">
        <v>3.0219999999999998</v>
      </c>
      <c r="V63" s="58">
        <v>2.452</v>
      </c>
      <c r="W63" s="58">
        <v>2.6850000000000001</v>
      </c>
      <c r="X63" s="58">
        <v>3.1030000000000002</v>
      </c>
      <c r="Y63" s="58">
        <v>3.7879999999999998</v>
      </c>
      <c r="Z63" s="58">
        <v>3.367</v>
      </c>
      <c r="AA63" s="58">
        <v>2.4700000000000002</v>
      </c>
      <c r="AB63" s="58">
        <v>3.2989999999999999</v>
      </c>
      <c r="AC63" s="58">
        <v>2.65</v>
      </c>
      <c r="AD63" s="58">
        <v>3.0920000000000001</v>
      </c>
      <c r="AE63" s="58">
        <v>2.6680000000000001</v>
      </c>
      <c r="AF63" s="58">
        <v>2.5790000000000002</v>
      </c>
      <c r="AG63" s="58">
        <v>3.1989999999999998</v>
      </c>
      <c r="AH63" s="58">
        <v>2.851</v>
      </c>
      <c r="AI63" s="58">
        <v>3.5310000000000001</v>
      </c>
      <c r="AJ63" s="58">
        <v>3.2189999999999999</v>
      </c>
      <c r="AK63" s="58">
        <v>3.25</v>
      </c>
      <c r="AL63" s="58">
        <v>3.621</v>
      </c>
      <c r="AM63" s="58">
        <v>3.859</v>
      </c>
      <c r="AN63" s="58">
        <v>3.609</v>
      </c>
      <c r="AO63" s="58">
        <v>3.8780000000000001</v>
      </c>
      <c r="AP63" s="58">
        <v>3.4849999999999999</v>
      </c>
      <c r="AQ63" s="58">
        <v>3.5219999999999998</v>
      </c>
      <c r="AR63" s="58">
        <v>3.931</v>
      </c>
      <c r="AS63" s="58">
        <v>3.6139999999999999</v>
      </c>
      <c r="AT63" s="58">
        <v>3.5449999999999999</v>
      </c>
      <c r="AU63" s="58">
        <v>3.6920000000000002</v>
      </c>
      <c r="AV63" s="58">
        <v>4.8470000000000004</v>
      </c>
      <c r="AW63" s="58">
        <v>5.4610000000000003</v>
      </c>
      <c r="AX63" s="58">
        <v>4.6639999999999997</v>
      </c>
      <c r="AY63" s="58">
        <v>5.0030000000000001</v>
      </c>
      <c r="AZ63" s="58">
        <v>5.1050000000000004</v>
      </c>
      <c r="BA63" s="58">
        <v>6.5549999999999997</v>
      </c>
      <c r="BB63" s="58">
        <v>6.8609999999999998</v>
      </c>
      <c r="BC63" s="58">
        <v>6.5119999999999996</v>
      </c>
      <c r="BD63" s="58">
        <v>4.1920000000000002</v>
      </c>
      <c r="BE63" s="58">
        <v>3.95</v>
      </c>
      <c r="BF63" s="58">
        <v>4.0199999999999996</v>
      </c>
      <c r="BG63" s="58">
        <v>4.149</v>
      </c>
      <c r="BH63" s="58">
        <v>3.867</v>
      </c>
      <c r="BI63" s="58">
        <v>2.8119999999999998</v>
      </c>
      <c r="BJ63" s="58">
        <v>3.4780000000000002</v>
      </c>
      <c r="BK63" s="58">
        <v>3.24</v>
      </c>
      <c r="BL63" s="58">
        <v>2.843</v>
      </c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</row>
    <row r="64" spans="1:129" ht="12" customHeight="1" x14ac:dyDescent="0.25">
      <c r="A64" s="34">
        <v>6</v>
      </c>
      <c r="C64" s="57" t="s">
        <v>20</v>
      </c>
      <c r="D64" s="51" t="s">
        <v>27</v>
      </c>
      <c r="E64" s="58">
        <v>57.908000000000001</v>
      </c>
      <c r="F64" s="58">
        <v>59.369</v>
      </c>
      <c r="G64" s="58">
        <v>65.188999999999993</v>
      </c>
      <c r="H64" s="58">
        <v>66.483999999999995</v>
      </c>
      <c r="I64" s="58">
        <v>62.143999999999998</v>
      </c>
      <c r="J64" s="58">
        <v>63.238</v>
      </c>
      <c r="K64" s="58">
        <v>65.355999999999995</v>
      </c>
      <c r="L64" s="58">
        <v>64.947000000000003</v>
      </c>
      <c r="M64" s="58">
        <v>55.433</v>
      </c>
      <c r="N64" s="58">
        <v>53.744999999999997</v>
      </c>
      <c r="O64" s="58">
        <v>57.173000000000002</v>
      </c>
      <c r="P64" s="58">
        <v>63.008000000000003</v>
      </c>
      <c r="Q64" s="58">
        <v>63.387</v>
      </c>
      <c r="R64" s="58">
        <v>63.594999999999999</v>
      </c>
      <c r="S64" s="58">
        <v>66.757000000000005</v>
      </c>
      <c r="T64" s="58">
        <v>69.248000000000005</v>
      </c>
      <c r="U64" s="58">
        <v>78.266999999999996</v>
      </c>
      <c r="V64" s="58">
        <v>79.483999999999995</v>
      </c>
      <c r="W64" s="58">
        <v>78.231999999999999</v>
      </c>
      <c r="X64" s="58">
        <v>78.144000000000005</v>
      </c>
      <c r="Y64" s="58">
        <v>75.375</v>
      </c>
      <c r="Z64" s="58">
        <v>75.307000000000002</v>
      </c>
      <c r="AA64" s="58">
        <v>77.55</v>
      </c>
      <c r="AB64" s="58">
        <v>77.02</v>
      </c>
      <c r="AC64" s="58">
        <v>77.069999999999993</v>
      </c>
      <c r="AD64" s="58">
        <v>76.623000000000005</v>
      </c>
      <c r="AE64" s="58">
        <v>76.727000000000004</v>
      </c>
      <c r="AF64" s="58">
        <v>76.956999999999994</v>
      </c>
      <c r="AG64" s="58">
        <v>76.805000000000007</v>
      </c>
      <c r="AH64" s="58">
        <v>74.683999999999997</v>
      </c>
      <c r="AI64" s="58">
        <v>74.055000000000007</v>
      </c>
      <c r="AJ64" s="58">
        <v>75.260000000000005</v>
      </c>
      <c r="AK64" s="58">
        <v>73.415999999999997</v>
      </c>
      <c r="AL64" s="58">
        <v>69.617000000000004</v>
      </c>
      <c r="AM64" s="58">
        <v>71.216999999999999</v>
      </c>
      <c r="AN64" s="58">
        <v>72.945999999999998</v>
      </c>
      <c r="AO64" s="58">
        <v>71.588999999999999</v>
      </c>
      <c r="AP64" s="58">
        <v>72.945999999999998</v>
      </c>
      <c r="AQ64" s="58">
        <v>70.332999999999998</v>
      </c>
      <c r="AR64" s="58">
        <v>69.272000000000006</v>
      </c>
      <c r="AS64" s="58">
        <v>67.051000000000002</v>
      </c>
      <c r="AT64" s="58">
        <v>63.341999999999999</v>
      </c>
      <c r="AU64" s="58">
        <v>62.633000000000003</v>
      </c>
      <c r="AV64" s="58">
        <v>60.579000000000001</v>
      </c>
      <c r="AW64" s="58">
        <v>62.042000000000002</v>
      </c>
      <c r="AX64" s="58">
        <v>65.02</v>
      </c>
      <c r="AY64" s="58">
        <v>65.251000000000005</v>
      </c>
      <c r="AZ64" s="58">
        <v>63.779000000000003</v>
      </c>
      <c r="BA64" s="58">
        <v>65.575999999999993</v>
      </c>
      <c r="BB64" s="58">
        <v>61.927999999999997</v>
      </c>
      <c r="BC64" s="58">
        <v>61.484000000000002</v>
      </c>
      <c r="BD64" s="58">
        <v>67.834000000000003</v>
      </c>
      <c r="BE64" s="58">
        <v>70.138999999999996</v>
      </c>
      <c r="BF64" s="58">
        <v>73.731999999999999</v>
      </c>
      <c r="BG64" s="58">
        <v>73.497</v>
      </c>
      <c r="BH64" s="58">
        <v>75.891999999999996</v>
      </c>
      <c r="BI64" s="58">
        <v>75.201999999999998</v>
      </c>
      <c r="BJ64" s="58">
        <v>73.525000000000006</v>
      </c>
      <c r="BK64" s="58">
        <v>73.977000000000004</v>
      </c>
      <c r="BL64" s="58">
        <v>74.328000000000003</v>
      </c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</row>
    <row r="65" spans="1:129" ht="12" customHeight="1" x14ac:dyDescent="0.25">
      <c r="A65" s="33">
        <v>7</v>
      </c>
      <c r="B65" s="24"/>
      <c r="C65" s="59" t="s">
        <v>48</v>
      </c>
      <c r="D65" s="60" t="s">
        <v>27</v>
      </c>
      <c r="E65" s="61">
        <v>75.108999999999995</v>
      </c>
      <c r="F65" s="61">
        <v>76.117000000000004</v>
      </c>
      <c r="G65" s="61">
        <v>79.347999999999999</v>
      </c>
      <c r="H65" s="61">
        <v>80.513999999999996</v>
      </c>
      <c r="I65" s="61">
        <v>79.855999999999995</v>
      </c>
      <c r="J65" s="61">
        <v>78.947000000000003</v>
      </c>
      <c r="K65" s="61">
        <v>80.927000000000007</v>
      </c>
      <c r="L65" s="61">
        <v>81.542000000000002</v>
      </c>
      <c r="M65" s="61">
        <v>76.784999999999997</v>
      </c>
      <c r="N65" s="61">
        <v>74.799000000000007</v>
      </c>
      <c r="O65" s="61">
        <v>76.192999999999998</v>
      </c>
      <c r="P65" s="61">
        <v>79.474000000000004</v>
      </c>
      <c r="Q65" s="61">
        <v>79.893000000000001</v>
      </c>
      <c r="R65" s="61">
        <v>80.460999999999999</v>
      </c>
      <c r="S65" s="61">
        <v>83.081000000000003</v>
      </c>
      <c r="T65" s="61">
        <v>83.156000000000006</v>
      </c>
      <c r="U65" s="61">
        <v>88.125</v>
      </c>
      <c r="V65" s="61">
        <v>87.998999999999995</v>
      </c>
      <c r="W65" s="61">
        <v>87.921000000000006</v>
      </c>
      <c r="X65" s="61">
        <v>87.843999999999994</v>
      </c>
      <c r="Y65" s="61">
        <v>86.683000000000007</v>
      </c>
      <c r="Z65" s="61">
        <v>86.805000000000007</v>
      </c>
      <c r="AA65" s="61">
        <v>87.88</v>
      </c>
      <c r="AB65" s="61">
        <v>87.653000000000006</v>
      </c>
      <c r="AC65" s="61">
        <v>86.962999999999994</v>
      </c>
      <c r="AD65" s="61">
        <v>87.456999999999994</v>
      </c>
      <c r="AE65" s="61">
        <v>87.272999999999996</v>
      </c>
      <c r="AF65" s="61">
        <v>86.951999999999998</v>
      </c>
      <c r="AG65" s="61">
        <v>87.275000000000006</v>
      </c>
      <c r="AH65" s="61">
        <v>85.703999999999994</v>
      </c>
      <c r="AI65" s="61">
        <v>85.745999999999995</v>
      </c>
      <c r="AJ65" s="61">
        <v>85.921000000000006</v>
      </c>
      <c r="AK65" s="61">
        <v>84.320999999999998</v>
      </c>
      <c r="AL65" s="61">
        <v>82.674000000000007</v>
      </c>
      <c r="AM65" s="61">
        <v>83.742999999999995</v>
      </c>
      <c r="AN65" s="61">
        <v>84.350999999999999</v>
      </c>
      <c r="AO65" s="61">
        <v>83.626000000000005</v>
      </c>
      <c r="AP65" s="61">
        <v>84.486000000000004</v>
      </c>
      <c r="AQ65" s="61">
        <v>82.911000000000001</v>
      </c>
      <c r="AR65" s="61">
        <v>82.426000000000002</v>
      </c>
      <c r="AS65" s="61">
        <v>79.938999999999993</v>
      </c>
      <c r="AT65" s="61">
        <v>76.299000000000007</v>
      </c>
      <c r="AU65" s="61">
        <v>75.882999999999996</v>
      </c>
      <c r="AV65" s="61">
        <v>76.337000000000003</v>
      </c>
      <c r="AW65" s="61">
        <v>77.899000000000001</v>
      </c>
      <c r="AX65" s="61">
        <v>78.680000000000007</v>
      </c>
      <c r="AY65" s="61">
        <v>78.323999999999998</v>
      </c>
      <c r="AZ65" s="61">
        <v>78.465999999999994</v>
      </c>
      <c r="BA65" s="61">
        <v>81.090999999999994</v>
      </c>
      <c r="BB65" s="61">
        <v>78.902000000000001</v>
      </c>
      <c r="BC65" s="61">
        <v>77.643000000000001</v>
      </c>
      <c r="BD65" s="61">
        <v>78.685000000000002</v>
      </c>
      <c r="BE65" s="61">
        <v>80.486999999999995</v>
      </c>
      <c r="BF65" s="61">
        <v>84.278999999999996</v>
      </c>
      <c r="BG65" s="61">
        <v>83.471000000000004</v>
      </c>
      <c r="BH65" s="61">
        <v>84.510999999999996</v>
      </c>
      <c r="BI65" s="61">
        <v>83.363</v>
      </c>
      <c r="BJ65" s="61">
        <v>81.426000000000002</v>
      </c>
      <c r="BK65" s="61">
        <v>81.95</v>
      </c>
      <c r="BL65" s="61">
        <v>82.478999999999999</v>
      </c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</row>
    <row r="66" spans="1:129" ht="12" customHeight="1" x14ac:dyDescent="0.25">
      <c r="A66" s="33">
        <v>8</v>
      </c>
      <c r="B66" s="24"/>
      <c r="C66" s="62" t="s">
        <v>49</v>
      </c>
      <c r="D66" s="60" t="s">
        <v>27</v>
      </c>
      <c r="E66" s="61">
        <v>11.073</v>
      </c>
      <c r="F66" s="61">
        <v>11.475</v>
      </c>
      <c r="G66" s="61">
        <v>11.541</v>
      </c>
      <c r="H66" s="61">
        <v>10.612</v>
      </c>
      <c r="I66" s="61">
        <v>16.056000000000001</v>
      </c>
      <c r="J66" s="61">
        <v>15.756</v>
      </c>
      <c r="K66" s="61">
        <v>18.704999999999998</v>
      </c>
      <c r="L66" s="61">
        <v>16.463000000000001</v>
      </c>
      <c r="M66" s="61">
        <v>10.039</v>
      </c>
      <c r="N66" s="61">
        <v>9.2859999999999996</v>
      </c>
      <c r="O66" s="61">
        <v>7.1820000000000004</v>
      </c>
      <c r="P66" s="61">
        <v>4.9569999999999999</v>
      </c>
      <c r="Q66" s="61">
        <v>4.7629999999999999</v>
      </c>
      <c r="R66" s="61">
        <v>4.782</v>
      </c>
      <c r="S66" s="61">
        <v>5.843</v>
      </c>
      <c r="T66" s="61">
        <v>4.1669999999999998</v>
      </c>
      <c r="U66" s="61">
        <v>2.0430000000000001</v>
      </c>
      <c r="V66" s="61">
        <v>1.649</v>
      </c>
      <c r="W66" s="61">
        <v>1.546</v>
      </c>
      <c r="X66" s="61">
        <v>1.492</v>
      </c>
      <c r="Y66" s="61">
        <v>1.5820000000000001</v>
      </c>
      <c r="Z66" s="61">
        <v>1.4970000000000001</v>
      </c>
      <c r="AA66" s="61">
        <v>1.69</v>
      </c>
      <c r="AB66" s="61">
        <v>2.0819999999999999</v>
      </c>
      <c r="AC66" s="61">
        <v>2.1230000000000002</v>
      </c>
      <c r="AD66" s="61">
        <v>1.92</v>
      </c>
      <c r="AE66" s="61">
        <v>2.4809999999999999</v>
      </c>
      <c r="AF66" s="61">
        <v>2.1819999999999999</v>
      </c>
      <c r="AG66" s="61">
        <v>2.637</v>
      </c>
      <c r="AH66" s="61">
        <v>2.1840000000000002</v>
      </c>
      <c r="AI66" s="61">
        <v>1.696</v>
      </c>
      <c r="AJ66" s="61">
        <v>1.0209999999999999</v>
      </c>
      <c r="AK66" s="61">
        <v>0.86</v>
      </c>
      <c r="AL66" s="61">
        <v>0.94</v>
      </c>
      <c r="AM66" s="61">
        <v>0.61699999999999999</v>
      </c>
      <c r="AN66" s="61">
        <v>0.66400000000000003</v>
      </c>
      <c r="AO66" s="61">
        <v>0.83099999999999996</v>
      </c>
      <c r="AP66" s="61">
        <v>0.75700000000000001</v>
      </c>
      <c r="AQ66" s="61">
        <v>0.59399999999999997</v>
      </c>
      <c r="AR66" s="61">
        <v>0.71099999999999997</v>
      </c>
      <c r="AS66" s="61">
        <v>0.63500000000000001</v>
      </c>
      <c r="AT66" s="61">
        <v>0.46300000000000002</v>
      </c>
      <c r="AU66" s="61">
        <v>0.31</v>
      </c>
      <c r="AV66" s="61">
        <v>0.44</v>
      </c>
      <c r="AW66" s="61">
        <v>0.42499999999999999</v>
      </c>
      <c r="AX66" s="61">
        <v>0.40300000000000002</v>
      </c>
      <c r="AY66" s="61">
        <v>0.438</v>
      </c>
      <c r="AZ66" s="61">
        <v>0.62</v>
      </c>
      <c r="BA66" s="61">
        <v>0.54900000000000004</v>
      </c>
      <c r="BB66" s="61">
        <v>0.47299999999999998</v>
      </c>
      <c r="BC66" s="61">
        <v>0.45500000000000002</v>
      </c>
      <c r="BD66" s="61">
        <v>0.315</v>
      </c>
      <c r="BE66" s="61">
        <v>0.32200000000000001</v>
      </c>
      <c r="BF66" s="61">
        <v>0.374</v>
      </c>
      <c r="BG66" s="61">
        <v>0.70099999999999996</v>
      </c>
      <c r="BH66" s="61">
        <v>0.16300000000000001</v>
      </c>
      <c r="BI66" s="61">
        <v>8.7999999999999995E-2</v>
      </c>
      <c r="BJ66" s="61">
        <v>0.11899999999999999</v>
      </c>
      <c r="BK66" s="61">
        <v>0.45200000000000001</v>
      </c>
      <c r="BL66" s="61">
        <v>0.42</v>
      </c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</row>
    <row r="67" spans="1:129" ht="12" customHeight="1" x14ac:dyDescent="0.25">
      <c r="A67" s="34"/>
      <c r="C67" s="57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</row>
    <row r="68" spans="1:129" ht="12" customHeight="1" x14ac:dyDescent="0.25">
      <c r="A68" s="34"/>
      <c r="C68" s="56" t="s">
        <v>50</v>
      </c>
      <c r="D68" s="56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</row>
    <row r="69" spans="1:129" ht="12" customHeight="1" x14ac:dyDescent="0.25">
      <c r="A69" s="34">
        <v>9</v>
      </c>
      <c r="C69" s="57" t="s">
        <v>51</v>
      </c>
      <c r="D69" s="51" t="s">
        <v>27</v>
      </c>
      <c r="E69" s="58">
        <v>9.76</v>
      </c>
      <c r="F69" s="58">
        <v>8.4339999999999993</v>
      </c>
      <c r="G69" s="58">
        <v>7.38</v>
      </c>
      <c r="H69" s="58">
        <v>7.1449999999999996</v>
      </c>
      <c r="I69" s="58">
        <v>8.0679999999999996</v>
      </c>
      <c r="J69" s="58">
        <v>8.8770000000000007</v>
      </c>
      <c r="K69" s="58">
        <v>8.6769999999999996</v>
      </c>
      <c r="L69" s="58">
        <v>7.37</v>
      </c>
      <c r="M69" s="58">
        <v>9.0129999999999999</v>
      </c>
      <c r="N69" s="58">
        <v>10.026999999999999</v>
      </c>
      <c r="O69" s="58">
        <v>9.91</v>
      </c>
      <c r="P69" s="58">
        <v>8.0350000000000001</v>
      </c>
      <c r="Q69" s="58">
        <v>8.14</v>
      </c>
      <c r="R69" s="58">
        <v>8.1869999999999994</v>
      </c>
      <c r="S69" s="58">
        <v>6.8079999999999998</v>
      </c>
      <c r="T69" s="58">
        <v>5.8970000000000002</v>
      </c>
      <c r="U69" s="58">
        <v>3.609</v>
      </c>
      <c r="V69" s="58">
        <v>3.6930000000000001</v>
      </c>
      <c r="W69" s="58">
        <v>3.5880000000000001</v>
      </c>
      <c r="X69" s="58">
        <v>3.2040000000000002</v>
      </c>
      <c r="Y69" s="58">
        <v>3.4089999999999998</v>
      </c>
      <c r="Z69" s="58">
        <v>3.9380000000000002</v>
      </c>
      <c r="AA69" s="58">
        <v>3.69</v>
      </c>
      <c r="AB69" s="58">
        <v>3.5939999999999999</v>
      </c>
      <c r="AC69" s="58">
        <v>4.1349999999999998</v>
      </c>
      <c r="AD69" s="58">
        <v>4.181</v>
      </c>
      <c r="AE69" s="58">
        <v>4.0990000000000002</v>
      </c>
      <c r="AF69" s="58">
        <v>3.8420000000000001</v>
      </c>
      <c r="AG69" s="58">
        <v>4.0910000000000002</v>
      </c>
      <c r="AH69" s="58">
        <v>4.38</v>
      </c>
      <c r="AI69" s="58">
        <v>3.8759999999999999</v>
      </c>
      <c r="AJ69" s="58">
        <v>3.3050000000000002</v>
      </c>
      <c r="AK69" s="58">
        <v>3.952</v>
      </c>
      <c r="AL69" s="58">
        <v>4.8339999999999996</v>
      </c>
      <c r="AM69" s="58">
        <v>4.5</v>
      </c>
      <c r="AN69" s="58">
        <v>4.6529999999999996</v>
      </c>
      <c r="AO69" s="58">
        <v>5.27</v>
      </c>
      <c r="AP69" s="58">
        <v>4.6390000000000002</v>
      </c>
      <c r="AQ69" s="58">
        <v>4.7249999999999996</v>
      </c>
      <c r="AR69" s="58">
        <v>4.9969999999999999</v>
      </c>
      <c r="AS69" s="58">
        <v>5.6440000000000001</v>
      </c>
      <c r="AT69" s="58">
        <v>6.8380000000000001</v>
      </c>
      <c r="AU69" s="58">
        <v>6.7949999999999999</v>
      </c>
      <c r="AV69" s="58">
        <v>6.6609999999999996</v>
      </c>
      <c r="AW69" s="58">
        <v>6.3150000000000004</v>
      </c>
      <c r="AX69" s="58">
        <v>6.0469999999999997</v>
      </c>
      <c r="AY69" s="58">
        <v>5.5190000000000001</v>
      </c>
      <c r="AZ69" s="58">
        <v>5.1319999999999997</v>
      </c>
      <c r="BA69" s="58">
        <v>5.0199999999999996</v>
      </c>
      <c r="BB69" s="58">
        <v>6.1550000000000002</v>
      </c>
      <c r="BC69" s="58">
        <v>6.7130000000000001</v>
      </c>
      <c r="BD69" s="58">
        <v>5.3840000000000003</v>
      </c>
      <c r="BE69" s="58">
        <v>4.633</v>
      </c>
      <c r="BF69" s="58">
        <v>4.3040000000000003</v>
      </c>
      <c r="BG69" s="58">
        <v>4.04</v>
      </c>
      <c r="BH69" s="58">
        <v>2.911</v>
      </c>
      <c r="BI69" s="58">
        <v>3.214</v>
      </c>
      <c r="BJ69" s="58">
        <v>2.9660000000000002</v>
      </c>
      <c r="BK69" s="58">
        <v>3.0009999999999999</v>
      </c>
      <c r="BL69" s="58">
        <v>2.5019999999999998</v>
      </c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</row>
    <row r="70" spans="1:129" ht="12" customHeight="1" x14ac:dyDescent="0.25">
      <c r="A70" s="34">
        <v>10</v>
      </c>
      <c r="C70" s="57" t="s">
        <v>52</v>
      </c>
      <c r="D70" s="51" t="s">
        <v>27</v>
      </c>
      <c r="E70" s="58">
        <v>1.909</v>
      </c>
      <c r="F70" s="58">
        <v>1.8520000000000001</v>
      </c>
      <c r="G70" s="58">
        <v>1.5580000000000001</v>
      </c>
      <c r="H70" s="58">
        <v>1.3120000000000001</v>
      </c>
      <c r="I70" s="58">
        <v>1.514</v>
      </c>
      <c r="J70" s="58">
        <v>1.7909999999999999</v>
      </c>
      <c r="K70" s="58">
        <v>1.744</v>
      </c>
      <c r="L70" s="58">
        <v>1.9319999999999999</v>
      </c>
      <c r="M70" s="58">
        <v>2.6680000000000001</v>
      </c>
      <c r="N70" s="58">
        <v>2.5409999999999999</v>
      </c>
      <c r="O70" s="58">
        <v>2.343</v>
      </c>
      <c r="P70" s="58">
        <v>2.0510000000000002</v>
      </c>
      <c r="Q70" s="58">
        <v>1.9319999999999999</v>
      </c>
      <c r="R70" s="58">
        <v>2.4169999999999998</v>
      </c>
      <c r="S70" s="58">
        <v>1.8049999999999999</v>
      </c>
      <c r="T70" s="58">
        <v>1.603</v>
      </c>
      <c r="U70" s="58">
        <v>1.117</v>
      </c>
      <c r="V70" s="58">
        <v>0.98499999999999999</v>
      </c>
      <c r="W70" s="58">
        <v>1.083</v>
      </c>
      <c r="X70" s="58">
        <v>0.91900000000000004</v>
      </c>
      <c r="Y70" s="58">
        <v>0.98799999999999999</v>
      </c>
      <c r="Z70" s="58">
        <v>1.097</v>
      </c>
      <c r="AA70" s="58">
        <v>1.02</v>
      </c>
      <c r="AB70" s="58">
        <v>0.95199999999999996</v>
      </c>
      <c r="AC70" s="58">
        <v>1.1180000000000001</v>
      </c>
      <c r="AD70" s="58">
        <v>1.03</v>
      </c>
      <c r="AE70" s="58">
        <v>1.081</v>
      </c>
      <c r="AF70" s="58">
        <v>1.117</v>
      </c>
      <c r="AG70" s="58">
        <v>1.1859999999999999</v>
      </c>
      <c r="AH70" s="58">
        <v>1.1990000000000001</v>
      </c>
      <c r="AI70" s="58">
        <v>1.2689999999999999</v>
      </c>
      <c r="AJ70" s="58">
        <v>1.0009999999999999</v>
      </c>
      <c r="AK70" s="58">
        <v>1.3</v>
      </c>
      <c r="AL70" s="58">
        <v>1.5920000000000001</v>
      </c>
      <c r="AM70" s="58">
        <v>1.4570000000000001</v>
      </c>
      <c r="AN70" s="58">
        <v>1.3029999999999999</v>
      </c>
      <c r="AO70" s="58">
        <v>1.504</v>
      </c>
      <c r="AP70" s="58">
        <v>1.2350000000000001</v>
      </c>
      <c r="AQ70" s="58">
        <v>1.3819999999999999</v>
      </c>
      <c r="AR70" s="58">
        <v>1.538</v>
      </c>
      <c r="AS70" s="58">
        <v>1.5149999999999999</v>
      </c>
      <c r="AT70" s="58">
        <v>1.748</v>
      </c>
      <c r="AU70" s="58">
        <v>1.7849999999999999</v>
      </c>
      <c r="AV70" s="58">
        <v>1.889</v>
      </c>
      <c r="AW70" s="58">
        <v>1.88</v>
      </c>
      <c r="AX70" s="58">
        <v>1.679</v>
      </c>
      <c r="AY70" s="58">
        <v>1.6240000000000001</v>
      </c>
      <c r="AZ70" s="58">
        <v>1.625</v>
      </c>
      <c r="BA70" s="58">
        <v>1.6359999999999999</v>
      </c>
      <c r="BB70" s="58">
        <v>1.8180000000000001</v>
      </c>
      <c r="BC70" s="58">
        <v>2.0019999999999998</v>
      </c>
      <c r="BD70" s="58">
        <v>1.6140000000000001</v>
      </c>
      <c r="BE70" s="58">
        <v>1.2350000000000001</v>
      </c>
      <c r="BF70" s="58">
        <v>1.0169999999999999</v>
      </c>
      <c r="BG70" s="58">
        <v>1.4159999999999999</v>
      </c>
      <c r="BH70" s="58">
        <v>0.89100000000000001</v>
      </c>
      <c r="BI70" s="58">
        <v>0.86499999999999999</v>
      </c>
      <c r="BJ70" s="58">
        <v>0.84199999999999997</v>
      </c>
      <c r="BK70" s="58">
        <v>0.89300000000000002</v>
      </c>
      <c r="BL70" s="58">
        <v>1.087</v>
      </c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</row>
    <row r="71" spans="1:129" ht="12" customHeight="1" x14ac:dyDescent="0.25">
      <c r="A71" s="34">
        <v>11</v>
      </c>
      <c r="C71" s="57" t="s">
        <v>53</v>
      </c>
      <c r="D71" s="51" t="s">
        <v>27</v>
      </c>
      <c r="E71" s="58">
        <v>1.0029999999999999</v>
      </c>
      <c r="F71" s="58">
        <v>0.95299999999999996</v>
      </c>
      <c r="G71" s="58">
        <v>0.78700000000000003</v>
      </c>
      <c r="H71" s="58">
        <v>1.347</v>
      </c>
      <c r="I71" s="58">
        <v>1.593</v>
      </c>
      <c r="J71" s="58">
        <v>0.81</v>
      </c>
      <c r="K71" s="58">
        <v>0.67700000000000005</v>
      </c>
      <c r="L71" s="58">
        <v>0.83499999999999996</v>
      </c>
      <c r="M71" s="58">
        <v>1.0740000000000001</v>
      </c>
      <c r="N71" s="58">
        <v>1.143</v>
      </c>
      <c r="O71" s="58">
        <v>0.95</v>
      </c>
      <c r="P71" s="58">
        <v>0.96499999999999997</v>
      </c>
      <c r="Q71" s="58">
        <v>0.76800000000000002</v>
      </c>
      <c r="R71" s="58">
        <v>0.98499999999999999</v>
      </c>
      <c r="S71" s="58">
        <v>0.79300000000000004</v>
      </c>
      <c r="T71" s="58">
        <v>0.66900000000000004</v>
      </c>
      <c r="U71" s="58">
        <v>0.48099999999999998</v>
      </c>
      <c r="V71" s="58">
        <v>0.436</v>
      </c>
      <c r="W71" s="58">
        <v>0.46600000000000003</v>
      </c>
      <c r="X71" s="58">
        <v>0.40400000000000003</v>
      </c>
      <c r="Y71" s="58">
        <v>0.39600000000000002</v>
      </c>
      <c r="Z71" s="58">
        <v>0.42599999999999999</v>
      </c>
      <c r="AA71" s="58">
        <v>0.53</v>
      </c>
      <c r="AB71" s="58">
        <v>0.437</v>
      </c>
      <c r="AC71" s="58">
        <v>0.439</v>
      </c>
      <c r="AD71" s="58">
        <v>0.54600000000000004</v>
      </c>
      <c r="AE71" s="58">
        <v>0.46100000000000002</v>
      </c>
      <c r="AF71" s="58">
        <v>0.42599999999999999</v>
      </c>
      <c r="AG71" s="58">
        <v>0.44</v>
      </c>
      <c r="AH71" s="58">
        <v>0.495</v>
      </c>
      <c r="AI71" s="58">
        <v>0.61</v>
      </c>
      <c r="AJ71" s="58">
        <v>0.57399999999999995</v>
      </c>
      <c r="AK71" s="58">
        <v>0.627</v>
      </c>
      <c r="AL71" s="58">
        <v>0.67800000000000005</v>
      </c>
      <c r="AM71" s="58">
        <v>0.66600000000000004</v>
      </c>
      <c r="AN71" s="58">
        <v>0.61499999999999999</v>
      </c>
      <c r="AO71" s="58">
        <v>0.83199999999999996</v>
      </c>
      <c r="AP71" s="58">
        <v>0.69199999999999995</v>
      </c>
      <c r="AQ71" s="58">
        <v>0.68200000000000005</v>
      </c>
      <c r="AR71" s="58">
        <v>0.73199999999999998</v>
      </c>
      <c r="AS71" s="58">
        <v>0.83099999999999996</v>
      </c>
      <c r="AT71" s="58">
        <v>0.89800000000000002</v>
      </c>
      <c r="AU71" s="58">
        <v>0.94499999999999995</v>
      </c>
      <c r="AV71" s="58">
        <v>1.083</v>
      </c>
      <c r="AW71" s="58">
        <v>1.0109999999999999</v>
      </c>
      <c r="AX71" s="58">
        <v>0.82</v>
      </c>
      <c r="AY71" s="58">
        <v>0.85</v>
      </c>
      <c r="AZ71" s="58">
        <v>0.77</v>
      </c>
      <c r="BA71" s="58">
        <v>0.79900000000000004</v>
      </c>
      <c r="BB71" s="58">
        <v>1.0740000000000001</v>
      </c>
      <c r="BC71" s="58">
        <v>1.212</v>
      </c>
      <c r="BD71" s="58">
        <v>0.93500000000000005</v>
      </c>
      <c r="BE71" s="58">
        <v>0.878</v>
      </c>
      <c r="BF71" s="58">
        <v>0.64500000000000002</v>
      </c>
      <c r="BG71" s="58">
        <v>0.64</v>
      </c>
      <c r="BH71" s="58">
        <v>0.52200000000000002</v>
      </c>
      <c r="BI71" s="58">
        <v>0.57599999999999996</v>
      </c>
      <c r="BJ71" s="58">
        <v>0.53100000000000003</v>
      </c>
      <c r="BK71" s="58">
        <v>0.59699999999999998</v>
      </c>
      <c r="BL71" s="58">
        <v>0.56499999999999995</v>
      </c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</row>
    <row r="72" spans="1:129" ht="12" customHeight="1" x14ac:dyDescent="0.25">
      <c r="A72" s="34">
        <v>12</v>
      </c>
      <c r="C72" s="57" t="s">
        <v>54</v>
      </c>
      <c r="D72" s="51" t="s">
        <v>27</v>
      </c>
      <c r="E72" s="58">
        <v>0.64900000000000002</v>
      </c>
      <c r="F72" s="58">
        <v>0.66100000000000003</v>
      </c>
      <c r="G72" s="58">
        <v>0.59799999999999998</v>
      </c>
      <c r="H72" s="58">
        <v>0.432</v>
      </c>
      <c r="I72" s="58">
        <v>0.55700000000000005</v>
      </c>
      <c r="J72" s="58">
        <v>0.64900000000000002</v>
      </c>
      <c r="K72" s="58">
        <v>0.63800000000000001</v>
      </c>
      <c r="L72" s="58">
        <v>0.68100000000000005</v>
      </c>
      <c r="M72" s="58">
        <v>0.88</v>
      </c>
      <c r="N72" s="58">
        <v>1.0349999999999999</v>
      </c>
      <c r="O72" s="58">
        <v>0.879</v>
      </c>
      <c r="P72" s="58">
        <v>0.71199999999999997</v>
      </c>
      <c r="Q72" s="58">
        <v>0.77600000000000002</v>
      </c>
      <c r="R72" s="58">
        <v>0.66800000000000004</v>
      </c>
      <c r="S72" s="58">
        <v>0.66200000000000003</v>
      </c>
      <c r="T72" s="58">
        <v>0.63300000000000001</v>
      </c>
      <c r="U72" s="58">
        <v>0.39</v>
      </c>
      <c r="V72" s="58">
        <v>0.38400000000000001</v>
      </c>
      <c r="W72" s="58">
        <v>0.438</v>
      </c>
      <c r="X72" s="58">
        <v>0.39</v>
      </c>
      <c r="Y72" s="58">
        <v>0.436</v>
      </c>
      <c r="Z72" s="58">
        <v>0.38600000000000001</v>
      </c>
      <c r="AA72" s="58">
        <v>0.42</v>
      </c>
      <c r="AB72" s="58">
        <v>0.437</v>
      </c>
      <c r="AC72" s="58">
        <v>0.41</v>
      </c>
      <c r="AD72" s="58">
        <v>0.32600000000000001</v>
      </c>
      <c r="AE72" s="58">
        <v>0.40699999999999997</v>
      </c>
      <c r="AF72" s="58">
        <v>0.38100000000000001</v>
      </c>
      <c r="AG72" s="58">
        <v>0.35499999999999998</v>
      </c>
      <c r="AH72" s="58">
        <v>0.437</v>
      </c>
      <c r="AI72" s="58">
        <v>0.56200000000000006</v>
      </c>
      <c r="AJ72" s="58">
        <v>0.39900000000000002</v>
      </c>
      <c r="AK72" s="58">
        <v>0.56399999999999995</v>
      </c>
      <c r="AL72" s="58">
        <v>0.70699999999999996</v>
      </c>
      <c r="AM72" s="58">
        <v>0.48799999999999999</v>
      </c>
      <c r="AN72" s="58">
        <v>0.60299999999999998</v>
      </c>
      <c r="AO72" s="58">
        <v>0.66800000000000004</v>
      </c>
      <c r="AP72" s="58">
        <v>0.54400000000000004</v>
      </c>
      <c r="AQ72" s="58">
        <v>0.64200000000000002</v>
      </c>
      <c r="AR72" s="58">
        <v>0.67700000000000005</v>
      </c>
      <c r="AS72" s="58">
        <v>0.61899999999999999</v>
      </c>
      <c r="AT72" s="58">
        <v>0.92700000000000005</v>
      </c>
      <c r="AU72" s="58">
        <v>0.83099999999999996</v>
      </c>
      <c r="AV72" s="58">
        <v>0.78900000000000003</v>
      </c>
      <c r="AW72" s="58">
        <v>0.84399999999999997</v>
      </c>
      <c r="AX72" s="58">
        <v>0.75</v>
      </c>
      <c r="AY72" s="58">
        <v>0.67200000000000004</v>
      </c>
      <c r="AZ72" s="58">
        <v>0.70599999999999996</v>
      </c>
      <c r="BA72" s="58">
        <v>0.60799999999999998</v>
      </c>
      <c r="BB72" s="58">
        <v>0.93200000000000005</v>
      </c>
      <c r="BC72" s="58">
        <v>0.875</v>
      </c>
      <c r="BD72" s="58">
        <v>0.747</v>
      </c>
      <c r="BE72" s="58">
        <v>0.64200000000000002</v>
      </c>
      <c r="BF72" s="58">
        <v>0.56100000000000005</v>
      </c>
      <c r="BG72" s="58">
        <v>0.53700000000000003</v>
      </c>
      <c r="BH72" s="58">
        <v>0.58399999999999996</v>
      </c>
      <c r="BI72" s="58">
        <v>0.40200000000000002</v>
      </c>
      <c r="BJ72" s="58">
        <v>0.42</v>
      </c>
      <c r="BK72" s="58">
        <v>0.371</v>
      </c>
      <c r="BL72" s="58">
        <v>0.39300000000000002</v>
      </c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</row>
    <row r="73" spans="1:129" ht="12" customHeight="1" x14ac:dyDescent="0.25">
      <c r="A73" s="34">
        <v>13</v>
      </c>
      <c r="C73" s="57" t="s">
        <v>55</v>
      </c>
      <c r="D73" s="51" t="s">
        <v>27</v>
      </c>
      <c r="E73" s="58">
        <v>3.129</v>
      </c>
      <c r="F73" s="58">
        <v>3.738</v>
      </c>
      <c r="G73" s="58">
        <v>3.2690000000000001</v>
      </c>
      <c r="H73" s="58">
        <v>2.63</v>
      </c>
      <c r="I73" s="58">
        <v>3.2549999999999999</v>
      </c>
      <c r="J73" s="58">
        <v>3.831</v>
      </c>
      <c r="K73" s="58">
        <v>3.4940000000000002</v>
      </c>
      <c r="L73" s="58">
        <v>3.7879999999999998</v>
      </c>
      <c r="M73" s="58">
        <v>4.8120000000000003</v>
      </c>
      <c r="N73" s="58">
        <v>5.03</v>
      </c>
      <c r="O73" s="58">
        <v>4.5439999999999996</v>
      </c>
      <c r="P73" s="58">
        <v>3.601</v>
      </c>
      <c r="Q73" s="58">
        <v>3.5990000000000002</v>
      </c>
      <c r="R73" s="58">
        <v>3.9420000000000002</v>
      </c>
      <c r="S73" s="58">
        <v>3.544</v>
      </c>
      <c r="T73" s="58">
        <v>3.1720000000000002</v>
      </c>
      <c r="U73" s="58">
        <v>2.198</v>
      </c>
      <c r="V73" s="58">
        <v>1.98</v>
      </c>
      <c r="W73" s="58">
        <v>2.4769999999999999</v>
      </c>
      <c r="X73" s="58">
        <v>1.8720000000000001</v>
      </c>
      <c r="Y73" s="58">
        <v>2.032</v>
      </c>
      <c r="Z73" s="58">
        <v>2.0640000000000001</v>
      </c>
      <c r="AA73" s="58">
        <v>1.86</v>
      </c>
      <c r="AB73" s="58">
        <v>2.141</v>
      </c>
      <c r="AC73" s="58">
        <v>1.8680000000000001</v>
      </c>
      <c r="AD73" s="58">
        <v>1.82</v>
      </c>
      <c r="AE73" s="58">
        <v>2.081</v>
      </c>
      <c r="AF73" s="58">
        <v>1.857</v>
      </c>
      <c r="AG73" s="58">
        <v>1.97</v>
      </c>
      <c r="AH73" s="58">
        <v>2.0910000000000002</v>
      </c>
      <c r="AI73" s="58">
        <v>2.3279999999999998</v>
      </c>
      <c r="AJ73" s="58">
        <v>2.2909999999999999</v>
      </c>
      <c r="AK73" s="58">
        <v>2.984</v>
      </c>
      <c r="AL73" s="58">
        <v>3.129</v>
      </c>
      <c r="AM73" s="58">
        <v>2.5830000000000002</v>
      </c>
      <c r="AN73" s="58">
        <v>2.746</v>
      </c>
      <c r="AO73" s="58">
        <v>3.028</v>
      </c>
      <c r="AP73" s="58">
        <v>2.7879999999999998</v>
      </c>
      <c r="AQ73" s="58">
        <v>3.4860000000000002</v>
      </c>
      <c r="AR73" s="58">
        <v>3.2629999999999999</v>
      </c>
      <c r="AS73" s="58">
        <v>3.3759999999999999</v>
      </c>
      <c r="AT73" s="58">
        <v>3.68</v>
      </c>
      <c r="AU73" s="58">
        <v>3.9079999999999999</v>
      </c>
      <c r="AV73" s="58">
        <v>3.996</v>
      </c>
      <c r="AW73" s="58">
        <v>3.7629999999999999</v>
      </c>
      <c r="AX73" s="58">
        <v>3.6579999999999999</v>
      </c>
      <c r="AY73" s="58">
        <v>3.9489999999999998</v>
      </c>
      <c r="AZ73" s="58">
        <v>3.8090000000000002</v>
      </c>
      <c r="BA73" s="58">
        <v>3.8879999999999999</v>
      </c>
      <c r="BB73" s="58">
        <v>4.1449999999999996</v>
      </c>
      <c r="BC73" s="58">
        <v>4.2939999999999996</v>
      </c>
      <c r="BD73" s="58">
        <v>2.851</v>
      </c>
      <c r="BE73" s="58">
        <v>2.3660000000000001</v>
      </c>
      <c r="BF73" s="58">
        <v>2.3450000000000002</v>
      </c>
      <c r="BG73" s="58">
        <v>2.3290000000000002</v>
      </c>
      <c r="BH73" s="58">
        <v>2.3559999999999999</v>
      </c>
      <c r="BI73" s="58">
        <v>1.95</v>
      </c>
      <c r="BJ73" s="58">
        <v>2.0299999999999998</v>
      </c>
      <c r="BK73" s="58">
        <v>1.712</v>
      </c>
      <c r="BL73" s="58">
        <v>2.5739999999999998</v>
      </c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</row>
    <row r="74" spans="1:129" ht="12" customHeight="1" x14ac:dyDescent="0.25">
      <c r="A74" s="34">
        <v>14</v>
      </c>
      <c r="C74" s="57" t="s">
        <v>20</v>
      </c>
      <c r="D74" s="51" t="s">
        <v>27</v>
      </c>
      <c r="E74" s="58">
        <v>8.4410000000000007</v>
      </c>
      <c r="F74" s="58">
        <v>8.2439999999999998</v>
      </c>
      <c r="G74" s="58">
        <v>7.06</v>
      </c>
      <c r="H74" s="58">
        <v>6.6189999999999998</v>
      </c>
      <c r="I74" s="58">
        <v>5.1559999999999997</v>
      </c>
      <c r="J74" s="58">
        <v>5.0949999999999998</v>
      </c>
      <c r="K74" s="58">
        <v>3.843</v>
      </c>
      <c r="L74" s="58">
        <v>3.8519999999999999</v>
      </c>
      <c r="M74" s="58">
        <v>4.7679999999999998</v>
      </c>
      <c r="N74" s="58">
        <v>5.4249999999999998</v>
      </c>
      <c r="O74" s="58">
        <v>5.181</v>
      </c>
      <c r="P74" s="58">
        <v>5.1630000000000003</v>
      </c>
      <c r="Q74" s="58">
        <v>4.8920000000000003</v>
      </c>
      <c r="R74" s="58">
        <v>3.339</v>
      </c>
      <c r="S74" s="58">
        <v>3.306</v>
      </c>
      <c r="T74" s="58">
        <v>4.8689999999999998</v>
      </c>
      <c r="U74" s="58">
        <v>4.08</v>
      </c>
      <c r="V74" s="58">
        <v>4.524</v>
      </c>
      <c r="W74" s="58">
        <v>4.0270000000000001</v>
      </c>
      <c r="X74" s="58">
        <v>5.3680000000000003</v>
      </c>
      <c r="Y74" s="58">
        <v>6.0570000000000004</v>
      </c>
      <c r="Z74" s="58">
        <v>5.2850000000000001</v>
      </c>
      <c r="AA74" s="58">
        <v>4.5999999999999996</v>
      </c>
      <c r="AB74" s="58">
        <v>4.7859999999999996</v>
      </c>
      <c r="AC74" s="58">
        <v>5.0679999999999996</v>
      </c>
      <c r="AD74" s="58">
        <v>4.6399999999999997</v>
      </c>
      <c r="AE74" s="58">
        <v>4.5979999999999999</v>
      </c>
      <c r="AF74" s="58">
        <v>5.4249999999999998</v>
      </c>
      <c r="AG74" s="58">
        <v>4.6820000000000004</v>
      </c>
      <c r="AH74" s="58">
        <v>5.694</v>
      </c>
      <c r="AI74" s="58">
        <v>5.609</v>
      </c>
      <c r="AJ74" s="58">
        <v>6.508</v>
      </c>
      <c r="AK74" s="58">
        <v>6.2519999999999998</v>
      </c>
      <c r="AL74" s="58">
        <v>6.3869999999999996</v>
      </c>
      <c r="AM74" s="58">
        <v>6.5629999999999997</v>
      </c>
      <c r="AN74" s="58">
        <v>5.7290000000000001</v>
      </c>
      <c r="AO74" s="58">
        <v>5.0720000000000001</v>
      </c>
      <c r="AP74" s="58">
        <v>5.6159999999999997</v>
      </c>
      <c r="AQ74" s="58">
        <v>6.1719999999999997</v>
      </c>
      <c r="AR74" s="58">
        <v>6.3659999999999997</v>
      </c>
      <c r="AS74" s="58">
        <v>8.0779999999999994</v>
      </c>
      <c r="AT74" s="58">
        <v>9.61</v>
      </c>
      <c r="AU74" s="58">
        <v>9.8529999999999998</v>
      </c>
      <c r="AV74" s="58">
        <v>9.2460000000000004</v>
      </c>
      <c r="AW74" s="58">
        <v>8.2889999999999997</v>
      </c>
      <c r="AX74" s="58">
        <v>8.3659999999999997</v>
      </c>
      <c r="AY74" s="58">
        <v>9.0609999999999999</v>
      </c>
      <c r="AZ74" s="58">
        <v>9.4930000000000003</v>
      </c>
      <c r="BA74" s="58">
        <v>6.9589999999999996</v>
      </c>
      <c r="BB74" s="58">
        <v>6.9740000000000002</v>
      </c>
      <c r="BC74" s="58">
        <v>7.2610000000000001</v>
      </c>
      <c r="BD74" s="58">
        <v>9.7840000000000007</v>
      </c>
      <c r="BE74" s="58">
        <v>9.76</v>
      </c>
      <c r="BF74" s="58">
        <v>6.8490000000000002</v>
      </c>
      <c r="BG74" s="58">
        <v>7.5670000000000002</v>
      </c>
      <c r="BH74" s="58">
        <v>8.2249999999999996</v>
      </c>
      <c r="BI74" s="58">
        <v>9.6300000000000008</v>
      </c>
      <c r="BJ74" s="58">
        <v>11.785</v>
      </c>
      <c r="BK74" s="58">
        <v>11.477</v>
      </c>
      <c r="BL74" s="58">
        <v>10.4</v>
      </c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</row>
    <row r="75" spans="1:129" ht="12" customHeight="1" x14ac:dyDescent="0.25">
      <c r="A75" s="33">
        <v>15</v>
      </c>
      <c r="B75" s="24"/>
      <c r="C75" s="59" t="s">
        <v>56</v>
      </c>
      <c r="D75" s="60" t="s">
        <v>27</v>
      </c>
      <c r="E75" s="61">
        <v>24.890999999999998</v>
      </c>
      <c r="F75" s="61">
        <v>23.882999999999999</v>
      </c>
      <c r="G75" s="61">
        <v>20.652000000000001</v>
      </c>
      <c r="H75" s="61">
        <v>19.486000000000001</v>
      </c>
      <c r="I75" s="61">
        <v>20.143999999999998</v>
      </c>
      <c r="J75" s="61">
        <v>21.053000000000001</v>
      </c>
      <c r="K75" s="61">
        <v>19.073</v>
      </c>
      <c r="L75" s="61">
        <v>18.457999999999998</v>
      </c>
      <c r="M75" s="61">
        <v>23.215</v>
      </c>
      <c r="N75" s="61">
        <v>25.201000000000001</v>
      </c>
      <c r="O75" s="61">
        <v>23.806999999999999</v>
      </c>
      <c r="P75" s="61">
        <v>20.526</v>
      </c>
      <c r="Q75" s="61">
        <v>20.106999999999999</v>
      </c>
      <c r="R75" s="61">
        <v>19.539000000000001</v>
      </c>
      <c r="S75" s="61">
        <v>16.919</v>
      </c>
      <c r="T75" s="61">
        <v>16.844000000000001</v>
      </c>
      <c r="U75" s="61">
        <v>11.875</v>
      </c>
      <c r="V75" s="61">
        <v>12.000999999999999</v>
      </c>
      <c r="W75" s="61">
        <v>12.079000000000001</v>
      </c>
      <c r="X75" s="61">
        <v>12.156000000000001</v>
      </c>
      <c r="Y75" s="61">
        <v>13.317</v>
      </c>
      <c r="Z75" s="61">
        <v>13.196</v>
      </c>
      <c r="AA75" s="61">
        <v>12.12</v>
      </c>
      <c r="AB75" s="61">
        <v>12.347</v>
      </c>
      <c r="AC75" s="61">
        <v>13.037000000000001</v>
      </c>
      <c r="AD75" s="61">
        <v>12.542999999999999</v>
      </c>
      <c r="AE75" s="61">
        <v>12.727</v>
      </c>
      <c r="AF75" s="61">
        <v>13.048</v>
      </c>
      <c r="AG75" s="61">
        <v>12.725</v>
      </c>
      <c r="AH75" s="61">
        <v>14.295999999999999</v>
      </c>
      <c r="AI75" s="61">
        <v>14.254</v>
      </c>
      <c r="AJ75" s="61">
        <v>14.079000000000001</v>
      </c>
      <c r="AK75" s="61">
        <v>15.679</v>
      </c>
      <c r="AL75" s="61">
        <v>17.326000000000001</v>
      </c>
      <c r="AM75" s="61">
        <v>16.257000000000001</v>
      </c>
      <c r="AN75" s="61">
        <v>15.648999999999999</v>
      </c>
      <c r="AO75" s="61">
        <v>16.373999999999999</v>
      </c>
      <c r="AP75" s="61">
        <v>15.513999999999999</v>
      </c>
      <c r="AQ75" s="61">
        <v>17.088999999999999</v>
      </c>
      <c r="AR75" s="61">
        <v>17.574000000000002</v>
      </c>
      <c r="AS75" s="61">
        <v>20.061</v>
      </c>
      <c r="AT75" s="61">
        <v>23.701000000000001</v>
      </c>
      <c r="AU75" s="61">
        <v>24.117000000000001</v>
      </c>
      <c r="AV75" s="61">
        <v>23.663</v>
      </c>
      <c r="AW75" s="61">
        <v>22.100999999999999</v>
      </c>
      <c r="AX75" s="61">
        <v>21.32</v>
      </c>
      <c r="AY75" s="61">
        <v>21.675999999999998</v>
      </c>
      <c r="AZ75" s="61">
        <v>21.533999999999999</v>
      </c>
      <c r="BA75" s="61">
        <v>18.908999999999999</v>
      </c>
      <c r="BB75" s="61">
        <v>21.097999999999999</v>
      </c>
      <c r="BC75" s="61">
        <v>22.356999999999999</v>
      </c>
      <c r="BD75" s="61">
        <v>21.315000000000001</v>
      </c>
      <c r="BE75" s="61">
        <v>19.513000000000002</v>
      </c>
      <c r="BF75" s="61">
        <v>15.721</v>
      </c>
      <c r="BG75" s="61">
        <v>16.529</v>
      </c>
      <c r="BH75" s="61">
        <v>15.489000000000001</v>
      </c>
      <c r="BI75" s="61">
        <v>16.637</v>
      </c>
      <c r="BJ75" s="61">
        <v>18.574000000000002</v>
      </c>
      <c r="BK75" s="61">
        <v>18.05</v>
      </c>
      <c r="BL75" s="61">
        <v>17.521000000000001</v>
      </c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</row>
    <row r="76" spans="1:129" ht="12" customHeight="1" x14ac:dyDescent="0.25">
      <c r="A76" s="33">
        <v>16</v>
      </c>
      <c r="B76" s="24"/>
      <c r="C76" s="62" t="s">
        <v>49</v>
      </c>
      <c r="D76" s="60" t="s">
        <v>27</v>
      </c>
      <c r="E76" s="61">
        <v>4.5640000000000001</v>
      </c>
      <c r="F76" s="61">
        <v>4.4379999999999997</v>
      </c>
      <c r="G76" s="61">
        <v>4.9119999999999999</v>
      </c>
      <c r="H76" s="61">
        <v>4.4850000000000003</v>
      </c>
      <c r="I76" s="61">
        <v>6</v>
      </c>
      <c r="J76" s="61">
        <v>3.9670000000000001</v>
      </c>
      <c r="K76" s="61">
        <v>3.76</v>
      </c>
      <c r="L76" s="61">
        <v>3.9430000000000001</v>
      </c>
      <c r="M76" s="61">
        <v>3.9350000000000001</v>
      </c>
      <c r="N76" s="61">
        <v>6.2220000000000004</v>
      </c>
      <c r="O76" s="61">
        <v>1.4610000000000001</v>
      </c>
      <c r="P76" s="61">
        <v>2.1389999999999998</v>
      </c>
      <c r="Q76" s="61">
        <v>1.9550000000000001</v>
      </c>
      <c r="R76" s="61">
        <v>3.5430000000000001</v>
      </c>
      <c r="S76" s="61">
        <v>3.1230000000000002</v>
      </c>
      <c r="T76" s="61">
        <v>3.2909999999999999</v>
      </c>
      <c r="U76" s="61">
        <v>0.65700000000000003</v>
      </c>
      <c r="V76" s="61">
        <v>0.79700000000000004</v>
      </c>
      <c r="W76" s="61">
        <v>0.86599999999999999</v>
      </c>
      <c r="X76" s="61">
        <v>0.69199999999999995</v>
      </c>
      <c r="Y76" s="61">
        <v>0.51</v>
      </c>
      <c r="Z76" s="61">
        <v>0.79200000000000004</v>
      </c>
      <c r="AA76" s="61">
        <v>0.62</v>
      </c>
      <c r="AB76" s="61">
        <v>0.95099999999999996</v>
      </c>
      <c r="AC76" s="61">
        <v>1.202</v>
      </c>
      <c r="AD76" s="61">
        <v>0.73299999999999998</v>
      </c>
      <c r="AE76" s="61">
        <v>0.82299999999999995</v>
      </c>
      <c r="AF76" s="61">
        <v>0.56200000000000006</v>
      </c>
      <c r="AG76" s="61">
        <v>0.72699999999999998</v>
      </c>
      <c r="AH76" s="61">
        <v>0.61699999999999999</v>
      </c>
      <c r="AI76" s="61">
        <v>0.30399999999999999</v>
      </c>
      <c r="AJ76" s="61">
        <v>0.161</v>
      </c>
      <c r="AK76" s="61">
        <v>0.17899999999999999</v>
      </c>
      <c r="AL76" s="61">
        <v>0.182</v>
      </c>
      <c r="AM76" s="61">
        <v>0.14399999999999999</v>
      </c>
      <c r="AN76" s="61">
        <v>9.7000000000000003E-2</v>
      </c>
      <c r="AO76" s="61">
        <v>0.127</v>
      </c>
      <c r="AP76" s="61">
        <v>0.23</v>
      </c>
      <c r="AQ76" s="61">
        <v>0.24399999999999999</v>
      </c>
      <c r="AR76" s="61">
        <v>0.314</v>
      </c>
      <c r="AS76" s="61">
        <v>0.20399999999999999</v>
      </c>
      <c r="AT76" s="61">
        <v>0.14899999999999999</v>
      </c>
      <c r="AU76" s="61">
        <v>0.16200000000000001</v>
      </c>
      <c r="AV76" s="61">
        <v>0.21299999999999999</v>
      </c>
      <c r="AW76" s="61">
        <v>0.13200000000000001</v>
      </c>
      <c r="AX76" s="61">
        <v>0.19</v>
      </c>
      <c r="AY76" s="61">
        <v>0.18</v>
      </c>
      <c r="AZ76" s="61">
        <v>0.32300000000000001</v>
      </c>
      <c r="BA76" s="61">
        <v>0.22800000000000001</v>
      </c>
      <c r="BB76" s="61">
        <v>0.16700000000000001</v>
      </c>
      <c r="BC76" s="61">
        <v>0.185</v>
      </c>
      <c r="BD76" s="61">
        <v>0.23300000000000001</v>
      </c>
      <c r="BE76" s="61">
        <v>0.125</v>
      </c>
      <c r="BF76" s="61">
        <v>0.20300000000000001</v>
      </c>
      <c r="BG76" s="61">
        <v>0.14299999999999999</v>
      </c>
      <c r="BH76" s="61">
        <v>4.2000000000000003E-2</v>
      </c>
      <c r="BI76" s="61">
        <v>3.4000000000000002E-2</v>
      </c>
      <c r="BJ76" s="61">
        <v>0.1</v>
      </c>
      <c r="BK76" s="61">
        <v>1.4999999999999999E-2</v>
      </c>
      <c r="BL76" s="61">
        <v>1.6E-2</v>
      </c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</row>
    <row r="77" spans="1:129" ht="12" customHeight="1" x14ac:dyDescent="0.25">
      <c r="A77" s="34"/>
      <c r="C77" s="57"/>
      <c r="D77" s="57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</row>
    <row r="78" spans="1:129" ht="12" customHeight="1" x14ac:dyDescent="0.25">
      <c r="A78" s="63" t="s">
        <v>64</v>
      </c>
      <c r="B78" s="24"/>
      <c r="C78" s="59"/>
      <c r="D78" s="59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</row>
    <row r="79" spans="1:129" ht="12" customHeight="1" x14ac:dyDescent="0.25">
      <c r="C79" s="51" t="s">
        <v>57</v>
      </c>
      <c r="D79" s="51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</row>
    <row r="80" spans="1:129" ht="12" customHeight="1" x14ac:dyDescent="0.25">
      <c r="A80" s="34">
        <v>17</v>
      </c>
      <c r="C80" s="56" t="s">
        <v>29</v>
      </c>
      <c r="D80" s="51" t="s">
        <v>27</v>
      </c>
      <c r="E80" s="58">
        <v>38.121000000000002</v>
      </c>
      <c r="F80" s="58">
        <v>37.546999999999997</v>
      </c>
      <c r="G80" s="58">
        <v>38.859000000000002</v>
      </c>
      <c r="H80" s="58">
        <v>39.210999999999999</v>
      </c>
      <c r="I80" s="58">
        <v>42.082999999999998</v>
      </c>
      <c r="J80" s="58">
        <v>46.786999999999999</v>
      </c>
      <c r="K80" s="58">
        <v>62.689</v>
      </c>
      <c r="L80" s="58">
        <v>72.971999999999994</v>
      </c>
      <c r="M80" s="58">
        <v>83.882000000000005</v>
      </c>
      <c r="N80" s="58">
        <v>88.46</v>
      </c>
      <c r="O80" s="58">
        <v>91.456000000000003</v>
      </c>
      <c r="P80" s="58">
        <v>93.052999999999997</v>
      </c>
      <c r="Q80" s="58">
        <v>92.900999999999996</v>
      </c>
      <c r="R80" s="58">
        <v>93.965999999999994</v>
      </c>
      <c r="S80" s="58">
        <v>90.093000000000004</v>
      </c>
      <c r="T80" s="58">
        <v>88.301000000000002</v>
      </c>
      <c r="U80" s="58">
        <v>88.409000000000006</v>
      </c>
      <c r="V80" s="58">
        <v>86.927999999999997</v>
      </c>
      <c r="W80" s="58">
        <v>86.988</v>
      </c>
      <c r="X80" s="58">
        <v>87.119</v>
      </c>
      <c r="Y80" s="58">
        <v>87.134</v>
      </c>
      <c r="Z80" s="58">
        <v>85.664000000000001</v>
      </c>
      <c r="AA80" s="58">
        <v>85.7</v>
      </c>
      <c r="AB80" s="58">
        <v>86.65</v>
      </c>
      <c r="AC80" s="58">
        <v>86.781999999999996</v>
      </c>
      <c r="AD80" s="58">
        <v>88.01</v>
      </c>
      <c r="AE80" s="58">
        <v>88.195999999999998</v>
      </c>
      <c r="AF80" s="58">
        <v>86.814999999999998</v>
      </c>
      <c r="AG80" s="58">
        <v>86.453000000000003</v>
      </c>
      <c r="AH80" s="58">
        <v>86.164000000000001</v>
      </c>
      <c r="AI80" s="58">
        <v>87.412000000000006</v>
      </c>
      <c r="AJ80" s="58">
        <v>88.81</v>
      </c>
      <c r="AK80" s="58">
        <v>88.808999999999997</v>
      </c>
      <c r="AL80" s="58">
        <v>87.873000000000005</v>
      </c>
      <c r="AM80" s="58">
        <v>87.326999999999998</v>
      </c>
      <c r="AN80" s="58">
        <v>89.510999999999996</v>
      </c>
      <c r="AO80" s="58">
        <v>87.709000000000003</v>
      </c>
      <c r="AP80" s="58">
        <v>89.198999999999998</v>
      </c>
      <c r="AQ80" s="58">
        <v>90.41</v>
      </c>
      <c r="AR80" s="58">
        <v>91.424000000000007</v>
      </c>
      <c r="AS80" s="58">
        <v>91.016000000000005</v>
      </c>
      <c r="AT80" s="58">
        <v>91.605000000000004</v>
      </c>
      <c r="AU80" s="58">
        <v>92.765000000000001</v>
      </c>
      <c r="AV80" s="58">
        <v>91.97</v>
      </c>
      <c r="AW80" s="58">
        <v>91.864000000000004</v>
      </c>
      <c r="AX80" s="58">
        <v>91.760999999999996</v>
      </c>
      <c r="AY80" s="58">
        <v>90.84</v>
      </c>
      <c r="AZ80" s="58">
        <v>90.156000000000006</v>
      </c>
      <c r="BA80" s="58">
        <v>87.861999999999995</v>
      </c>
      <c r="BB80" s="58">
        <v>88.081999999999994</v>
      </c>
      <c r="BC80" s="58">
        <v>87.918000000000006</v>
      </c>
      <c r="BD80" s="58">
        <v>87.349000000000004</v>
      </c>
      <c r="BE80" s="58">
        <v>87.522000000000006</v>
      </c>
      <c r="BF80" s="58">
        <v>88.677999999999997</v>
      </c>
      <c r="BG80" s="58">
        <v>88.57</v>
      </c>
      <c r="BH80" s="58">
        <v>87.162999999999997</v>
      </c>
      <c r="BI80" s="58">
        <v>84.745999999999995</v>
      </c>
      <c r="BJ80" s="58">
        <v>83.042000000000002</v>
      </c>
      <c r="BK80" s="58">
        <v>83.188000000000002</v>
      </c>
      <c r="BL80" s="58">
        <v>85.936000000000007</v>
      </c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</row>
    <row r="81" spans="1:129" ht="12" customHeight="1" x14ac:dyDescent="0.25">
      <c r="A81" s="34">
        <v>18</v>
      </c>
      <c r="C81" s="56" t="s">
        <v>30</v>
      </c>
      <c r="D81" s="51" t="s">
        <v>27</v>
      </c>
      <c r="E81" s="58">
        <v>55.026000000000003</v>
      </c>
      <c r="F81" s="58">
        <v>56.170999999999999</v>
      </c>
      <c r="G81" s="58">
        <v>54.726999999999997</v>
      </c>
      <c r="H81" s="58">
        <v>55.591000000000001</v>
      </c>
      <c r="I81" s="58">
        <v>54.095999999999997</v>
      </c>
      <c r="J81" s="58">
        <v>50.503999999999998</v>
      </c>
      <c r="K81" s="58">
        <v>34.549999999999997</v>
      </c>
      <c r="L81" s="58">
        <v>25.184999999999999</v>
      </c>
      <c r="M81" s="58">
        <v>13.545999999999999</v>
      </c>
      <c r="N81" s="58">
        <v>9.6460000000000008</v>
      </c>
      <c r="O81" s="58">
        <v>7.5149999999999997</v>
      </c>
      <c r="P81" s="58">
        <v>6.0030000000000001</v>
      </c>
      <c r="Q81" s="58">
        <v>6.1150000000000002</v>
      </c>
      <c r="R81" s="58">
        <v>5.0590000000000002</v>
      </c>
      <c r="S81" s="58">
        <v>9.1069999999999993</v>
      </c>
      <c r="T81" s="58">
        <v>10.727</v>
      </c>
      <c r="U81" s="58">
        <v>10.638999999999999</v>
      </c>
      <c r="V81" s="58">
        <v>12.369</v>
      </c>
      <c r="W81" s="58">
        <v>12.259</v>
      </c>
      <c r="X81" s="58">
        <v>12.234</v>
      </c>
      <c r="Y81" s="58">
        <v>12.247999999999999</v>
      </c>
      <c r="Z81" s="58">
        <v>12.992000000000001</v>
      </c>
      <c r="AA81" s="58">
        <v>13.48</v>
      </c>
      <c r="AB81" s="58">
        <v>12.776</v>
      </c>
      <c r="AC81" s="58">
        <v>12.316000000000001</v>
      </c>
      <c r="AD81" s="58">
        <v>11.458</v>
      </c>
      <c r="AE81" s="58">
        <v>11.206</v>
      </c>
      <c r="AF81" s="58">
        <v>12.727</v>
      </c>
      <c r="AG81" s="58">
        <v>13.000999999999999</v>
      </c>
      <c r="AH81" s="58">
        <v>13.318</v>
      </c>
      <c r="AI81" s="58">
        <v>11.962</v>
      </c>
      <c r="AJ81" s="58">
        <v>10.557</v>
      </c>
      <c r="AK81" s="58">
        <v>10.472</v>
      </c>
      <c r="AL81" s="58">
        <v>11.385999999999999</v>
      </c>
      <c r="AM81" s="58">
        <v>12.093999999999999</v>
      </c>
      <c r="AN81" s="58">
        <v>10.092000000000001</v>
      </c>
      <c r="AO81" s="58">
        <v>11.83</v>
      </c>
      <c r="AP81" s="58">
        <v>10.455</v>
      </c>
      <c r="AQ81" s="58">
        <v>9.3580000000000005</v>
      </c>
      <c r="AR81" s="58">
        <v>8.4130000000000003</v>
      </c>
      <c r="AS81" s="58">
        <v>8.8930000000000007</v>
      </c>
      <c r="AT81" s="58">
        <v>8.3059999999999992</v>
      </c>
      <c r="AU81" s="58">
        <v>7.133</v>
      </c>
      <c r="AV81" s="58">
        <v>7.8150000000000004</v>
      </c>
      <c r="AW81" s="58">
        <v>8.0039999999999996</v>
      </c>
      <c r="AX81" s="58">
        <v>8.1240000000000006</v>
      </c>
      <c r="AY81" s="58">
        <v>9.0890000000000004</v>
      </c>
      <c r="AZ81" s="58">
        <v>9.6959999999999997</v>
      </c>
      <c r="BA81" s="58">
        <v>12.016999999999999</v>
      </c>
      <c r="BB81" s="58">
        <v>11.803000000000001</v>
      </c>
      <c r="BC81" s="58">
        <v>11.923</v>
      </c>
      <c r="BD81" s="58">
        <v>12.499000000000001</v>
      </c>
      <c r="BE81" s="58">
        <v>12.363</v>
      </c>
      <c r="BF81" s="58">
        <v>11.26</v>
      </c>
      <c r="BG81" s="58">
        <v>10.878</v>
      </c>
      <c r="BH81" s="58">
        <v>12.749000000000001</v>
      </c>
      <c r="BI81" s="58">
        <v>15.162000000000001</v>
      </c>
      <c r="BJ81" s="58">
        <v>16.495999999999999</v>
      </c>
      <c r="BK81" s="58">
        <v>16.733000000000001</v>
      </c>
      <c r="BL81" s="58">
        <v>13.97</v>
      </c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</row>
    <row r="82" spans="1:129" ht="12" customHeight="1" x14ac:dyDescent="0.25">
      <c r="A82" s="34">
        <v>19</v>
      </c>
      <c r="C82" s="56" t="s">
        <v>31</v>
      </c>
      <c r="D82" s="51" t="s">
        <v>27</v>
      </c>
      <c r="E82" s="58">
        <v>2.5419999999999998</v>
      </c>
      <c r="F82" s="58">
        <v>2.7429999999999999</v>
      </c>
      <c r="G82" s="58">
        <v>3.278</v>
      </c>
      <c r="H82" s="58">
        <v>2.6349999999999998</v>
      </c>
      <c r="I82" s="58">
        <v>1.712</v>
      </c>
      <c r="J82" s="58">
        <v>1.0009999999999999</v>
      </c>
      <c r="K82" s="58">
        <v>0.81499999999999995</v>
      </c>
      <c r="L82" s="58">
        <v>0.46700000000000003</v>
      </c>
      <c r="M82" s="58">
        <v>0.70099999999999996</v>
      </c>
      <c r="N82" s="58">
        <v>0.58099999999999996</v>
      </c>
      <c r="O82" s="58">
        <v>0.249</v>
      </c>
      <c r="P82" s="58">
        <v>0.28699999999999998</v>
      </c>
      <c r="Q82" s="58">
        <v>0.28699999999999998</v>
      </c>
      <c r="R82" s="58">
        <v>0.22900000000000001</v>
      </c>
      <c r="S82" s="58">
        <v>0.13800000000000001</v>
      </c>
      <c r="T82" s="58">
        <v>0.13900000000000001</v>
      </c>
      <c r="U82" s="58">
        <v>0.111</v>
      </c>
      <c r="V82" s="58">
        <v>0.11700000000000001</v>
      </c>
      <c r="W82" s="58">
        <v>0.14099999999999999</v>
      </c>
      <c r="X82" s="58">
        <v>0.123</v>
      </c>
      <c r="Y82" s="58">
        <v>0.13300000000000001</v>
      </c>
      <c r="Z82" s="58">
        <v>9.6000000000000002E-2</v>
      </c>
      <c r="AA82" s="58">
        <v>0.09</v>
      </c>
      <c r="AB82" s="58">
        <v>7.8E-2</v>
      </c>
      <c r="AC82" s="58">
        <v>7.0999999999999994E-2</v>
      </c>
      <c r="AD82" s="58">
        <v>5.2999999999999999E-2</v>
      </c>
      <c r="AE82" s="58">
        <v>0.10199999999999999</v>
      </c>
      <c r="AF82" s="58">
        <v>5.8999999999999997E-2</v>
      </c>
      <c r="AG82" s="58">
        <v>6.5000000000000002E-2</v>
      </c>
      <c r="AH82" s="58">
        <v>5.0999999999999997E-2</v>
      </c>
      <c r="AI82" s="58">
        <v>4.7E-2</v>
      </c>
      <c r="AJ82" s="58">
        <v>3.5999999999999997E-2</v>
      </c>
      <c r="AK82" s="58">
        <v>5.1999999999999998E-2</v>
      </c>
      <c r="AL82" s="58">
        <v>0.155</v>
      </c>
      <c r="AM82" s="58">
        <v>7.5999999999999998E-2</v>
      </c>
      <c r="AN82" s="58">
        <v>5.6000000000000001E-2</v>
      </c>
      <c r="AO82" s="58">
        <v>3.3000000000000002E-2</v>
      </c>
      <c r="AP82" s="58">
        <v>0.04</v>
      </c>
      <c r="AQ82" s="58">
        <v>0.08</v>
      </c>
      <c r="AR82" s="58">
        <v>7.1999999999999995E-2</v>
      </c>
      <c r="AS82" s="58">
        <v>2.1000000000000001E-2</v>
      </c>
      <c r="AT82" s="58">
        <v>2.5000000000000001E-2</v>
      </c>
      <c r="AU82" s="58">
        <v>4.9000000000000002E-2</v>
      </c>
      <c r="AV82" s="58">
        <v>9.9000000000000005E-2</v>
      </c>
      <c r="AW82" s="58">
        <v>4.5999999999999999E-2</v>
      </c>
      <c r="AX82" s="58">
        <v>5.0999999999999997E-2</v>
      </c>
      <c r="AY82" s="58">
        <v>3.3000000000000002E-2</v>
      </c>
      <c r="AZ82" s="58">
        <v>0.04</v>
      </c>
      <c r="BA82" s="58">
        <v>5.5E-2</v>
      </c>
      <c r="BB82" s="58">
        <v>5.0999999999999997E-2</v>
      </c>
      <c r="BC82" s="58">
        <v>8.2000000000000003E-2</v>
      </c>
      <c r="BD82" s="58">
        <v>5.6000000000000001E-2</v>
      </c>
      <c r="BE82" s="58">
        <v>4.8000000000000001E-2</v>
      </c>
      <c r="BF82" s="58">
        <v>1.4E-2</v>
      </c>
      <c r="BG82" s="58">
        <v>5.8000000000000003E-2</v>
      </c>
      <c r="BH82" s="58">
        <v>2.8000000000000001E-2</v>
      </c>
      <c r="BI82" s="58">
        <v>1.6E-2</v>
      </c>
      <c r="BJ82" s="58">
        <v>3.1E-2</v>
      </c>
      <c r="BK82" s="58">
        <v>3.2000000000000001E-2</v>
      </c>
      <c r="BL82" s="58">
        <v>2.8000000000000001E-2</v>
      </c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</row>
    <row r="83" spans="1:129" ht="12" customHeight="1" x14ac:dyDescent="0.25">
      <c r="A83" s="34">
        <v>20</v>
      </c>
      <c r="C83" s="56" t="s">
        <v>32</v>
      </c>
      <c r="D83" s="51" t="s">
        <v>27</v>
      </c>
      <c r="E83" s="58">
        <v>4.3109999999999999</v>
      </c>
      <c r="F83" s="58">
        <v>3.5390000000000001</v>
      </c>
      <c r="G83" s="58">
        <v>3.137</v>
      </c>
      <c r="H83" s="58">
        <v>2.5630000000000002</v>
      </c>
      <c r="I83" s="58">
        <v>2.109</v>
      </c>
      <c r="J83" s="58">
        <v>1.708</v>
      </c>
      <c r="K83" s="58">
        <v>1.946</v>
      </c>
      <c r="L83" s="58">
        <v>1.3759999999999999</v>
      </c>
      <c r="M83" s="58">
        <v>1.871</v>
      </c>
      <c r="N83" s="58">
        <v>1.3129999999999999</v>
      </c>
      <c r="O83" s="58">
        <v>0.78</v>
      </c>
      <c r="P83" s="58">
        <v>0.65700000000000003</v>
      </c>
      <c r="Q83" s="58">
        <v>0.69799999999999995</v>
      </c>
      <c r="R83" s="58">
        <v>0.745</v>
      </c>
      <c r="S83" s="58">
        <v>0.66200000000000003</v>
      </c>
      <c r="T83" s="58">
        <v>0.83399999999999996</v>
      </c>
      <c r="U83" s="58">
        <v>0.84099999999999997</v>
      </c>
      <c r="V83" s="58">
        <v>0.58599999999999997</v>
      </c>
      <c r="W83" s="58">
        <v>0.61199999999999999</v>
      </c>
      <c r="X83" s="58">
        <v>0.52400000000000002</v>
      </c>
      <c r="Y83" s="58">
        <v>0.48499999999999999</v>
      </c>
      <c r="Z83" s="58">
        <v>1.248</v>
      </c>
      <c r="AA83" s="58">
        <v>0.73</v>
      </c>
      <c r="AB83" s="58">
        <v>0.496</v>
      </c>
      <c r="AC83" s="58">
        <v>0.83199999999999996</v>
      </c>
      <c r="AD83" s="58">
        <v>0.47899999999999998</v>
      </c>
      <c r="AE83" s="58">
        <v>0.496</v>
      </c>
      <c r="AF83" s="58">
        <v>0.39900000000000002</v>
      </c>
      <c r="AG83" s="58">
        <v>0.48099999999999998</v>
      </c>
      <c r="AH83" s="58">
        <v>0.46700000000000003</v>
      </c>
      <c r="AI83" s="58">
        <v>0.57899999999999996</v>
      </c>
      <c r="AJ83" s="58">
        <v>0.59699999999999998</v>
      </c>
      <c r="AK83" s="58">
        <v>0.66700000000000004</v>
      </c>
      <c r="AL83" s="58">
        <v>0.58599999999999997</v>
      </c>
      <c r="AM83" s="58">
        <v>0.503</v>
      </c>
      <c r="AN83" s="58">
        <v>0.34100000000000003</v>
      </c>
      <c r="AO83" s="58">
        <v>0.42799999999999999</v>
      </c>
      <c r="AP83" s="58">
        <v>0.30599999999999999</v>
      </c>
      <c r="AQ83" s="58">
        <v>0.151</v>
      </c>
      <c r="AR83" s="58">
        <v>9.0999999999999998E-2</v>
      </c>
      <c r="AS83" s="58">
        <v>7.0000000000000007E-2</v>
      </c>
      <c r="AT83" s="58">
        <v>6.4000000000000001E-2</v>
      </c>
      <c r="AU83" s="58">
        <v>5.2999999999999999E-2</v>
      </c>
      <c r="AV83" s="58">
        <v>0.115</v>
      </c>
      <c r="AW83" s="58">
        <v>8.6999999999999994E-2</v>
      </c>
      <c r="AX83" s="58">
        <v>6.4000000000000001E-2</v>
      </c>
      <c r="AY83" s="58">
        <v>3.6999999999999998E-2</v>
      </c>
      <c r="AZ83" s="58">
        <v>0.108</v>
      </c>
      <c r="BA83" s="58">
        <v>6.5000000000000002E-2</v>
      </c>
      <c r="BB83" s="58">
        <v>6.5000000000000002E-2</v>
      </c>
      <c r="BC83" s="58">
        <v>7.6999999999999999E-2</v>
      </c>
      <c r="BD83" s="58">
        <v>9.6000000000000002E-2</v>
      </c>
      <c r="BE83" s="58">
        <v>6.7000000000000004E-2</v>
      </c>
      <c r="BF83" s="58">
        <v>4.8000000000000001E-2</v>
      </c>
      <c r="BG83" s="58">
        <v>0.49399999999999999</v>
      </c>
      <c r="BH83" s="58">
        <v>0.06</v>
      </c>
      <c r="BI83" s="58">
        <v>7.5999999999999998E-2</v>
      </c>
      <c r="BJ83" s="58">
        <v>0.43099999999999999</v>
      </c>
      <c r="BK83" s="58">
        <v>4.8000000000000001E-2</v>
      </c>
      <c r="BL83" s="58">
        <v>6.6000000000000003E-2</v>
      </c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</row>
    <row r="84" spans="1:129" ht="12" customHeight="1" x14ac:dyDescent="0.25">
      <c r="A84" s="69">
        <v>21</v>
      </c>
      <c r="B84" s="24"/>
      <c r="C84" s="73" t="s">
        <v>0</v>
      </c>
      <c r="D84" s="74" t="s">
        <v>27</v>
      </c>
      <c r="E84" s="61">
        <v>100</v>
      </c>
      <c r="F84" s="61">
        <v>100</v>
      </c>
      <c r="G84" s="61">
        <v>100</v>
      </c>
      <c r="H84" s="61">
        <v>100</v>
      </c>
      <c r="I84" s="61">
        <v>100</v>
      </c>
      <c r="J84" s="61">
        <v>100</v>
      </c>
      <c r="K84" s="61">
        <v>100</v>
      </c>
      <c r="L84" s="61">
        <v>100</v>
      </c>
      <c r="M84" s="61">
        <v>100</v>
      </c>
      <c r="N84" s="61">
        <v>100</v>
      </c>
      <c r="O84" s="61">
        <v>100</v>
      </c>
      <c r="P84" s="61">
        <v>100</v>
      </c>
      <c r="Q84" s="61">
        <v>100</v>
      </c>
      <c r="R84" s="61">
        <v>100</v>
      </c>
      <c r="S84" s="61">
        <v>100</v>
      </c>
      <c r="T84" s="61">
        <v>100</v>
      </c>
      <c r="U84" s="61">
        <v>100</v>
      </c>
      <c r="V84" s="61">
        <v>100</v>
      </c>
      <c r="W84" s="61">
        <v>100</v>
      </c>
      <c r="X84" s="61">
        <v>100</v>
      </c>
      <c r="Y84" s="61">
        <v>100</v>
      </c>
      <c r="Z84" s="61">
        <v>100</v>
      </c>
      <c r="AA84" s="61">
        <v>100</v>
      </c>
      <c r="AB84" s="61">
        <v>100</v>
      </c>
      <c r="AC84" s="61">
        <v>100</v>
      </c>
      <c r="AD84" s="61">
        <v>100</v>
      </c>
      <c r="AE84" s="61">
        <v>100</v>
      </c>
      <c r="AF84" s="61">
        <v>100</v>
      </c>
      <c r="AG84" s="61">
        <v>100</v>
      </c>
      <c r="AH84" s="61">
        <v>100</v>
      </c>
      <c r="AI84" s="61">
        <v>100</v>
      </c>
      <c r="AJ84" s="61">
        <v>100</v>
      </c>
      <c r="AK84" s="61">
        <v>100</v>
      </c>
      <c r="AL84" s="61">
        <v>100</v>
      </c>
      <c r="AM84" s="61">
        <v>100</v>
      </c>
      <c r="AN84" s="61">
        <v>100</v>
      </c>
      <c r="AO84" s="61">
        <v>100</v>
      </c>
      <c r="AP84" s="61">
        <v>100</v>
      </c>
      <c r="AQ84" s="61">
        <v>100</v>
      </c>
      <c r="AR84" s="61">
        <v>100</v>
      </c>
      <c r="AS84" s="61">
        <v>100</v>
      </c>
      <c r="AT84" s="61">
        <v>100</v>
      </c>
      <c r="AU84" s="61">
        <v>100</v>
      </c>
      <c r="AV84" s="61">
        <v>100</v>
      </c>
      <c r="AW84" s="61">
        <v>100</v>
      </c>
      <c r="AX84" s="61">
        <v>100</v>
      </c>
      <c r="AY84" s="61">
        <v>100</v>
      </c>
      <c r="AZ84" s="61">
        <v>100</v>
      </c>
      <c r="BA84" s="61">
        <v>100</v>
      </c>
      <c r="BB84" s="61">
        <v>100</v>
      </c>
      <c r="BC84" s="61">
        <v>100</v>
      </c>
      <c r="BD84" s="61">
        <v>100</v>
      </c>
      <c r="BE84" s="61">
        <v>100</v>
      </c>
      <c r="BF84" s="61">
        <v>100</v>
      </c>
      <c r="BG84" s="61">
        <v>100</v>
      </c>
      <c r="BH84" s="61">
        <v>100</v>
      </c>
      <c r="BI84" s="61">
        <v>100</v>
      </c>
      <c r="BJ84" s="61">
        <v>100</v>
      </c>
      <c r="BK84" s="61">
        <v>100</v>
      </c>
      <c r="BL84" s="61">
        <v>100</v>
      </c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</row>
    <row r="85" spans="1:129" ht="12" customHeight="1" x14ac:dyDescent="0.25">
      <c r="A85" s="34"/>
      <c r="C85" s="13"/>
      <c r="D85" s="13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</row>
    <row r="86" spans="1:129" ht="12" customHeight="1" x14ac:dyDescent="0.25">
      <c r="A86" s="34"/>
      <c r="C86" s="60" t="s">
        <v>58</v>
      </c>
      <c r="D86" s="51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</row>
    <row r="87" spans="1:129" ht="12" customHeight="1" x14ac:dyDescent="0.25">
      <c r="A87" s="34"/>
      <c r="C87" s="56" t="s">
        <v>31</v>
      </c>
      <c r="D87" s="56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</row>
    <row r="88" spans="1:129" ht="12" customHeight="1" x14ac:dyDescent="0.25">
      <c r="A88" s="34">
        <v>22</v>
      </c>
      <c r="C88" s="57" t="s">
        <v>59</v>
      </c>
      <c r="D88" s="51" t="s">
        <v>27</v>
      </c>
      <c r="E88" s="58">
        <v>0.30299999999999999</v>
      </c>
      <c r="F88" s="58">
        <v>0.11899999999999999</v>
      </c>
      <c r="G88" s="58">
        <v>0.115</v>
      </c>
      <c r="H88" s="58">
        <v>0.112</v>
      </c>
      <c r="I88" s="58">
        <v>8.5999999999999993E-2</v>
      </c>
      <c r="J88" s="58">
        <v>4.1000000000000002E-2</v>
      </c>
      <c r="K88" s="58">
        <v>0.06</v>
      </c>
      <c r="L88" s="58">
        <v>9.4E-2</v>
      </c>
      <c r="M88" s="58">
        <v>0.10199999999999999</v>
      </c>
      <c r="N88" s="58">
        <v>0.09</v>
      </c>
      <c r="O88" s="58">
        <v>4.1000000000000002E-2</v>
      </c>
      <c r="P88" s="58">
        <v>4.7E-2</v>
      </c>
      <c r="Q88" s="58">
        <v>4.1000000000000002E-2</v>
      </c>
      <c r="R88" s="58">
        <v>6.6000000000000003E-2</v>
      </c>
      <c r="S88" s="58">
        <v>1.2999999999999999E-2</v>
      </c>
      <c r="T88" s="58">
        <v>8.0000000000000002E-3</v>
      </c>
      <c r="U88" s="58">
        <v>2.1999999999999999E-2</v>
      </c>
      <c r="V88" s="58">
        <v>1.4999999999999999E-2</v>
      </c>
      <c r="W88" s="58">
        <v>1.9E-2</v>
      </c>
      <c r="X88" s="58">
        <v>3.5000000000000003E-2</v>
      </c>
      <c r="Y88" s="58">
        <v>1.9E-2</v>
      </c>
      <c r="Z88" s="58">
        <v>8.0000000000000002E-3</v>
      </c>
      <c r="AA88" s="58">
        <v>0.01</v>
      </c>
      <c r="AB88" s="58">
        <v>8.9999999999999993E-3</v>
      </c>
      <c r="AC88" s="58">
        <v>8.0000000000000002E-3</v>
      </c>
      <c r="AD88" s="58">
        <v>2E-3</v>
      </c>
      <c r="AE88" s="58">
        <v>1.7999999999999999E-2</v>
      </c>
      <c r="AF88" s="58">
        <v>1E-3</v>
      </c>
      <c r="AG88" s="58">
        <v>2E-3</v>
      </c>
      <c r="AH88" s="58">
        <v>0</v>
      </c>
      <c r="AI88" s="58">
        <v>5.0000000000000001E-3</v>
      </c>
      <c r="AJ88" s="58">
        <v>0</v>
      </c>
      <c r="AK88" s="58">
        <v>0</v>
      </c>
      <c r="AL88" s="58">
        <v>1E-3</v>
      </c>
      <c r="AM88" s="58">
        <v>8.0000000000000002E-3</v>
      </c>
      <c r="AN88" s="58">
        <v>1E-3</v>
      </c>
      <c r="AO88" s="58">
        <v>0</v>
      </c>
      <c r="AP88" s="58">
        <v>3.0000000000000001E-3</v>
      </c>
      <c r="AQ88" s="58">
        <v>0</v>
      </c>
      <c r="AR88" s="58">
        <v>2E-3</v>
      </c>
      <c r="AS88" s="58">
        <v>2E-3</v>
      </c>
      <c r="AT88" s="58">
        <v>0</v>
      </c>
      <c r="AU88" s="58">
        <v>5.0000000000000001E-3</v>
      </c>
      <c r="AV88" s="58">
        <v>6.0000000000000001E-3</v>
      </c>
      <c r="AW88" s="58">
        <v>1E-3</v>
      </c>
      <c r="AX88" s="58">
        <v>2E-3</v>
      </c>
      <c r="AY88" s="58">
        <v>1E-3</v>
      </c>
      <c r="AZ88" s="58">
        <v>3.0000000000000001E-3</v>
      </c>
      <c r="BA88" s="58">
        <v>3.0000000000000001E-3</v>
      </c>
      <c r="BB88" s="58">
        <v>3.0000000000000001E-3</v>
      </c>
      <c r="BC88" s="58">
        <v>1E-3</v>
      </c>
      <c r="BD88" s="58">
        <v>1E-3</v>
      </c>
      <c r="BE88" s="58">
        <v>1E-3</v>
      </c>
      <c r="BF88" s="58">
        <v>0</v>
      </c>
      <c r="BG88" s="58">
        <v>0</v>
      </c>
      <c r="BH88" s="58">
        <v>1E-3</v>
      </c>
      <c r="BI88" s="58">
        <v>0</v>
      </c>
      <c r="BJ88" s="58">
        <v>4.0000000000000001E-3</v>
      </c>
      <c r="BK88" s="58">
        <v>0</v>
      </c>
      <c r="BL88" s="58">
        <v>0</v>
      </c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</row>
    <row r="89" spans="1:129" ht="12" customHeight="1" x14ac:dyDescent="0.25">
      <c r="A89" s="34">
        <v>23</v>
      </c>
      <c r="C89" s="57" t="s">
        <v>60</v>
      </c>
      <c r="D89" s="51" t="s">
        <v>27</v>
      </c>
      <c r="E89" s="58">
        <v>0.188</v>
      </c>
      <c r="F89" s="58">
        <v>0.16900000000000001</v>
      </c>
      <c r="G89" s="58">
        <v>0.129</v>
      </c>
      <c r="H89" s="58">
        <v>0.11700000000000001</v>
      </c>
      <c r="I89" s="58">
        <v>8.1000000000000003E-2</v>
      </c>
      <c r="J89" s="58">
        <v>8.2000000000000003E-2</v>
      </c>
      <c r="K89" s="58">
        <v>7.0000000000000007E-2</v>
      </c>
      <c r="L89" s="58">
        <v>0.11899999999999999</v>
      </c>
      <c r="M89" s="58">
        <v>0.13400000000000001</v>
      </c>
      <c r="N89" s="58">
        <v>0.107</v>
      </c>
      <c r="O89" s="58">
        <v>4.8000000000000001E-2</v>
      </c>
      <c r="P89" s="58">
        <v>3.2000000000000001E-2</v>
      </c>
      <c r="Q89" s="58">
        <v>3.7999999999999999E-2</v>
      </c>
      <c r="R89" s="58">
        <v>2.9000000000000001E-2</v>
      </c>
      <c r="S89" s="58">
        <v>3.5000000000000003E-2</v>
      </c>
      <c r="T89" s="58">
        <v>2.8000000000000001E-2</v>
      </c>
      <c r="U89" s="58">
        <v>1.7000000000000001E-2</v>
      </c>
      <c r="V89" s="58">
        <v>3.2000000000000001E-2</v>
      </c>
      <c r="W89" s="58">
        <v>1.6E-2</v>
      </c>
      <c r="X89" s="58">
        <v>0.02</v>
      </c>
      <c r="Y89" s="58">
        <v>2.8000000000000001E-2</v>
      </c>
      <c r="Z89" s="58">
        <v>2.9000000000000001E-2</v>
      </c>
      <c r="AA89" s="58">
        <v>0.02</v>
      </c>
      <c r="AB89" s="58">
        <v>1.7000000000000001E-2</v>
      </c>
      <c r="AC89" s="58">
        <v>0.01</v>
      </c>
      <c r="AD89" s="58">
        <v>7.0000000000000001E-3</v>
      </c>
      <c r="AE89" s="58">
        <v>0.01</v>
      </c>
      <c r="AF89" s="58">
        <v>4.0000000000000001E-3</v>
      </c>
      <c r="AG89" s="58">
        <v>6.0000000000000001E-3</v>
      </c>
      <c r="AH89" s="58">
        <v>4.0000000000000001E-3</v>
      </c>
      <c r="AI89" s="58">
        <v>3.0000000000000001E-3</v>
      </c>
      <c r="AJ89" s="58">
        <v>2E-3</v>
      </c>
      <c r="AK89" s="58">
        <v>4.0000000000000001E-3</v>
      </c>
      <c r="AL89" s="58">
        <v>2E-3</v>
      </c>
      <c r="AM89" s="58">
        <v>1E-3</v>
      </c>
      <c r="AN89" s="58">
        <v>5.0000000000000001E-3</v>
      </c>
      <c r="AO89" s="58">
        <v>5.0000000000000001E-3</v>
      </c>
      <c r="AP89" s="58">
        <v>1E-3</v>
      </c>
      <c r="AQ89" s="58">
        <v>1E-3</v>
      </c>
      <c r="AR89" s="58">
        <v>2E-3</v>
      </c>
      <c r="AS89" s="58">
        <v>3.0000000000000001E-3</v>
      </c>
      <c r="AT89" s="58">
        <v>3.0000000000000001E-3</v>
      </c>
      <c r="AU89" s="58">
        <v>6.0000000000000001E-3</v>
      </c>
      <c r="AV89" s="58">
        <v>2.3E-2</v>
      </c>
      <c r="AW89" s="58">
        <v>8.9999999999999993E-3</v>
      </c>
      <c r="AX89" s="58">
        <v>6.0000000000000001E-3</v>
      </c>
      <c r="AY89" s="58">
        <v>3.0000000000000001E-3</v>
      </c>
      <c r="AZ89" s="58">
        <v>2E-3</v>
      </c>
      <c r="BA89" s="58">
        <v>3.0000000000000001E-3</v>
      </c>
      <c r="BB89" s="58">
        <v>7.0000000000000001E-3</v>
      </c>
      <c r="BC89" s="58">
        <v>1.2999999999999999E-2</v>
      </c>
      <c r="BD89" s="58">
        <v>1E-3</v>
      </c>
      <c r="BE89" s="58">
        <v>1E-3</v>
      </c>
      <c r="BF89" s="58">
        <v>1E-3</v>
      </c>
      <c r="BG89" s="58">
        <v>1E-3</v>
      </c>
      <c r="BH89" s="58">
        <v>7.0000000000000001E-3</v>
      </c>
      <c r="BI89" s="58">
        <v>3.0000000000000001E-3</v>
      </c>
      <c r="BJ89" s="58">
        <v>7.0000000000000001E-3</v>
      </c>
      <c r="BK89" s="58">
        <v>7.0000000000000001E-3</v>
      </c>
      <c r="BL89" s="58">
        <v>8.9999999999999993E-3</v>
      </c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</row>
    <row r="90" spans="1:129" ht="12" customHeight="1" x14ac:dyDescent="0.25">
      <c r="A90" s="33">
        <v>24</v>
      </c>
      <c r="B90" s="24"/>
      <c r="C90" s="67" t="s">
        <v>61</v>
      </c>
      <c r="D90" s="60" t="s">
        <v>27</v>
      </c>
      <c r="E90" s="61">
        <v>0.49099999999999999</v>
      </c>
      <c r="F90" s="61">
        <v>0.28699999999999998</v>
      </c>
      <c r="G90" s="61">
        <v>0.24399999999999999</v>
      </c>
      <c r="H90" s="61">
        <v>0.22900000000000001</v>
      </c>
      <c r="I90" s="61">
        <v>0.16700000000000001</v>
      </c>
      <c r="J90" s="61">
        <v>0.123</v>
      </c>
      <c r="K90" s="61">
        <v>0.13</v>
      </c>
      <c r="L90" s="61">
        <v>0.21299999999999999</v>
      </c>
      <c r="M90" s="61">
        <v>0.23699999999999999</v>
      </c>
      <c r="N90" s="61">
        <v>0.19700000000000001</v>
      </c>
      <c r="O90" s="61">
        <v>8.7999999999999995E-2</v>
      </c>
      <c r="P90" s="61">
        <v>0.08</v>
      </c>
      <c r="Q90" s="61">
        <v>7.9000000000000001E-2</v>
      </c>
      <c r="R90" s="61">
        <v>9.5000000000000001E-2</v>
      </c>
      <c r="S90" s="61">
        <v>4.8000000000000001E-2</v>
      </c>
      <c r="T90" s="61">
        <v>3.5999999999999997E-2</v>
      </c>
      <c r="U90" s="61">
        <v>0.04</v>
      </c>
      <c r="V90" s="61">
        <v>4.7E-2</v>
      </c>
      <c r="W90" s="61">
        <v>3.5000000000000003E-2</v>
      </c>
      <c r="X90" s="61">
        <v>5.3999999999999999E-2</v>
      </c>
      <c r="Y90" s="61">
        <v>4.7E-2</v>
      </c>
      <c r="Z90" s="61">
        <v>3.6999999999999998E-2</v>
      </c>
      <c r="AA90" s="61">
        <v>0.03</v>
      </c>
      <c r="AB90" s="61">
        <v>2.5000000000000001E-2</v>
      </c>
      <c r="AC90" s="61">
        <v>1.7000000000000001E-2</v>
      </c>
      <c r="AD90" s="61">
        <v>8.9999999999999993E-3</v>
      </c>
      <c r="AE90" s="61">
        <v>2.9000000000000001E-2</v>
      </c>
      <c r="AF90" s="61">
        <v>5.0000000000000001E-3</v>
      </c>
      <c r="AG90" s="61">
        <v>8.0000000000000002E-3</v>
      </c>
      <c r="AH90" s="61">
        <v>4.0000000000000001E-3</v>
      </c>
      <c r="AI90" s="61">
        <v>7.0000000000000001E-3</v>
      </c>
      <c r="AJ90" s="61">
        <v>2E-3</v>
      </c>
      <c r="AK90" s="61">
        <v>4.0000000000000001E-3</v>
      </c>
      <c r="AL90" s="61">
        <v>2E-3</v>
      </c>
      <c r="AM90" s="61">
        <v>8.9999999999999993E-3</v>
      </c>
      <c r="AN90" s="61">
        <v>6.0000000000000001E-3</v>
      </c>
      <c r="AO90" s="61">
        <v>5.0000000000000001E-3</v>
      </c>
      <c r="AP90" s="61">
        <v>4.0000000000000001E-3</v>
      </c>
      <c r="AQ90" s="61">
        <v>1E-3</v>
      </c>
      <c r="AR90" s="61">
        <v>4.0000000000000001E-3</v>
      </c>
      <c r="AS90" s="61">
        <v>5.0000000000000001E-3</v>
      </c>
      <c r="AT90" s="61">
        <v>3.0000000000000001E-3</v>
      </c>
      <c r="AU90" s="61">
        <v>1.0999999999999999E-2</v>
      </c>
      <c r="AV90" s="61">
        <v>2.9000000000000001E-2</v>
      </c>
      <c r="AW90" s="61">
        <v>0.01</v>
      </c>
      <c r="AX90" s="61">
        <v>7.0000000000000001E-3</v>
      </c>
      <c r="AY90" s="61">
        <v>4.0000000000000001E-3</v>
      </c>
      <c r="AZ90" s="61">
        <v>5.0000000000000001E-3</v>
      </c>
      <c r="BA90" s="61">
        <v>6.0000000000000001E-3</v>
      </c>
      <c r="BB90" s="61">
        <v>0.01</v>
      </c>
      <c r="BC90" s="61">
        <v>1.4E-2</v>
      </c>
      <c r="BD90" s="61">
        <v>2E-3</v>
      </c>
      <c r="BE90" s="61">
        <v>2E-3</v>
      </c>
      <c r="BF90" s="61">
        <v>1E-3</v>
      </c>
      <c r="BG90" s="61">
        <v>1E-3</v>
      </c>
      <c r="BH90" s="61">
        <v>8.0000000000000002E-3</v>
      </c>
      <c r="BI90" s="61">
        <v>3.0000000000000001E-3</v>
      </c>
      <c r="BJ90" s="61">
        <v>0.01</v>
      </c>
      <c r="BK90" s="61">
        <v>8.0000000000000002E-3</v>
      </c>
      <c r="BL90" s="61">
        <v>8.9999999999999993E-3</v>
      </c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</row>
    <row r="91" spans="1:129" ht="12" customHeight="1" x14ac:dyDescent="0.25">
      <c r="A91" s="34"/>
      <c r="C91" s="51"/>
      <c r="D91" s="51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</row>
    <row r="92" spans="1:129" ht="12" customHeight="1" x14ac:dyDescent="0.25">
      <c r="A92" s="34"/>
      <c r="C92" s="56" t="s">
        <v>32</v>
      </c>
      <c r="D92" s="56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</row>
    <row r="93" spans="1:129" ht="12" customHeight="1" x14ac:dyDescent="0.25">
      <c r="A93" s="34">
        <v>25</v>
      </c>
      <c r="C93" s="57" t="s">
        <v>59</v>
      </c>
      <c r="D93" s="51" t="s">
        <v>27</v>
      </c>
      <c r="E93" s="58">
        <v>0.307</v>
      </c>
      <c r="F93" s="58">
        <v>0.245</v>
      </c>
      <c r="G93" s="58">
        <v>0.251</v>
      </c>
      <c r="H93" s="58">
        <v>0.17</v>
      </c>
      <c r="I93" s="58">
        <v>0.224</v>
      </c>
      <c r="J93" s="58">
        <v>0.19400000000000001</v>
      </c>
      <c r="K93" s="58">
        <v>0.28299999999999997</v>
      </c>
      <c r="L93" s="58">
        <v>0.438</v>
      </c>
      <c r="M93" s="58">
        <v>0.50600000000000001</v>
      </c>
      <c r="N93" s="58">
        <v>0.44800000000000001</v>
      </c>
      <c r="O93" s="58">
        <v>0.21199999999999999</v>
      </c>
      <c r="P93" s="58">
        <v>0.19900000000000001</v>
      </c>
      <c r="Q93" s="58">
        <v>0.13100000000000001</v>
      </c>
      <c r="R93" s="58">
        <v>0.40100000000000002</v>
      </c>
      <c r="S93" s="58">
        <v>6.5000000000000002E-2</v>
      </c>
      <c r="T93" s="58">
        <v>6.2E-2</v>
      </c>
      <c r="U93" s="58">
        <v>8.2000000000000003E-2</v>
      </c>
      <c r="V93" s="58">
        <v>0.05</v>
      </c>
      <c r="W93" s="58">
        <v>0.217</v>
      </c>
      <c r="X93" s="58">
        <v>0.19400000000000001</v>
      </c>
      <c r="Y93" s="58">
        <v>0.108</v>
      </c>
      <c r="Z93" s="58">
        <v>0.21199999999999999</v>
      </c>
      <c r="AA93" s="58">
        <v>0.21</v>
      </c>
      <c r="AB93" s="58">
        <v>0.113</v>
      </c>
      <c r="AC93" s="58">
        <v>0.29099999999999998</v>
      </c>
      <c r="AD93" s="58">
        <v>0.23799999999999999</v>
      </c>
      <c r="AE93" s="58">
        <v>0.26200000000000001</v>
      </c>
      <c r="AF93" s="58">
        <v>0.25700000000000001</v>
      </c>
      <c r="AG93" s="58">
        <v>0.27500000000000002</v>
      </c>
      <c r="AH93" s="58">
        <v>0.19500000000000001</v>
      </c>
      <c r="AI93" s="58">
        <v>0.438</v>
      </c>
      <c r="AJ93" s="58">
        <v>0.40400000000000003</v>
      </c>
      <c r="AK93" s="58">
        <v>0.50700000000000001</v>
      </c>
      <c r="AL93" s="58">
        <v>0.42299999999999999</v>
      </c>
      <c r="AM93" s="58">
        <v>0.36899999999999999</v>
      </c>
      <c r="AN93" s="58">
        <v>0.26600000000000001</v>
      </c>
      <c r="AO93" s="58">
        <v>0.30599999999999999</v>
      </c>
      <c r="AP93" s="58">
        <v>0.224</v>
      </c>
      <c r="AQ93" s="58">
        <v>0.02</v>
      </c>
      <c r="AR93" s="58">
        <v>2.3E-2</v>
      </c>
      <c r="AS93" s="58">
        <v>7.0000000000000001E-3</v>
      </c>
      <c r="AT93" s="58">
        <v>1.4E-2</v>
      </c>
      <c r="AU93" s="58">
        <v>1.6E-2</v>
      </c>
      <c r="AV93" s="58">
        <v>1.7999999999999999E-2</v>
      </c>
      <c r="AW93" s="58">
        <v>7.0000000000000001E-3</v>
      </c>
      <c r="AX93" s="58">
        <v>2E-3</v>
      </c>
      <c r="AY93" s="58">
        <v>0</v>
      </c>
      <c r="AZ93" s="58">
        <v>8.0000000000000002E-3</v>
      </c>
      <c r="BA93" s="58">
        <v>7.0000000000000001E-3</v>
      </c>
      <c r="BB93" s="58">
        <v>1.2999999999999999E-2</v>
      </c>
      <c r="BC93" s="58">
        <v>2.3E-2</v>
      </c>
      <c r="BD93" s="58">
        <v>2.1000000000000001E-2</v>
      </c>
      <c r="BE93" s="58">
        <v>5.0000000000000001E-3</v>
      </c>
      <c r="BF93" s="58">
        <v>3.0000000000000001E-3</v>
      </c>
      <c r="BG93" s="58">
        <v>0.42599999999999999</v>
      </c>
      <c r="BH93" s="58">
        <v>0</v>
      </c>
      <c r="BI93" s="58">
        <v>1.2E-2</v>
      </c>
      <c r="BJ93" s="58">
        <v>0</v>
      </c>
      <c r="BK93" s="58">
        <v>0</v>
      </c>
      <c r="BL93" s="58">
        <v>4.0000000000000001E-3</v>
      </c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</row>
    <row r="94" spans="1:129" ht="12" customHeight="1" x14ac:dyDescent="0.25">
      <c r="A94" s="34">
        <v>26</v>
      </c>
      <c r="C94" s="57" t="s">
        <v>60</v>
      </c>
      <c r="D94" s="51" t="s">
        <v>27</v>
      </c>
      <c r="E94" s="58">
        <v>0.28499999999999998</v>
      </c>
      <c r="F94" s="58">
        <v>0.26600000000000001</v>
      </c>
      <c r="G94" s="58">
        <v>0.27100000000000002</v>
      </c>
      <c r="H94" s="58">
        <v>0.21299999999999999</v>
      </c>
      <c r="I94" s="58">
        <v>0.18099999999999999</v>
      </c>
      <c r="J94" s="58">
        <v>0.13</v>
      </c>
      <c r="K94" s="58">
        <v>0.122</v>
      </c>
      <c r="L94" s="58">
        <v>0.153</v>
      </c>
      <c r="M94" s="58">
        <v>0.30499999999999999</v>
      </c>
      <c r="N94" s="58">
        <v>0.23100000000000001</v>
      </c>
      <c r="O94" s="58">
        <v>0.17100000000000001</v>
      </c>
      <c r="P94" s="58">
        <v>8.3000000000000004E-2</v>
      </c>
      <c r="Q94" s="58">
        <v>0.08</v>
      </c>
      <c r="R94" s="58">
        <v>2.4E-2</v>
      </c>
      <c r="S94" s="58">
        <v>3.6999999999999998E-2</v>
      </c>
      <c r="T94" s="58">
        <v>8.8999999999999996E-2</v>
      </c>
      <c r="U94" s="58">
        <v>0.14199999999999999</v>
      </c>
      <c r="V94" s="58">
        <v>8.9999999999999993E-3</v>
      </c>
      <c r="W94" s="58">
        <v>1.7000000000000001E-2</v>
      </c>
      <c r="X94" s="58">
        <v>0.159</v>
      </c>
      <c r="Y94" s="58">
        <v>3.9E-2</v>
      </c>
      <c r="Z94" s="58">
        <v>0.151</v>
      </c>
      <c r="AA94" s="58">
        <v>0.02</v>
      </c>
      <c r="AB94" s="58">
        <v>0.12</v>
      </c>
      <c r="AC94" s="58">
        <v>3.7999999999999999E-2</v>
      </c>
      <c r="AD94" s="58">
        <v>4.9000000000000002E-2</v>
      </c>
      <c r="AE94" s="58">
        <v>4.2999999999999997E-2</v>
      </c>
      <c r="AF94" s="58">
        <v>1.0999999999999999E-2</v>
      </c>
      <c r="AG94" s="58">
        <v>4.0000000000000001E-3</v>
      </c>
      <c r="AH94" s="58">
        <v>4.5999999999999999E-2</v>
      </c>
      <c r="AI94" s="58">
        <v>1.2E-2</v>
      </c>
      <c r="AJ94" s="58">
        <v>4.3999999999999997E-2</v>
      </c>
      <c r="AK94" s="58">
        <v>3.1E-2</v>
      </c>
      <c r="AL94" s="58">
        <v>5.0000000000000001E-3</v>
      </c>
      <c r="AM94" s="58">
        <v>3.0000000000000001E-3</v>
      </c>
      <c r="AN94" s="58">
        <v>0</v>
      </c>
      <c r="AO94" s="58">
        <v>1.2E-2</v>
      </c>
      <c r="AP94" s="58">
        <v>4.0000000000000001E-3</v>
      </c>
      <c r="AQ94" s="58">
        <v>1E-3</v>
      </c>
      <c r="AR94" s="58">
        <v>1.2E-2</v>
      </c>
      <c r="AS94" s="58">
        <v>8.0000000000000002E-3</v>
      </c>
      <c r="AT94" s="58">
        <v>3.0000000000000001E-3</v>
      </c>
      <c r="AU94" s="58">
        <v>4.0000000000000001E-3</v>
      </c>
      <c r="AV94" s="58">
        <v>1E-3</v>
      </c>
      <c r="AW94" s="58">
        <v>1.7000000000000001E-2</v>
      </c>
      <c r="AX94" s="58">
        <v>1E-3</v>
      </c>
      <c r="AY94" s="58">
        <v>1E-3</v>
      </c>
      <c r="AZ94" s="58">
        <v>3.0000000000000001E-3</v>
      </c>
      <c r="BA94" s="58">
        <v>1E-3</v>
      </c>
      <c r="BB94" s="58">
        <v>1E-3</v>
      </c>
      <c r="BC94" s="58">
        <v>1E-3</v>
      </c>
      <c r="BD94" s="58">
        <v>0</v>
      </c>
      <c r="BE94" s="58">
        <v>4.0000000000000001E-3</v>
      </c>
      <c r="BF94" s="58">
        <v>0</v>
      </c>
      <c r="BG94" s="58">
        <v>7.0000000000000001E-3</v>
      </c>
      <c r="BH94" s="58">
        <v>1E-3</v>
      </c>
      <c r="BI94" s="58">
        <v>0</v>
      </c>
      <c r="BJ94" s="58">
        <v>8.9999999999999993E-3</v>
      </c>
      <c r="BK94" s="58">
        <v>1.4999999999999999E-2</v>
      </c>
      <c r="BL94" s="58">
        <v>0.02</v>
      </c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</row>
    <row r="95" spans="1:129" ht="12" customHeight="1" x14ac:dyDescent="0.25">
      <c r="A95" s="33">
        <v>27</v>
      </c>
      <c r="B95" s="24"/>
      <c r="C95" s="67" t="s">
        <v>61</v>
      </c>
      <c r="D95" s="60" t="s">
        <v>27</v>
      </c>
      <c r="E95" s="61">
        <v>0.59199999999999997</v>
      </c>
      <c r="F95" s="61">
        <v>0.51</v>
      </c>
      <c r="G95" s="61">
        <v>0.52200000000000002</v>
      </c>
      <c r="H95" s="61">
        <v>0.38300000000000001</v>
      </c>
      <c r="I95" s="61">
        <v>0.40600000000000003</v>
      </c>
      <c r="J95" s="61">
        <v>0.32400000000000001</v>
      </c>
      <c r="K95" s="61">
        <v>0.40500000000000003</v>
      </c>
      <c r="L95" s="61">
        <v>0.59099999999999997</v>
      </c>
      <c r="M95" s="61">
        <v>0.81</v>
      </c>
      <c r="N95" s="61">
        <v>0.67900000000000005</v>
      </c>
      <c r="O95" s="61">
        <v>0.38300000000000001</v>
      </c>
      <c r="P95" s="61">
        <v>0.28199999999999997</v>
      </c>
      <c r="Q95" s="61">
        <v>0.21099999999999999</v>
      </c>
      <c r="R95" s="61">
        <v>0.42499999999999999</v>
      </c>
      <c r="S95" s="61">
        <v>0.10199999999999999</v>
      </c>
      <c r="T95" s="61">
        <v>0.152</v>
      </c>
      <c r="U95" s="61">
        <v>0.224</v>
      </c>
      <c r="V95" s="61">
        <v>5.8999999999999997E-2</v>
      </c>
      <c r="W95" s="61">
        <v>0.23400000000000001</v>
      </c>
      <c r="X95" s="61">
        <v>0.35199999999999998</v>
      </c>
      <c r="Y95" s="61">
        <v>0.14699999999999999</v>
      </c>
      <c r="Z95" s="61">
        <v>0.36199999999999999</v>
      </c>
      <c r="AA95" s="61">
        <v>0.23</v>
      </c>
      <c r="AB95" s="61">
        <v>0.23200000000000001</v>
      </c>
      <c r="AC95" s="61">
        <v>0.32900000000000001</v>
      </c>
      <c r="AD95" s="61">
        <v>0.28699999999999998</v>
      </c>
      <c r="AE95" s="61">
        <v>0.30499999999999999</v>
      </c>
      <c r="AF95" s="61">
        <v>0.26800000000000002</v>
      </c>
      <c r="AG95" s="61">
        <v>0.28000000000000003</v>
      </c>
      <c r="AH95" s="61">
        <v>0.24099999999999999</v>
      </c>
      <c r="AI95" s="61">
        <v>0.45</v>
      </c>
      <c r="AJ95" s="61">
        <v>0.44800000000000001</v>
      </c>
      <c r="AK95" s="61">
        <v>0.53800000000000003</v>
      </c>
      <c r="AL95" s="61">
        <v>0.42799999999999999</v>
      </c>
      <c r="AM95" s="61">
        <v>0.373</v>
      </c>
      <c r="AN95" s="61">
        <v>0.26700000000000002</v>
      </c>
      <c r="AO95" s="61">
        <v>0.318</v>
      </c>
      <c r="AP95" s="61">
        <v>0.22800000000000001</v>
      </c>
      <c r="AQ95" s="61">
        <v>0.02</v>
      </c>
      <c r="AR95" s="61">
        <v>3.5000000000000003E-2</v>
      </c>
      <c r="AS95" s="61">
        <v>1.4999999999999999E-2</v>
      </c>
      <c r="AT95" s="61">
        <v>1.7000000000000001E-2</v>
      </c>
      <c r="AU95" s="61">
        <v>0.02</v>
      </c>
      <c r="AV95" s="61">
        <v>1.7999999999999999E-2</v>
      </c>
      <c r="AW95" s="61">
        <v>2.4E-2</v>
      </c>
      <c r="AX95" s="61">
        <v>3.0000000000000001E-3</v>
      </c>
      <c r="AY95" s="61">
        <v>1E-3</v>
      </c>
      <c r="AZ95" s="61">
        <v>1.0999999999999999E-2</v>
      </c>
      <c r="BA95" s="61">
        <v>8.0000000000000002E-3</v>
      </c>
      <c r="BB95" s="61">
        <v>1.4E-2</v>
      </c>
      <c r="BC95" s="61">
        <v>2.4E-2</v>
      </c>
      <c r="BD95" s="61">
        <v>2.1000000000000001E-2</v>
      </c>
      <c r="BE95" s="61">
        <v>8.9999999999999993E-3</v>
      </c>
      <c r="BF95" s="61">
        <v>4.0000000000000001E-3</v>
      </c>
      <c r="BG95" s="61">
        <v>0.433</v>
      </c>
      <c r="BH95" s="61">
        <v>2E-3</v>
      </c>
      <c r="BI95" s="61">
        <v>1.2E-2</v>
      </c>
      <c r="BJ95" s="61">
        <v>8.9999999999999993E-3</v>
      </c>
      <c r="BK95" s="61">
        <v>1.4999999999999999E-2</v>
      </c>
      <c r="BL95" s="61">
        <v>2.4E-2</v>
      </c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</row>
    <row r="96" spans="1:129" ht="12" customHeight="1" x14ac:dyDescent="0.25">
      <c r="A96" s="34"/>
      <c r="C96" s="51"/>
      <c r="D96" s="51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</row>
    <row r="97" spans="1:129" ht="12" customHeight="1" x14ac:dyDescent="0.25">
      <c r="A97" s="34"/>
      <c r="C97" s="56" t="s">
        <v>33</v>
      </c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</row>
    <row r="98" spans="1:129" ht="12" customHeight="1" x14ac:dyDescent="0.25">
      <c r="A98" s="34">
        <v>28</v>
      </c>
      <c r="C98" s="57" t="s">
        <v>59</v>
      </c>
      <c r="D98" s="51" t="s">
        <v>27</v>
      </c>
      <c r="E98" s="58">
        <v>0.61</v>
      </c>
      <c r="F98" s="58">
        <v>0.36299999999999999</v>
      </c>
      <c r="G98" s="58">
        <v>0.36599999999999999</v>
      </c>
      <c r="H98" s="58">
        <v>0.28199999999999997</v>
      </c>
      <c r="I98" s="58">
        <v>0.31</v>
      </c>
      <c r="J98" s="58">
        <v>0.23499999999999999</v>
      </c>
      <c r="K98" s="58">
        <v>0.34399999999999997</v>
      </c>
      <c r="L98" s="58">
        <v>0.53200000000000003</v>
      </c>
      <c r="M98" s="58">
        <v>0.60799999999999998</v>
      </c>
      <c r="N98" s="58">
        <v>0.53800000000000003</v>
      </c>
      <c r="O98" s="58">
        <v>0.252</v>
      </c>
      <c r="P98" s="58">
        <v>0.246</v>
      </c>
      <c r="Q98" s="58">
        <v>0.17199999999999999</v>
      </c>
      <c r="R98" s="58">
        <v>0.46700000000000003</v>
      </c>
      <c r="S98" s="58">
        <v>7.9000000000000001E-2</v>
      </c>
      <c r="T98" s="58">
        <v>7.0000000000000007E-2</v>
      </c>
      <c r="U98" s="58">
        <v>0.104</v>
      </c>
      <c r="V98" s="58">
        <v>6.5000000000000002E-2</v>
      </c>
      <c r="W98" s="58">
        <v>0.23599999999999999</v>
      </c>
      <c r="X98" s="58">
        <v>0.22800000000000001</v>
      </c>
      <c r="Y98" s="58">
        <v>0.127</v>
      </c>
      <c r="Z98" s="58">
        <v>0.22</v>
      </c>
      <c r="AA98" s="58">
        <v>0.22</v>
      </c>
      <c r="AB98" s="58">
        <v>0.121</v>
      </c>
      <c r="AC98" s="58">
        <v>0.29799999999999999</v>
      </c>
      <c r="AD98" s="58">
        <v>0.24</v>
      </c>
      <c r="AE98" s="58">
        <v>0.28000000000000003</v>
      </c>
      <c r="AF98" s="58">
        <v>0.25800000000000001</v>
      </c>
      <c r="AG98" s="58">
        <v>0.27700000000000002</v>
      </c>
      <c r="AH98" s="58">
        <v>0.19600000000000001</v>
      </c>
      <c r="AI98" s="58">
        <v>0.442</v>
      </c>
      <c r="AJ98" s="58">
        <v>0.40400000000000003</v>
      </c>
      <c r="AK98" s="58">
        <v>0.50800000000000001</v>
      </c>
      <c r="AL98" s="58">
        <v>0.42299999999999999</v>
      </c>
      <c r="AM98" s="58">
        <v>0.378</v>
      </c>
      <c r="AN98" s="58">
        <v>0.26700000000000002</v>
      </c>
      <c r="AO98" s="58">
        <v>0.30599999999999999</v>
      </c>
      <c r="AP98" s="58">
        <v>0.22700000000000001</v>
      </c>
      <c r="AQ98" s="58">
        <v>0.02</v>
      </c>
      <c r="AR98" s="58">
        <v>2.5000000000000001E-2</v>
      </c>
      <c r="AS98" s="58">
        <v>8.9999999999999993E-3</v>
      </c>
      <c r="AT98" s="58">
        <v>1.4E-2</v>
      </c>
      <c r="AU98" s="58">
        <v>2.1000000000000001E-2</v>
      </c>
      <c r="AV98" s="58">
        <v>2.3E-2</v>
      </c>
      <c r="AW98" s="58">
        <v>8.0000000000000002E-3</v>
      </c>
      <c r="AX98" s="58">
        <v>3.0000000000000001E-3</v>
      </c>
      <c r="AY98" s="58">
        <v>1E-3</v>
      </c>
      <c r="AZ98" s="58">
        <v>1.0999999999999999E-2</v>
      </c>
      <c r="BA98" s="58">
        <v>8.9999999999999993E-3</v>
      </c>
      <c r="BB98" s="58">
        <v>1.6E-2</v>
      </c>
      <c r="BC98" s="58">
        <v>2.3E-2</v>
      </c>
      <c r="BD98" s="58">
        <v>2.1000000000000001E-2</v>
      </c>
      <c r="BE98" s="58">
        <v>6.0000000000000001E-3</v>
      </c>
      <c r="BF98" s="58">
        <v>4.0000000000000001E-3</v>
      </c>
      <c r="BG98" s="58">
        <v>0.42699999999999999</v>
      </c>
      <c r="BH98" s="58">
        <v>1E-3</v>
      </c>
      <c r="BI98" s="58">
        <v>1.2E-2</v>
      </c>
      <c r="BJ98" s="58">
        <v>4.0000000000000001E-3</v>
      </c>
      <c r="BK98" s="58">
        <v>0</v>
      </c>
      <c r="BL98" s="58">
        <v>4.0000000000000001E-3</v>
      </c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</row>
    <row r="99" spans="1:129" ht="12" customHeight="1" x14ac:dyDescent="0.25">
      <c r="A99" s="34">
        <v>29</v>
      </c>
      <c r="C99" s="57" t="s">
        <v>60</v>
      </c>
      <c r="D99" s="51" t="s">
        <v>27</v>
      </c>
      <c r="E99" s="58">
        <v>0.47299999999999998</v>
      </c>
      <c r="F99" s="58">
        <v>0.434</v>
      </c>
      <c r="G99" s="58">
        <v>0.4</v>
      </c>
      <c r="H99" s="58">
        <v>0.33100000000000002</v>
      </c>
      <c r="I99" s="58">
        <v>0.26200000000000001</v>
      </c>
      <c r="J99" s="58">
        <v>0.21199999999999999</v>
      </c>
      <c r="K99" s="58">
        <v>0.192</v>
      </c>
      <c r="L99" s="58">
        <v>0.27200000000000002</v>
      </c>
      <c r="M99" s="58">
        <v>0.439</v>
      </c>
      <c r="N99" s="58">
        <v>0.33800000000000002</v>
      </c>
      <c r="O99" s="58">
        <v>0.219</v>
      </c>
      <c r="P99" s="58">
        <v>0.115</v>
      </c>
      <c r="Q99" s="58">
        <v>0.11799999999999999</v>
      </c>
      <c r="R99" s="58">
        <v>5.2999999999999999E-2</v>
      </c>
      <c r="S99" s="58">
        <v>7.1999999999999995E-2</v>
      </c>
      <c r="T99" s="58">
        <v>0.11700000000000001</v>
      </c>
      <c r="U99" s="58">
        <v>0.159</v>
      </c>
      <c r="V99" s="58">
        <v>4.2000000000000003E-2</v>
      </c>
      <c r="W99" s="58">
        <v>3.3000000000000002E-2</v>
      </c>
      <c r="X99" s="58">
        <v>0.17799999999999999</v>
      </c>
      <c r="Y99" s="58">
        <v>6.7000000000000004E-2</v>
      </c>
      <c r="Z99" s="58">
        <v>0.17899999999999999</v>
      </c>
      <c r="AA99" s="58">
        <v>0.04</v>
      </c>
      <c r="AB99" s="58">
        <v>0.13600000000000001</v>
      </c>
      <c r="AC99" s="58">
        <v>4.8000000000000001E-2</v>
      </c>
      <c r="AD99" s="58">
        <v>5.6000000000000001E-2</v>
      </c>
      <c r="AE99" s="58">
        <v>5.2999999999999999E-2</v>
      </c>
      <c r="AF99" s="58">
        <v>1.4999999999999999E-2</v>
      </c>
      <c r="AG99" s="58">
        <v>1.0999999999999999E-2</v>
      </c>
      <c r="AH99" s="58">
        <v>0.05</v>
      </c>
      <c r="AI99" s="58">
        <v>1.4999999999999999E-2</v>
      </c>
      <c r="AJ99" s="58">
        <v>4.5999999999999999E-2</v>
      </c>
      <c r="AK99" s="58">
        <v>3.4000000000000002E-2</v>
      </c>
      <c r="AL99" s="58">
        <v>7.0000000000000001E-3</v>
      </c>
      <c r="AM99" s="58">
        <v>4.0000000000000001E-3</v>
      </c>
      <c r="AN99" s="58">
        <v>5.0000000000000001E-3</v>
      </c>
      <c r="AO99" s="58">
        <v>1.7000000000000001E-2</v>
      </c>
      <c r="AP99" s="58">
        <v>5.0000000000000001E-3</v>
      </c>
      <c r="AQ99" s="58">
        <v>2E-3</v>
      </c>
      <c r="AR99" s="58">
        <v>1.4E-2</v>
      </c>
      <c r="AS99" s="58">
        <v>1.0999999999999999E-2</v>
      </c>
      <c r="AT99" s="58">
        <v>6.0000000000000001E-3</v>
      </c>
      <c r="AU99" s="58">
        <v>0.01</v>
      </c>
      <c r="AV99" s="58">
        <v>2.4E-2</v>
      </c>
      <c r="AW99" s="58">
        <v>2.5999999999999999E-2</v>
      </c>
      <c r="AX99" s="58">
        <v>7.0000000000000001E-3</v>
      </c>
      <c r="AY99" s="58">
        <v>4.0000000000000001E-3</v>
      </c>
      <c r="AZ99" s="58">
        <v>5.0000000000000001E-3</v>
      </c>
      <c r="BA99" s="58">
        <v>4.0000000000000001E-3</v>
      </c>
      <c r="BB99" s="58">
        <v>8.0000000000000002E-3</v>
      </c>
      <c r="BC99" s="58">
        <v>1.4E-2</v>
      </c>
      <c r="BD99" s="58">
        <v>2E-3</v>
      </c>
      <c r="BE99" s="58">
        <v>5.0000000000000001E-3</v>
      </c>
      <c r="BF99" s="58">
        <v>1E-3</v>
      </c>
      <c r="BG99" s="58">
        <v>8.0000000000000002E-3</v>
      </c>
      <c r="BH99" s="58">
        <v>8.9999999999999993E-3</v>
      </c>
      <c r="BI99" s="58">
        <v>3.0000000000000001E-3</v>
      </c>
      <c r="BJ99" s="58">
        <v>1.6E-2</v>
      </c>
      <c r="BK99" s="58">
        <v>2.1999999999999999E-2</v>
      </c>
      <c r="BL99" s="58">
        <v>2.9000000000000001E-2</v>
      </c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</row>
    <row r="100" spans="1:129" ht="12" customHeight="1" x14ac:dyDescent="0.25">
      <c r="A100" s="69">
        <v>30</v>
      </c>
      <c r="B100" s="24"/>
      <c r="C100" s="70" t="s">
        <v>0</v>
      </c>
      <c r="D100" s="74" t="s">
        <v>27</v>
      </c>
      <c r="E100" s="61">
        <v>1.083</v>
      </c>
      <c r="F100" s="61">
        <v>0.79700000000000004</v>
      </c>
      <c r="G100" s="61">
        <v>0.76600000000000001</v>
      </c>
      <c r="H100" s="61">
        <v>0.61199999999999999</v>
      </c>
      <c r="I100" s="61">
        <v>0.57199999999999995</v>
      </c>
      <c r="J100" s="61">
        <v>0.44700000000000001</v>
      </c>
      <c r="K100" s="61">
        <v>0.53600000000000003</v>
      </c>
      <c r="L100" s="61">
        <v>0.80400000000000005</v>
      </c>
      <c r="M100" s="61">
        <v>1.0469999999999999</v>
      </c>
      <c r="N100" s="61">
        <v>0.876</v>
      </c>
      <c r="O100" s="61">
        <v>0.47099999999999997</v>
      </c>
      <c r="P100" s="61">
        <v>0.36099999999999999</v>
      </c>
      <c r="Q100" s="61">
        <v>0.28999999999999998</v>
      </c>
      <c r="R100" s="61">
        <v>0.52</v>
      </c>
      <c r="S100" s="61">
        <v>0.151</v>
      </c>
      <c r="T100" s="61">
        <v>0.188</v>
      </c>
      <c r="U100" s="61">
        <v>0.26400000000000001</v>
      </c>
      <c r="V100" s="61">
        <v>0.106</v>
      </c>
      <c r="W100" s="61">
        <v>0.26900000000000002</v>
      </c>
      <c r="X100" s="61">
        <v>0.40600000000000003</v>
      </c>
      <c r="Y100" s="61">
        <v>0.19400000000000001</v>
      </c>
      <c r="Z100" s="61">
        <v>0.39900000000000002</v>
      </c>
      <c r="AA100" s="61">
        <v>0.26</v>
      </c>
      <c r="AB100" s="61">
        <v>0.25800000000000001</v>
      </c>
      <c r="AC100" s="61">
        <v>0.34599999999999997</v>
      </c>
      <c r="AD100" s="61">
        <v>0.29599999999999999</v>
      </c>
      <c r="AE100" s="61">
        <v>0.33400000000000002</v>
      </c>
      <c r="AF100" s="61">
        <v>0.27300000000000002</v>
      </c>
      <c r="AG100" s="61">
        <v>0.28799999999999998</v>
      </c>
      <c r="AH100" s="61">
        <v>0.246</v>
      </c>
      <c r="AI100" s="61">
        <v>0.45700000000000002</v>
      </c>
      <c r="AJ100" s="61">
        <v>0.45100000000000001</v>
      </c>
      <c r="AK100" s="61">
        <v>0.54200000000000004</v>
      </c>
      <c r="AL100" s="61">
        <v>0.43</v>
      </c>
      <c r="AM100" s="61">
        <v>0.38200000000000001</v>
      </c>
      <c r="AN100" s="61">
        <v>0.27300000000000002</v>
      </c>
      <c r="AO100" s="61">
        <v>0.32300000000000001</v>
      </c>
      <c r="AP100" s="61">
        <v>0.23300000000000001</v>
      </c>
      <c r="AQ100" s="61">
        <v>2.1999999999999999E-2</v>
      </c>
      <c r="AR100" s="61">
        <v>3.9E-2</v>
      </c>
      <c r="AS100" s="61">
        <v>0.02</v>
      </c>
      <c r="AT100" s="61">
        <v>0.02</v>
      </c>
      <c r="AU100" s="61">
        <v>3.1E-2</v>
      </c>
      <c r="AV100" s="61">
        <v>4.7E-2</v>
      </c>
      <c r="AW100" s="61">
        <v>3.3000000000000002E-2</v>
      </c>
      <c r="AX100" s="61">
        <v>0.01</v>
      </c>
      <c r="AY100" s="61">
        <v>5.0000000000000001E-3</v>
      </c>
      <c r="AZ100" s="61">
        <v>1.6E-2</v>
      </c>
      <c r="BA100" s="61">
        <v>1.2999999999999999E-2</v>
      </c>
      <c r="BB100" s="61">
        <v>2.4E-2</v>
      </c>
      <c r="BC100" s="61">
        <v>3.6999999999999998E-2</v>
      </c>
      <c r="BD100" s="61">
        <v>2.3E-2</v>
      </c>
      <c r="BE100" s="61">
        <v>1.0999999999999999E-2</v>
      </c>
      <c r="BF100" s="61">
        <v>4.0000000000000001E-3</v>
      </c>
      <c r="BG100" s="61">
        <v>0.435</v>
      </c>
      <c r="BH100" s="61">
        <v>0.01</v>
      </c>
      <c r="BI100" s="61">
        <v>1.4999999999999999E-2</v>
      </c>
      <c r="BJ100" s="61">
        <v>1.9E-2</v>
      </c>
      <c r="BK100" s="61">
        <v>2.3E-2</v>
      </c>
      <c r="BL100" s="61">
        <v>3.2000000000000001E-2</v>
      </c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</row>
    <row r="101" spans="1:129" ht="12" customHeight="1" x14ac:dyDescent="0.25">
      <c r="A101" s="69"/>
      <c r="C101" s="70"/>
      <c r="D101" s="74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</row>
    <row r="102" spans="1:129" ht="12" customHeight="1" x14ac:dyDescent="0.25">
      <c r="A102" s="34"/>
      <c r="C102" s="75"/>
      <c r="D102" s="75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</row>
    <row r="103" spans="1:129" ht="12" customHeight="1" x14ac:dyDescent="0.25">
      <c r="A103" s="33" t="s">
        <v>65</v>
      </c>
      <c r="C103" s="71" t="s">
        <v>66</v>
      </c>
      <c r="D103" s="7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</row>
    <row r="104" spans="1:129" ht="12" customHeight="1" x14ac:dyDescent="0.25">
      <c r="A104" s="34"/>
      <c r="C104" s="51" t="s">
        <v>41</v>
      </c>
      <c r="D104" s="51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</row>
    <row r="105" spans="1:129" ht="12" customHeight="1" x14ac:dyDescent="0.25">
      <c r="A105" s="34"/>
      <c r="C105" s="56" t="s">
        <v>42</v>
      </c>
      <c r="D105" s="56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</row>
    <row r="106" spans="1:129" ht="12" customHeight="1" x14ac:dyDescent="0.25">
      <c r="A106" s="37">
        <v>1</v>
      </c>
      <c r="C106" s="68" t="s">
        <v>43</v>
      </c>
      <c r="D106" s="76" t="s">
        <v>27</v>
      </c>
      <c r="E106" s="58">
        <v>9.2040000000000006</v>
      </c>
      <c r="F106" s="58">
        <v>8.5429999999999993</v>
      </c>
      <c r="G106" s="58">
        <v>8.5039999999999996</v>
      </c>
      <c r="H106" s="58">
        <v>8.5220000000000002</v>
      </c>
      <c r="I106" s="58">
        <v>9.83</v>
      </c>
      <c r="J106" s="58">
        <v>8.9879999999999995</v>
      </c>
      <c r="K106" s="58">
        <v>10.351000000000001</v>
      </c>
      <c r="L106" s="58">
        <v>11.246</v>
      </c>
      <c r="M106" s="58">
        <v>12.555</v>
      </c>
      <c r="N106" s="58">
        <v>12.143000000000001</v>
      </c>
      <c r="O106" s="58">
        <v>11.637</v>
      </c>
      <c r="P106" s="58">
        <v>11.106999999999999</v>
      </c>
      <c r="Q106" s="58">
        <v>12.051</v>
      </c>
      <c r="R106" s="58">
        <v>11.705</v>
      </c>
      <c r="S106" s="58">
        <v>10.631</v>
      </c>
      <c r="T106" s="58">
        <v>10.647</v>
      </c>
      <c r="U106" s="58">
        <v>11.026999999999999</v>
      </c>
      <c r="V106" s="58">
        <v>10.51</v>
      </c>
      <c r="W106" s="58">
        <v>10.464</v>
      </c>
      <c r="X106" s="58">
        <v>10.131</v>
      </c>
      <c r="Y106" s="58">
        <v>10.266999999999999</v>
      </c>
      <c r="Z106" s="58">
        <v>10.71</v>
      </c>
      <c r="AA106" s="58">
        <v>10.51</v>
      </c>
      <c r="AB106" s="58">
        <v>10.398999999999999</v>
      </c>
      <c r="AC106" s="58">
        <v>10.180999999999999</v>
      </c>
      <c r="AD106" s="58">
        <v>9.6359999999999992</v>
      </c>
      <c r="AE106" s="58">
        <v>9.0660000000000007</v>
      </c>
      <c r="AF106" s="58">
        <v>8.8460000000000001</v>
      </c>
      <c r="AG106" s="58">
        <v>8.5660000000000007</v>
      </c>
      <c r="AH106" s="58">
        <v>8.2469999999999999</v>
      </c>
      <c r="AI106" s="58">
        <v>8.5150000000000006</v>
      </c>
      <c r="AJ106" s="58">
        <v>8.0950000000000006</v>
      </c>
      <c r="AK106" s="58">
        <v>8.4550000000000001</v>
      </c>
      <c r="AL106" s="58">
        <v>7.9889999999999999</v>
      </c>
      <c r="AM106" s="58">
        <v>7.7389999999999999</v>
      </c>
      <c r="AN106" s="58">
        <v>7.375</v>
      </c>
      <c r="AO106" s="58">
        <v>7.61</v>
      </c>
      <c r="AP106" s="58">
        <v>7.74</v>
      </c>
      <c r="AQ106" s="58">
        <v>7.0590000000000002</v>
      </c>
      <c r="AR106" s="58">
        <v>7.55</v>
      </c>
      <c r="AS106" s="58">
        <v>7.9139999999999997</v>
      </c>
      <c r="AT106" s="58">
        <v>7.3010000000000002</v>
      </c>
      <c r="AU106" s="58">
        <v>7.2649999999999997</v>
      </c>
      <c r="AV106" s="58">
        <v>7.3769999999999998</v>
      </c>
      <c r="AW106" s="58">
        <v>7.6</v>
      </c>
      <c r="AX106" s="58">
        <v>7.19</v>
      </c>
      <c r="AY106" s="58">
        <v>6.4569999999999999</v>
      </c>
      <c r="AZ106" s="58">
        <v>6.617</v>
      </c>
      <c r="BA106" s="58">
        <v>6.8810000000000002</v>
      </c>
      <c r="BB106" s="58">
        <v>6.5910000000000002</v>
      </c>
      <c r="BC106" s="58">
        <v>6.343</v>
      </c>
      <c r="BD106" s="58">
        <v>5.9939999999999998</v>
      </c>
      <c r="BE106" s="58">
        <v>6.407</v>
      </c>
      <c r="BF106" s="58">
        <v>6.4660000000000002</v>
      </c>
      <c r="BG106" s="58">
        <v>5.9420000000000002</v>
      </c>
      <c r="BH106" s="58">
        <v>5.6050000000000004</v>
      </c>
      <c r="BI106" s="58">
        <v>5.633</v>
      </c>
      <c r="BJ106" s="58">
        <v>5.3239999999999998</v>
      </c>
      <c r="BK106" s="58">
        <v>5.6550000000000002</v>
      </c>
      <c r="BL106" s="58">
        <v>5.9550000000000001</v>
      </c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</row>
    <row r="107" spans="1:129" ht="12" customHeight="1" x14ac:dyDescent="0.25">
      <c r="A107" s="37">
        <v>2</v>
      </c>
      <c r="C107" s="68" t="s">
        <v>44</v>
      </c>
      <c r="D107" s="76" t="s">
        <v>27</v>
      </c>
      <c r="E107" s="58">
        <v>5.8819999999999997</v>
      </c>
      <c r="F107" s="58">
        <v>5.532</v>
      </c>
      <c r="G107" s="58">
        <v>5.28</v>
      </c>
      <c r="H107" s="58">
        <v>5.2569999999999997</v>
      </c>
      <c r="I107" s="58">
        <v>5.2709999999999999</v>
      </c>
      <c r="J107" s="58">
        <v>5.0339999999999998</v>
      </c>
      <c r="K107" s="58">
        <v>5.5069999999999997</v>
      </c>
      <c r="L107" s="58">
        <v>5.7949999999999999</v>
      </c>
      <c r="M107" s="58">
        <v>5.9039999999999999</v>
      </c>
      <c r="N107" s="58">
        <v>5.4050000000000002</v>
      </c>
      <c r="O107" s="58">
        <v>5.45</v>
      </c>
      <c r="P107" s="58">
        <v>5.5449999999999999</v>
      </c>
      <c r="Q107" s="58">
        <v>5.4530000000000003</v>
      </c>
      <c r="R107" s="58">
        <v>5.2169999999999996</v>
      </c>
      <c r="S107" s="58">
        <v>5.3490000000000002</v>
      </c>
      <c r="T107" s="58">
        <v>5.2949999999999999</v>
      </c>
      <c r="U107" s="58">
        <v>4.9649999999999999</v>
      </c>
      <c r="V107" s="58">
        <v>5.0590000000000002</v>
      </c>
      <c r="W107" s="58">
        <v>5.0960000000000001</v>
      </c>
      <c r="X107" s="58">
        <v>5.149</v>
      </c>
      <c r="Y107" s="58">
        <v>4.9660000000000002</v>
      </c>
      <c r="Z107" s="58">
        <v>5.0759999999999996</v>
      </c>
      <c r="AA107" s="58">
        <v>5</v>
      </c>
      <c r="AB107" s="58">
        <v>4.9039999999999999</v>
      </c>
      <c r="AC107" s="58">
        <v>4.9290000000000003</v>
      </c>
      <c r="AD107" s="58">
        <v>4.6550000000000002</v>
      </c>
      <c r="AE107" s="58">
        <v>4.28</v>
      </c>
      <c r="AF107" s="58">
        <v>4.3659999999999997</v>
      </c>
      <c r="AG107" s="58">
        <v>4.2489999999999997</v>
      </c>
      <c r="AH107" s="58">
        <v>4.0819999999999999</v>
      </c>
      <c r="AI107" s="58">
        <v>4.0819999999999999</v>
      </c>
      <c r="AJ107" s="58">
        <v>4.032</v>
      </c>
      <c r="AK107" s="58">
        <v>4.0759999999999996</v>
      </c>
      <c r="AL107" s="58">
        <v>3.9940000000000002</v>
      </c>
      <c r="AM107" s="58">
        <v>3.7450000000000001</v>
      </c>
      <c r="AN107" s="58">
        <v>3.6859999999999999</v>
      </c>
      <c r="AO107" s="58">
        <v>3.4569999999999999</v>
      </c>
      <c r="AP107" s="58">
        <v>3.6520000000000001</v>
      </c>
      <c r="AQ107" s="58">
        <v>3.7570000000000001</v>
      </c>
      <c r="AR107" s="58">
        <v>3.6520000000000001</v>
      </c>
      <c r="AS107" s="58">
        <v>3.5640000000000001</v>
      </c>
      <c r="AT107" s="58">
        <v>3.4980000000000002</v>
      </c>
      <c r="AU107" s="58">
        <v>3.4649999999999999</v>
      </c>
      <c r="AV107" s="58">
        <v>3.4060000000000001</v>
      </c>
      <c r="AW107" s="58">
        <v>3.3889999999999998</v>
      </c>
      <c r="AX107" s="58">
        <v>3.343</v>
      </c>
      <c r="AY107" s="58">
        <v>3.2440000000000002</v>
      </c>
      <c r="AZ107" s="58">
        <v>3.3069999999999999</v>
      </c>
      <c r="BA107" s="58">
        <v>3.42</v>
      </c>
      <c r="BB107" s="58">
        <v>3.351</v>
      </c>
      <c r="BC107" s="58">
        <v>3.2839999999999998</v>
      </c>
      <c r="BD107" s="58">
        <v>3.2189999999999999</v>
      </c>
      <c r="BE107" s="58">
        <v>3.4649999999999999</v>
      </c>
      <c r="BF107" s="58">
        <v>3.4860000000000002</v>
      </c>
      <c r="BG107" s="58">
        <v>3.0880000000000001</v>
      </c>
      <c r="BH107" s="58">
        <v>3.0920000000000001</v>
      </c>
      <c r="BI107" s="58">
        <v>2.883</v>
      </c>
      <c r="BJ107" s="58">
        <v>2.8079999999999998</v>
      </c>
      <c r="BK107" s="58">
        <v>2.9910000000000001</v>
      </c>
      <c r="BL107" s="58">
        <v>3.0059999999999998</v>
      </c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</row>
    <row r="108" spans="1:129" ht="12" customHeight="1" x14ac:dyDescent="0.25">
      <c r="A108" s="37">
        <v>3</v>
      </c>
      <c r="C108" s="68" t="s">
        <v>45</v>
      </c>
      <c r="D108" s="76" t="s">
        <v>27</v>
      </c>
      <c r="E108" s="58">
        <v>8.1449999999999996</v>
      </c>
      <c r="F108" s="58">
        <v>7.7939999999999996</v>
      </c>
      <c r="G108" s="58">
        <v>7.7169999999999996</v>
      </c>
      <c r="H108" s="58">
        <v>7.2140000000000004</v>
      </c>
      <c r="I108" s="58">
        <v>6.9550000000000001</v>
      </c>
      <c r="J108" s="58">
        <v>6.4349999999999996</v>
      </c>
      <c r="K108" s="58">
        <v>6.742</v>
      </c>
      <c r="L108" s="58">
        <v>6.8689999999999998</v>
      </c>
      <c r="M108" s="58">
        <v>6.681</v>
      </c>
      <c r="N108" s="58">
        <v>8.4369999999999994</v>
      </c>
      <c r="O108" s="58">
        <v>6.4349999999999996</v>
      </c>
      <c r="P108" s="58">
        <v>6.7009999999999996</v>
      </c>
      <c r="Q108" s="58">
        <v>6.5129999999999999</v>
      </c>
      <c r="R108" s="58">
        <v>6.2270000000000003</v>
      </c>
      <c r="S108" s="58">
        <v>6.3289999999999997</v>
      </c>
      <c r="T108" s="58">
        <v>6.3170000000000002</v>
      </c>
      <c r="U108" s="58">
        <v>5.6959999999999997</v>
      </c>
      <c r="V108" s="58">
        <v>5.9160000000000004</v>
      </c>
      <c r="W108" s="58">
        <v>5.968</v>
      </c>
      <c r="X108" s="58">
        <v>5.9349999999999996</v>
      </c>
      <c r="Y108" s="58">
        <v>5.7750000000000004</v>
      </c>
      <c r="Z108" s="58">
        <v>5.8689999999999998</v>
      </c>
      <c r="AA108" s="58">
        <v>5.78</v>
      </c>
      <c r="AB108" s="58">
        <v>5.7270000000000003</v>
      </c>
      <c r="AC108" s="58">
        <v>5.6719999999999997</v>
      </c>
      <c r="AD108" s="58">
        <v>5.641</v>
      </c>
      <c r="AE108" s="58">
        <v>5.3289999999999997</v>
      </c>
      <c r="AF108" s="58">
        <v>5.6050000000000004</v>
      </c>
      <c r="AG108" s="58">
        <v>5.2869999999999999</v>
      </c>
      <c r="AH108" s="58">
        <v>5.1539999999999999</v>
      </c>
      <c r="AI108" s="58">
        <v>5.133</v>
      </c>
      <c r="AJ108" s="58">
        <v>5.1210000000000004</v>
      </c>
      <c r="AK108" s="58">
        <v>4.9450000000000003</v>
      </c>
      <c r="AL108" s="58">
        <v>4.8390000000000004</v>
      </c>
      <c r="AM108" s="58">
        <v>4.6479999999999997</v>
      </c>
      <c r="AN108" s="58">
        <v>4.6109999999999998</v>
      </c>
      <c r="AO108" s="58">
        <v>4.3899999999999997</v>
      </c>
      <c r="AP108" s="58">
        <v>4.6970000000000001</v>
      </c>
      <c r="AQ108" s="58">
        <v>4.7480000000000002</v>
      </c>
      <c r="AR108" s="58">
        <v>4.5250000000000004</v>
      </c>
      <c r="AS108" s="58">
        <v>4.6159999999999997</v>
      </c>
      <c r="AT108" s="58">
        <v>4.5389999999999997</v>
      </c>
      <c r="AU108" s="58">
        <v>4.492</v>
      </c>
      <c r="AV108" s="58">
        <v>4.5359999999999996</v>
      </c>
      <c r="AW108" s="58">
        <v>4.4969999999999999</v>
      </c>
      <c r="AX108" s="58">
        <v>4.399</v>
      </c>
      <c r="AY108" s="58">
        <v>4.468</v>
      </c>
      <c r="AZ108" s="58">
        <v>4.6130000000000004</v>
      </c>
      <c r="BA108" s="58">
        <v>4.4870000000000001</v>
      </c>
      <c r="BB108" s="58">
        <v>4.5019999999999998</v>
      </c>
      <c r="BC108" s="58">
        <v>4.2960000000000003</v>
      </c>
      <c r="BD108" s="58">
        <v>4.4089999999999998</v>
      </c>
      <c r="BE108" s="58">
        <v>4.1959999999999997</v>
      </c>
      <c r="BF108" s="58">
        <v>4.2249999999999996</v>
      </c>
      <c r="BG108" s="58">
        <v>3.9710000000000001</v>
      </c>
      <c r="BH108" s="58">
        <v>3.9689999999999999</v>
      </c>
      <c r="BI108" s="58">
        <v>3.8530000000000002</v>
      </c>
      <c r="BJ108" s="58">
        <v>3.754</v>
      </c>
      <c r="BK108" s="58">
        <v>3.976</v>
      </c>
      <c r="BL108" s="58">
        <v>3.9239999999999999</v>
      </c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</row>
    <row r="109" spans="1:129" ht="12" customHeight="1" x14ac:dyDescent="0.25">
      <c r="A109" s="37">
        <v>4</v>
      </c>
      <c r="C109" s="68" t="s">
        <v>46</v>
      </c>
      <c r="D109" s="76" t="s">
        <v>27</v>
      </c>
      <c r="E109" s="58">
        <v>7.31</v>
      </c>
      <c r="F109" s="58">
        <v>7.1879999999999997</v>
      </c>
      <c r="G109" s="58">
        <v>7.2080000000000002</v>
      </c>
      <c r="H109" s="58">
        <v>7.0860000000000003</v>
      </c>
      <c r="I109" s="58">
        <v>6.8780000000000001</v>
      </c>
      <c r="J109" s="58">
        <v>6.37</v>
      </c>
      <c r="K109" s="58">
        <v>6.5039999999999996</v>
      </c>
      <c r="L109" s="58">
        <v>6.6470000000000002</v>
      </c>
      <c r="M109" s="58">
        <v>6.1509999999999998</v>
      </c>
      <c r="N109" s="58">
        <v>6.2240000000000002</v>
      </c>
      <c r="O109" s="58">
        <v>6.2789999999999999</v>
      </c>
      <c r="P109" s="58">
        <v>6.7779999999999996</v>
      </c>
      <c r="Q109" s="58">
        <v>6.4119999999999999</v>
      </c>
      <c r="R109" s="58">
        <v>6.2389999999999999</v>
      </c>
      <c r="S109" s="58">
        <v>6.3730000000000002</v>
      </c>
      <c r="T109" s="58">
        <v>6.1219999999999999</v>
      </c>
      <c r="U109" s="58">
        <v>5.7240000000000002</v>
      </c>
      <c r="V109" s="58">
        <v>5.8360000000000003</v>
      </c>
      <c r="W109" s="58">
        <v>5.8150000000000004</v>
      </c>
      <c r="X109" s="58">
        <v>5.9260000000000002</v>
      </c>
      <c r="Y109" s="58">
        <v>5.8959999999999999</v>
      </c>
      <c r="Z109" s="58">
        <v>5.7409999999999997</v>
      </c>
      <c r="AA109" s="58">
        <v>5.84</v>
      </c>
      <c r="AB109" s="58">
        <v>5.798</v>
      </c>
      <c r="AC109" s="58">
        <v>5.7850000000000001</v>
      </c>
      <c r="AD109" s="58">
        <v>5.4530000000000003</v>
      </c>
      <c r="AE109" s="58">
        <v>5.1959999999999997</v>
      </c>
      <c r="AF109" s="58">
        <v>5.58</v>
      </c>
      <c r="AG109" s="58">
        <v>5.4180000000000001</v>
      </c>
      <c r="AH109" s="58">
        <v>5.2290000000000001</v>
      </c>
      <c r="AI109" s="58">
        <v>5.1269999999999998</v>
      </c>
      <c r="AJ109" s="58">
        <v>5.1559999999999997</v>
      </c>
      <c r="AK109" s="58">
        <v>4.8490000000000002</v>
      </c>
      <c r="AL109" s="58">
        <v>4.9909999999999997</v>
      </c>
      <c r="AM109" s="58">
        <v>4.9909999999999997</v>
      </c>
      <c r="AN109" s="58">
        <v>5.0019999999999998</v>
      </c>
      <c r="AO109" s="58">
        <v>4.6340000000000003</v>
      </c>
      <c r="AP109" s="58">
        <v>5.1459999999999999</v>
      </c>
      <c r="AQ109" s="58">
        <v>5.1879999999999997</v>
      </c>
      <c r="AR109" s="58">
        <v>5.165</v>
      </c>
      <c r="AS109" s="58">
        <v>4.9080000000000004</v>
      </c>
      <c r="AT109" s="58">
        <v>5.0209999999999999</v>
      </c>
      <c r="AU109" s="58">
        <v>4.8899999999999997</v>
      </c>
      <c r="AV109" s="58">
        <v>4.907</v>
      </c>
      <c r="AW109" s="58">
        <v>4.835</v>
      </c>
      <c r="AX109" s="58">
        <v>4.8689999999999998</v>
      </c>
      <c r="AY109" s="58">
        <v>4.9160000000000004</v>
      </c>
      <c r="AZ109" s="58">
        <v>4.9740000000000002</v>
      </c>
      <c r="BA109" s="58">
        <v>4.8719999999999999</v>
      </c>
      <c r="BB109" s="58">
        <v>4.9119999999999999</v>
      </c>
      <c r="BC109" s="58">
        <v>4.8520000000000003</v>
      </c>
      <c r="BD109" s="58">
        <v>4.8739999999999997</v>
      </c>
      <c r="BE109" s="58">
        <v>4.8460000000000001</v>
      </c>
      <c r="BF109" s="58">
        <v>4.6619999999999999</v>
      </c>
      <c r="BG109" s="58">
        <v>4.7320000000000002</v>
      </c>
      <c r="BH109" s="58">
        <v>4.766</v>
      </c>
      <c r="BI109" s="58">
        <v>4.6929999999999996</v>
      </c>
      <c r="BJ109" s="58">
        <v>4.7450000000000001</v>
      </c>
      <c r="BK109" s="58">
        <v>4.9850000000000003</v>
      </c>
      <c r="BL109" s="58">
        <v>5.0190000000000001</v>
      </c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</row>
    <row r="110" spans="1:129" ht="12" customHeight="1" x14ac:dyDescent="0.25">
      <c r="A110" s="37">
        <v>5</v>
      </c>
      <c r="C110" s="68" t="s">
        <v>47</v>
      </c>
      <c r="D110" s="76" t="s">
        <v>27</v>
      </c>
      <c r="E110" s="58">
        <v>9.8320000000000007</v>
      </c>
      <c r="F110" s="58">
        <v>9.7690000000000001</v>
      </c>
      <c r="G110" s="58">
        <v>9.7710000000000008</v>
      </c>
      <c r="H110" s="58">
        <v>9.6039999999999992</v>
      </c>
      <c r="I110" s="58">
        <v>9.0389999999999997</v>
      </c>
      <c r="J110" s="58">
        <v>9.4540000000000006</v>
      </c>
      <c r="K110" s="58">
        <v>8.9269999999999996</v>
      </c>
      <c r="L110" s="58">
        <v>8.32</v>
      </c>
      <c r="M110" s="58">
        <v>7.625</v>
      </c>
      <c r="N110" s="58">
        <v>8.4369999999999994</v>
      </c>
      <c r="O110" s="58">
        <v>9.2509999999999994</v>
      </c>
      <c r="P110" s="58">
        <v>9.9719999999999995</v>
      </c>
      <c r="Q110" s="58">
        <v>10.073</v>
      </c>
      <c r="R110" s="58">
        <v>10.090999999999999</v>
      </c>
      <c r="S110" s="58">
        <v>10.238</v>
      </c>
      <c r="T110" s="58">
        <v>9.984</v>
      </c>
      <c r="U110" s="58">
        <v>8.9039999999999999</v>
      </c>
      <c r="V110" s="58">
        <v>9.3569999999999993</v>
      </c>
      <c r="W110" s="58">
        <v>9.9250000000000007</v>
      </c>
      <c r="X110" s="58">
        <v>10.112</v>
      </c>
      <c r="Y110" s="58">
        <v>10.585000000000001</v>
      </c>
      <c r="Z110" s="58">
        <v>10.153</v>
      </c>
      <c r="AA110" s="58">
        <v>10.39</v>
      </c>
      <c r="AB110" s="58">
        <v>10.663</v>
      </c>
      <c r="AC110" s="58">
        <v>9.8239999999999998</v>
      </c>
      <c r="AD110" s="58">
        <v>9.9689999999999994</v>
      </c>
      <c r="AE110" s="58">
        <v>10.145</v>
      </c>
      <c r="AF110" s="58">
        <v>11.265000000000001</v>
      </c>
      <c r="AG110" s="58">
        <v>11.228999999999999</v>
      </c>
      <c r="AH110" s="58">
        <v>11.525</v>
      </c>
      <c r="AI110" s="58">
        <v>10.702</v>
      </c>
      <c r="AJ110" s="58">
        <v>9.641</v>
      </c>
      <c r="AK110" s="58">
        <v>9.1110000000000007</v>
      </c>
      <c r="AL110" s="58">
        <v>9.2940000000000005</v>
      </c>
      <c r="AM110" s="58">
        <v>9.7759999999999998</v>
      </c>
      <c r="AN110" s="58">
        <v>10.266999999999999</v>
      </c>
      <c r="AO110" s="58">
        <v>9.5190000000000001</v>
      </c>
      <c r="AP110" s="58">
        <v>10.113</v>
      </c>
      <c r="AQ110" s="58">
        <v>10.566000000000001</v>
      </c>
      <c r="AR110" s="58">
        <v>10.456</v>
      </c>
      <c r="AS110" s="58">
        <v>10.339</v>
      </c>
      <c r="AT110" s="58">
        <v>10.864000000000001</v>
      </c>
      <c r="AU110" s="58">
        <v>10.821999999999999</v>
      </c>
      <c r="AV110" s="58">
        <v>11.121</v>
      </c>
      <c r="AW110" s="58">
        <v>10.701000000000001</v>
      </c>
      <c r="AX110" s="58">
        <v>10.744999999999999</v>
      </c>
      <c r="AY110" s="58">
        <v>10.957000000000001</v>
      </c>
      <c r="AZ110" s="58">
        <v>10.845000000000001</v>
      </c>
      <c r="BA110" s="58">
        <v>10.760999999999999</v>
      </c>
      <c r="BB110" s="58">
        <v>10.955</v>
      </c>
      <c r="BC110" s="58">
        <v>10.847</v>
      </c>
      <c r="BD110" s="58">
        <v>11.111000000000001</v>
      </c>
      <c r="BE110" s="58">
        <v>10.598000000000001</v>
      </c>
      <c r="BF110" s="58">
        <v>10.317</v>
      </c>
      <c r="BG110" s="58">
        <v>11.295999999999999</v>
      </c>
      <c r="BH110" s="58">
        <v>11.273999999999999</v>
      </c>
      <c r="BI110" s="58">
        <v>11.448</v>
      </c>
      <c r="BJ110" s="58">
        <v>12.468</v>
      </c>
      <c r="BK110" s="58">
        <v>11.260999999999999</v>
      </c>
      <c r="BL110" s="58">
        <v>11.794</v>
      </c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</row>
    <row r="111" spans="1:129" ht="12" customHeight="1" x14ac:dyDescent="0.25">
      <c r="A111" s="37">
        <v>6</v>
      </c>
      <c r="C111" s="68" t="s">
        <v>20</v>
      </c>
      <c r="D111" s="76" t="s">
        <v>27</v>
      </c>
      <c r="E111" s="58">
        <v>9.8249999999999993</v>
      </c>
      <c r="F111" s="58">
        <v>10.148999999999999</v>
      </c>
      <c r="G111" s="58">
        <v>11.384</v>
      </c>
      <c r="H111" s="58">
        <v>12.413</v>
      </c>
      <c r="I111" s="58">
        <v>11.145</v>
      </c>
      <c r="J111" s="58">
        <v>10.167999999999999</v>
      </c>
      <c r="K111" s="58">
        <v>8.0090000000000003</v>
      </c>
      <c r="L111" s="58">
        <v>8.65</v>
      </c>
      <c r="M111" s="58">
        <v>6.4720000000000004</v>
      </c>
      <c r="N111" s="58">
        <v>6.2240000000000002</v>
      </c>
      <c r="O111" s="58">
        <v>5.6210000000000004</v>
      </c>
      <c r="P111" s="58">
        <v>6.1829999999999998</v>
      </c>
      <c r="Q111" s="58">
        <v>7.0250000000000004</v>
      </c>
      <c r="R111" s="58">
        <v>7.1369999999999996</v>
      </c>
      <c r="S111" s="58">
        <v>6.9560000000000004</v>
      </c>
      <c r="T111" s="58">
        <v>8.2620000000000005</v>
      </c>
      <c r="U111" s="58">
        <v>10.359</v>
      </c>
      <c r="V111" s="58">
        <v>10.548999999999999</v>
      </c>
      <c r="W111" s="58">
        <v>10.037000000000001</v>
      </c>
      <c r="X111" s="58">
        <v>10.704000000000001</v>
      </c>
      <c r="Y111" s="58">
        <v>11.201000000000001</v>
      </c>
      <c r="Z111" s="58">
        <v>11.38</v>
      </c>
      <c r="AA111" s="58">
        <v>11.71</v>
      </c>
      <c r="AB111" s="58">
        <v>12.112</v>
      </c>
      <c r="AC111" s="58">
        <v>13.108000000000001</v>
      </c>
      <c r="AD111" s="58">
        <v>12.06</v>
      </c>
      <c r="AE111" s="58">
        <v>12.111000000000001</v>
      </c>
      <c r="AF111" s="58">
        <v>12.334</v>
      </c>
      <c r="AG111" s="58">
        <v>14.058999999999999</v>
      </c>
      <c r="AH111" s="58">
        <v>13.26</v>
      </c>
      <c r="AI111" s="58">
        <v>13.446999999999999</v>
      </c>
      <c r="AJ111" s="58">
        <v>14.255000000000001</v>
      </c>
      <c r="AK111" s="58">
        <v>15.958</v>
      </c>
      <c r="AL111" s="58">
        <v>14.173999999999999</v>
      </c>
      <c r="AM111" s="58">
        <v>14.029</v>
      </c>
      <c r="AN111" s="58">
        <v>14.71</v>
      </c>
      <c r="AO111" s="58">
        <v>18.167999999999999</v>
      </c>
      <c r="AP111" s="58">
        <v>12.494</v>
      </c>
      <c r="AQ111" s="58">
        <v>11.638</v>
      </c>
      <c r="AR111" s="58">
        <v>12.420999999999999</v>
      </c>
      <c r="AS111" s="58">
        <v>12.352</v>
      </c>
      <c r="AT111" s="58">
        <v>10.327</v>
      </c>
      <c r="AU111" s="58">
        <v>10.157999999999999</v>
      </c>
      <c r="AV111" s="58">
        <v>10.07</v>
      </c>
      <c r="AW111" s="58">
        <v>11.105</v>
      </c>
      <c r="AX111" s="58">
        <v>10.778</v>
      </c>
      <c r="AY111" s="58">
        <v>9.9039999999999999</v>
      </c>
      <c r="AZ111" s="58">
        <v>10.192</v>
      </c>
      <c r="BA111" s="58">
        <v>11.321999999999999</v>
      </c>
      <c r="BB111" s="58">
        <v>10.589</v>
      </c>
      <c r="BC111" s="58">
        <v>10.032</v>
      </c>
      <c r="BD111" s="58">
        <v>10.805</v>
      </c>
      <c r="BE111" s="58">
        <v>12.541</v>
      </c>
      <c r="BF111" s="58">
        <v>13.44</v>
      </c>
      <c r="BG111" s="58">
        <v>11.699</v>
      </c>
      <c r="BH111" s="58">
        <v>10.836</v>
      </c>
      <c r="BI111" s="58">
        <v>10.984999999999999</v>
      </c>
      <c r="BJ111" s="58">
        <v>10.545</v>
      </c>
      <c r="BK111" s="58">
        <v>11.375999999999999</v>
      </c>
      <c r="BL111" s="58">
        <v>11.818</v>
      </c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</row>
    <row r="112" spans="1:129" ht="12" customHeight="1" x14ac:dyDescent="0.25">
      <c r="A112" s="69">
        <v>7</v>
      </c>
      <c r="B112" s="24"/>
      <c r="C112" s="77" t="s">
        <v>48</v>
      </c>
      <c r="D112" s="74" t="s">
        <v>27</v>
      </c>
      <c r="E112" s="61">
        <v>50.198</v>
      </c>
      <c r="F112" s="61">
        <v>48.975999999999999</v>
      </c>
      <c r="G112" s="61">
        <v>49.863</v>
      </c>
      <c r="H112" s="61">
        <v>50.097000000000001</v>
      </c>
      <c r="I112" s="61">
        <v>49.119</v>
      </c>
      <c r="J112" s="61">
        <v>46.448</v>
      </c>
      <c r="K112" s="61">
        <v>46.039000000000001</v>
      </c>
      <c r="L112" s="61">
        <v>47.527000000000001</v>
      </c>
      <c r="M112" s="61">
        <v>45.387</v>
      </c>
      <c r="N112" s="61">
        <v>46.874000000000002</v>
      </c>
      <c r="O112" s="61">
        <v>44.673000000000002</v>
      </c>
      <c r="P112" s="61">
        <v>46.286000000000001</v>
      </c>
      <c r="Q112" s="61">
        <v>47.529000000000003</v>
      </c>
      <c r="R112" s="61">
        <v>46.613999999999997</v>
      </c>
      <c r="S112" s="61">
        <v>45.874000000000002</v>
      </c>
      <c r="T112" s="61">
        <v>46.627000000000002</v>
      </c>
      <c r="U112" s="61">
        <v>46.674999999999997</v>
      </c>
      <c r="V112" s="61">
        <v>47.225999999999999</v>
      </c>
      <c r="W112" s="61">
        <v>47.305</v>
      </c>
      <c r="X112" s="61">
        <v>47.957999999999998</v>
      </c>
      <c r="Y112" s="61">
        <v>48.69</v>
      </c>
      <c r="Z112" s="61">
        <v>48.927999999999997</v>
      </c>
      <c r="AA112" s="61">
        <v>49.23</v>
      </c>
      <c r="AB112" s="61">
        <v>49.603000000000002</v>
      </c>
      <c r="AC112" s="61">
        <v>49.5</v>
      </c>
      <c r="AD112" s="61">
        <v>47.414000000000001</v>
      </c>
      <c r="AE112" s="61">
        <v>46.125999999999998</v>
      </c>
      <c r="AF112" s="61">
        <v>47.997</v>
      </c>
      <c r="AG112" s="61">
        <v>48.808</v>
      </c>
      <c r="AH112" s="61">
        <v>47.496000000000002</v>
      </c>
      <c r="AI112" s="61">
        <v>47.006</v>
      </c>
      <c r="AJ112" s="61">
        <v>46.301000000000002</v>
      </c>
      <c r="AK112" s="61">
        <v>47.393999999999998</v>
      </c>
      <c r="AL112" s="61">
        <v>45.280999999999999</v>
      </c>
      <c r="AM112" s="61">
        <v>44.929000000000002</v>
      </c>
      <c r="AN112" s="61">
        <v>45.651000000000003</v>
      </c>
      <c r="AO112" s="61">
        <v>47.777000000000001</v>
      </c>
      <c r="AP112" s="61">
        <v>43.841999999999999</v>
      </c>
      <c r="AQ112" s="61">
        <v>42.957000000000001</v>
      </c>
      <c r="AR112" s="61">
        <v>43.768000000000001</v>
      </c>
      <c r="AS112" s="61">
        <v>43.694000000000003</v>
      </c>
      <c r="AT112" s="61">
        <v>41.548999999999999</v>
      </c>
      <c r="AU112" s="61">
        <v>41.091999999999999</v>
      </c>
      <c r="AV112" s="61">
        <v>41.415999999999997</v>
      </c>
      <c r="AW112" s="61">
        <v>42.125999999999998</v>
      </c>
      <c r="AX112" s="61">
        <v>41.325000000000003</v>
      </c>
      <c r="AY112" s="61">
        <v>39.947000000000003</v>
      </c>
      <c r="AZ112" s="61">
        <v>40.548000000000002</v>
      </c>
      <c r="BA112" s="61">
        <v>41.743000000000002</v>
      </c>
      <c r="BB112" s="61">
        <v>40.899000000000001</v>
      </c>
      <c r="BC112" s="61">
        <v>39.652999999999999</v>
      </c>
      <c r="BD112" s="61">
        <v>40.412999999999997</v>
      </c>
      <c r="BE112" s="61">
        <v>42.052999999999997</v>
      </c>
      <c r="BF112" s="61">
        <v>42.595999999999997</v>
      </c>
      <c r="BG112" s="61">
        <v>40.726999999999997</v>
      </c>
      <c r="BH112" s="61">
        <v>39.542000000000002</v>
      </c>
      <c r="BI112" s="61">
        <v>39.496000000000002</v>
      </c>
      <c r="BJ112" s="61">
        <v>39.643999999999998</v>
      </c>
      <c r="BK112" s="61">
        <v>40.244</v>
      </c>
      <c r="BL112" s="61">
        <v>41.515999999999998</v>
      </c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</row>
    <row r="113" spans="1:129" ht="12" customHeight="1" x14ac:dyDescent="0.25">
      <c r="A113" s="69">
        <v>8</v>
      </c>
      <c r="B113" s="24"/>
      <c r="C113" s="78" t="s">
        <v>49</v>
      </c>
      <c r="D113" s="74" t="s">
        <v>27</v>
      </c>
      <c r="E113" s="61">
        <v>20.152999999999999</v>
      </c>
      <c r="F113" s="61">
        <v>20.971</v>
      </c>
      <c r="G113" s="61">
        <v>21.841999999999999</v>
      </c>
      <c r="H113" s="61">
        <v>19.087</v>
      </c>
      <c r="I113" s="61">
        <v>19.812000000000001</v>
      </c>
      <c r="J113" s="61">
        <v>16.757999999999999</v>
      </c>
      <c r="K113" s="61">
        <v>16.085999999999999</v>
      </c>
      <c r="L113" s="61">
        <v>16.471</v>
      </c>
      <c r="M113" s="61">
        <v>14.547000000000001</v>
      </c>
      <c r="N113" s="61">
        <v>11.885999999999999</v>
      </c>
      <c r="O113" s="61">
        <v>11.939</v>
      </c>
      <c r="P113" s="61">
        <v>12.07</v>
      </c>
      <c r="Q113" s="61">
        <v>12.791</v>
      </c>
      <c r="R113" s="61">
        <v>10.901</v>
      </c>
      <c r="S113" s="61">
        <v>9.3849999999999998</v>
      </c>
      <c r="T113" s="61">
        <v>8.2690000000000001</v>
      </c>
      <c r="U113" s="61">
        <v>7.3460000000000001</v>
      </c>
      <c r="V113" s="61">
        <v>7.6980000000000004</v>
      </c>
      <c r="W113" s="61">
        <v>8.2140000000000004</v>
      </c>
      <c r="X113" s="61">
        <v>7.7329999999999997</v>
      </c>
      <c r="Y113" s="61">
        <v>7.2969999999999997</v>
      </c>
      <c r="Z113" s="61">
        <v>6.4459999999999997</v>
      </c>
      <c r="AA113" s="61">
        <v>6.02</v>
      </c>
      <c r="AB113" s="61">
        <v>6.0910000000000002</v>
      </c>
      <c r="AC113" s="61">
        <v>4.3380000000000001</v>
      </c>
      <c r="AD113" s="61">
        <v>4.3529999999999998</v>
      </c>
      <c r="AE113" s="61">
        <v>4.4429999999999996</v>
      </c>
      <c r="AF113" s="61">
        <v>4.8630000000000004</v>
      </c>
      <c r="AG113" s="61">
        <v>4.5570000000000004</v>
      </c>
      <c r="AH113" s="61">
        <v>3.9510000000000001</v>
      </c>
      <c r="AI113" s="61">
        <v>1.5669999999999999</v>
      </c>
      <c r="AJ113" s="61">
        <v>0.49099999999999999</v>
      </c>
      <c r="AK113" s="61">
        <v>0.45200000000000001</v>
      </c>
      <c r="AL113" s="61">
        <v>0.35799999999999998</v>
      </c>
      <c r="AM113" s="61">
        <v>0.28699999999999998</v>
      </c>
      <c r="AN113" s="61">
        <v>0.34799999999999998</v>
      </c>
      <c r="AO113" s="61">
        <v>0.434</v>
      </c>
      <c r="AP113" s="61">
        <v>0.313</v>
      </c>
      <c r="AQ113" s="61">
        <v>0.29399999999999998</v>
      </c>
      <c r="AR113" s="61">
        <v>0.39400000000000002</v>
      </c>
      <c r="AS113" s="61">
        <v>0.34100000000000003</v>
      </c>
      <c r="AT113" s="61">
        <v>0.30399999999999999</v>
      </c>
      <c r="AU113" s="61">
        <v>0.23</v>
      </c>
      <c r="AV113" s="61">
        <v>0.39600000000000002</v>
      </c>
      <c r="AW113" s="61">
        <v>0.309</v>
      </c>
      <c r="AX113" s="61">
        <v>0.38700000000000001</v>
      </c>
      <c r="AY113" s="61">
        <v>0.24299999999999999</v>
      </c>
      <c r="AZ113" s="61">
        <v>0.248</v>
      </c>
      <c r="BA113" s="61">
        <v>0.24</v>
      </c>
      <c r="BB113" s="61">
        <v>0.25700000000000001</v>
      </c>
      <c r="BC113" s="61">
        <v>0.26100000000000001</v>
      </c>
      <c r="BD113" s="61">
        <v>0.192</v>
      </c>
      <c r="BE113" s="61">
        <v>0.19400000000000001</v>
      </c>
      <c r="BF113" s="61">
        <v>0.32600000000000001</v>
      </c>
      <c r="BG113" s="61">
        <v>0.28499999999999998</v>
      </c>
      <c r="BH113" s="61">
        <v>0.16800000000000001</v>
      </c>
      <c r="BI113" s="61">
        <v>0.14099999999999999</v>
      </c>
      <c r="BJ113" s="61">
        <v>0.14199999999999999</v>
      </c>
      <c r="BK113" s="61">
        <v>0.188</v>
      </c>
      <c r="BL113" s="61">
        <v>0.17699999999999999</v>
      </c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</row>
    <row r="114" spans="1:129" ht="12" customHeight="1" x14ac:dyDescent="0.25">
      <c r="A114" s="34"/>
      <c r="C114" s="57"/>
      <c r="D114" s="57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</row>
    <row r="115" spans="1:129" ht="12" customHeight="1" x14ac:dyDescent="0.25">
      <c r="A115" s="34"/>
      <c r="C115" s="56" t="s">
        <v>50</v>
      </c>
      <c r="D115" s="56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</row>
    <row r="116" spans="1:129" ht="12" customHeight="1" x14ac:dyDescent="0.25">
      <c r="A116" s="37">
        <v>9</v>
      </c>
      <c r="C116" s="68" t="s">
        <v>51</v>
      </c>
      <c r="D116" s="76" t="s">
        <v>27</v>
      </c>
      <c r="E116" s="58">
        <v>9.0990000000000002</v>
      </c>
      <c r="F116" s="58">
        <v>9.1389999999999993</v>
      </c>
      <c r="G116" s="58">
        <v>8.4990000000000006</v>
      </c>
      <c r="H116" s="58">
        <v>8.5190000000000001</v>
      </c>
      <c r="I116" s="58">
        <v>9.5749999999999993</v>
      </c>
      <c r="J116" s="58">
        <v>10.006</v>
      </c>
      <c r="K116" s="58">
        <v>10.862</v>
      </c>
      <c r="L116" s="58">
        <v>11.212</v>
      </c>
      <c r="M116" s="58">
        <v>13.398</v>
      </c>
      <c r="N116" s="58">
        <v>13.13</v>
      </c>
      <c r="O116" s="58">
        <v>11.702</v>
      </c>
      <c r="P116" s="58">
        <v>10.256</v>
      </c>
      <c r="Q116" s="58">
        <v>10.617000000000001</v>
      </c>
      <c r="R116" s="58">
        <v>10.18</v>
      </c>
      <c r="S116" s="58">
        <v>9.6129999999999995</v>
      </c>
      <c r="T116" s="58">
        <v>10.122</v>
      </c>
      <c r="U116" s="58">
        <v>11.561999999999999</v>
      </c>
      <c r="V116" s="58">
        <v>10.682</v>
      </c>
      <c r="W116" s="58">
        <v>10.256</v>
      </c>
      <c r="X116" s="58">
        <v>9.5</v>
      </c>
      <c r="Y116" s="58">
        <v>9.6509999999999998</v>
      </c>
      <c r="Z116" s="58">
        <v>9.9819999999999993</v>
      </c>
      <c r="AA116" s="58">
        <v>9.85</v>
      </c>
      <c r="AB116" s="58">
        <v>9.2550000000000008</v>
      </c>
      <c r="AC116" s="58">
        <v>9.98</v>
      </c>
      <c r="AD116" s="58">
        <v>9.9849999999999994</v>
      </c>
      <c r="AE116" s="58">
        <v>9.3249999999999993</v>
      </c>
      <c r="AF116" s="58">
        <v>8.5239999999999991</v>
      </c>
      <c r="AG116" s="58">
        <v>8.5500000000000007</v>
      </c>
      <c r="AH116" s="58">
        <v>8.1310000000000002</v>
      </c>
      <c r="AI116" s="58">
        <v>8.1370000000000005</v>
      </c>
      <c r="AJ116" s="58">
        <v>9.1150000000000002</v>
      </c>
      <c r="AK116" s="58">
        <v>9.9450000000000003</v>
      </c>
      <c r="AL116" s="58">
        <v>9.5500000000000007</v>
      </c>
      <c r="AM116" s="58">
        <v>8.9480000000000004</v>
      </c>
      <c r="AN116" s="58">
        <v>8.2270000000000003</v>
      </c>
      <c r="AO116" s="58">
        <v>8.9009999999999998</v>
      </c>
      <c r="AP116" s="58">
        <v>8.5890000000000004</v>
      </c>
      <c r="AQ116" s="58">
        <v>8.4499999999999993</v>
      </c>
      <c r="AR116" s="58">
        <v>8.4329999999999998</v>
      </c>
      <c r="AS116" s="58">
        <v>9.0429999999999993</v>
      </c>
      <c r="AT116" s="58">
        <v>8.3550000000000004</v>
      </c>
      <c r="AU116" s="58">
        <v>8.3650000000000002</v>
      </c>
      <c r="AV116" s="58">
        <v>8.2479999999999993</v>
      </c>
      <c r="AW116" s="58">
        <v>8.4879999999999995</v>
      </c>
      <c r="AX116" s="58">
        <v>8.2289999999999992</v>
      </c>
      <c r="AY116" s="58">
        <v>7.5860000000000003</v>
      </c>
      <c r="AZ116" s="58">
        <v>7.2240000000000002</v>
      </c>
      <c r="BA116" s="58">
        <v>7.9340000000000002</v>
      </c>
      <c r="BB116" s="58">
        <v>7.5919999999999996</v>
      </c>
      <c r="BC116" s="58">
        <v>7.7530000000000001</v>
      </c>
      <c r="BD116" s="58">
        <v>7.673</v>
      </c>
      <c r="BE116" s="58">
        <v>8.1720000000000006</v>
      </c>
      <c r="BF116" s="58">
        <v>8.1869999999999994</v>
      </c>
      <c r="BG116" s="58">
        <v>7.0449999999999999</v>
      </c>
      <c r="BH116" s="58">
        <v>6.6420000000000003</v>
      </c>
      <c r="BI116" s="58">
        <v>6.66</v>
      </c>
      <c r="BJ116" s="58">
        <v>6.149</v>
      </c>
      <c r="BK116" s="58">
        <v>6.7530000000000001</v>
      </c>
      <c r="BL116" s="58">
        <v>6.2350000000000003</v>
      </c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</row>
    <row r="117" spans="1:129" ht="12" customHeight="1" x14ac:dyDescent="0.25">
      <c r="A117" s="37">
        <v>10</v>
      </c>
      <c r="C117" s="68" t="s">
        <v>52</v>
      </c>
      <c r="D117" s="76" t="s">
        <v>27</v>
      </c>
      <c r="E117" s="58">
        <v>7.1</v>
      </c>
      <c r="F117" s="58">
        <v>7.234</v>
      </c>
      <c r="G117" s="58">
        <v>6.82</v>
      </c>
      <c r="H117" s="58">
        <v>6.8019999999999996</v>
      </c>
      <c r="I117" s="58">
        <v>7.33</v>
      </c>
      <c r="J117" s="58">
        <v>7.8280000000000003</v>
      </c>
      <c r="K117" s="58">
        <v>8.6720000000000006</v>
      </c>
      <c r="L117" s="58">
        <v>8.6050000000000004</v>
      </c>
      <c r="M117" s="58">
        <v>9.3119999999999994</v>
      </c>
      <c r="N117" s="58">
        <v>9.1980000000000004</v>
      </c>
      <c r="O117" s="58">
        <v>8.5470000000000006</v>
      </c>
      <c r="P117" s="58">
        <v>8.0850000000000009</v>
      </c>
      <c r="Q117" s="58">
        <v>7.6230000000000002</v>
      </c>
      <c r="R117" s="58">
        <v>7.798</v>
      </c>
      <c r="S117" s="58">
        <v>7.77</v>
      </c>
      <c r="T117" s="58">
        <v>7.9089999999999998</v>
      </c>
      <c r="U117" s="58">
        <v>8.15</v>
      </c>
      <c r="V117" s="58">
        <v>8.0449999999999999</v>
      </c>
      <c r="W117" s="58">
        <v>7.77</v>
      </c>
      <c r="X117" s="58">
        <v>7.49</v>
      </c>
      <c r="Y117" s="58">
        <v>7.2679999999999998</v>
      </c>
      <c r="Z117" s="58">
        <v>7.4160000000000004</v>
      </c>
      <c r="AA117" s="58">
        <v>7.43</v>
      </c>
      <c r="AB117" s="58">
        <v>7.1369999999999996</v>
      </c>
      <c r="AC117" s="58">
        <v>7.282</v>
      </c>
      <c r="AD117" s="58">
        <v>7.5540000000000003</v>
      </c>
      <c r="AE117" s="58">
        <v>7.96</v>
      </c>
      <c r="AF117" s="58">
        <v>7.4349999999999996</v>
      </c>
      <c r="AG117" s="58">
        <v>7.1210000000000004</v>
      </c>
      <c r="AH117" s="58">
        <v>6.7809999999999997</v>
      </c>
      <c r="AI117" s="58">
        <v>7.0519999999999996</v>
      </c>
      <c r="AJ117" s="58">
        <v>7.43</v>
      </c>
      <c r="AK117" s="58">
        <v>7.2990000000000004</v>
      </c>
      <c r="AL117" s="58">
        <v>7.2130000000000001</v>
      </c>
      <c r="AM117" s="58">
        <v>6.8310000000000004</v>
      </c>
      <c r="AN117" s="58">
        <v>6.5250000000000004</v>
      </c>
      <c r="AO117" s="58">
        <v>6.1829999999999998</v>
      </c>
      <c r="AP117" s="58">
        <v>6.5359999999999996</v>
      </c>
      <c r="AQ117" s="58">
        <v>6.2770000000000001</v>
      </c>
      <c r="AR117" s="58">
        <v>6.242</v>
      </c>
      <c r="AS117" s="58">
        <v>6.2229999999999999</v>
      </c>
      <c r="AT117" s="58">
        <v>6.2060000000000004</v>
      </c>
      <c r="AU117" s="58">
        <v>6.1920000000000002</v>
      </c>
      <c r="AV117" s="58">
        <v>6.1689999999999996</v>
      </c>
      <c r="AW117" s="58">
        <v>5.9820000000000002</v>
      </c>
      <c r="AX117" s="58">
        <v>5.9569999999999999</v>
      </c>
      <c r="AY117" s="58">
        <v>6.0910000000000002</v>
      </c>
      <c r="AZ117" s="58">
        <v>5.9660000000000002</v>
      </c>
      <c r="BA117" s="58">
        <v>6.17</v>
      </c>
      <c r="BB117" s="58">
        <v>5.9169999999999998</v>
      </c>
      <c r="BC117" s="58">
        <v>6.0519999999999996</v>
      </c>
      <c r="BD117" s="58">
        <v>6.1719999999999997</v>
      </c>
      <c r="BE117" s="58">
        <v>5.992</v>
      </c>
      <c r="BF117" s="58">
        <v>6.1130000000000004</v>
      </c>
      <c r="BG117" s="58">
        <v>5.4729999999999999</v>
      </c>
      <c r="BH117" s="58">
        <v>5.16</v>
      </c>
      <c r="BI117" s="58">
        <v>5.109</v>
      </c>
      <c r="BJ117" s="58">
        <v>4.9269999999999996</v>
      </c>
      <c r="BK117" s="58">
        <v>5.2140000000000004</v>
      </c>
      <c r="BL117" s="58">
        <v>4.96</v>
      </c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</row>
    <row r="118" spans="1:129" ht="12" customHeight="1" x14ac:dyDescent="0.25">
      <c r="A118" s="37">
        <v>11</v>
      </c>
      <c r="C118" s="68" t="s">
        <v>53</v>
      </c>
      <c r="D118" s="76" t="s">
        <v>27</v>
      </c>
      <c r="E118" s="58">
        <v>5.1769999999999996</v>
      </c>
      <c r="F118" s="58">
        <v>5.726</v>
      </c>
      <c r="G118" s="58">
        <v>5.6210000000000004</v>
      </c>
      <c r="H118" s="58">
        <v>4.4939999999999998</v>
      </c>
      <c r="I118" s="58">
        <v>4.6840000000000002</v>
      </c>
      <c r="J118" s="58">
        <v>4.97</v>
      </c>
      <c r="K118" s="58">
        <v>5.1459999999999999</v>
      </c>
      <c r="L118" s="58">
        <v>5.0599999999999996</v>
      </c>
      <c r="M118" s="58">
        <v>5.069</v>
      </c>
      <c r="N118" s="58">
        <v>5.4459999999999997</v>
      </c>
      <c r="O118" s="58">
        <v>5.04</v>
      </c>
      <c r="P118" s="58">
        <v>4.851</v>
      </c>
      <c r="Q118" s="58">
        <v>4.6550000000000002</v>
      </c>
      <c r="R118" s="58">
        <v>4.7220000000000004</v>
      </c>
      <c r="S118" s="58">
        <v>4.7670000000000003</v>
      </c>
      <c r="T118" s="58">
        <v>4.827</v>
      </c>
      <c r="U118" s="58">
        <v>4.7089999999999996</v>
      </c>
      <c r="V118" s="58">
        <v>4.7249999999999996</v>
      </c>
      <c r="W118" s="58">
        <v>4.6520000000000001</v>
      </c>
      <c r="X118" s="58">
        <v>4.5419999999999998</v>
      </c>
      <c r="Y118" s="58">
        <v>4.34</v>
      </c>
      <c r="Z118" s="58">
        <v>4.4630000000000001</v>
      </c>
      <c r="AA118" s="58">
        <v>4.5199999999999996</v>
      </c>
      <c r="AB118" s="58">
        <v>4.3979999999999997</v>
      </c>
      <c r="AC118" s="58">
        <v>4.3150000000000004</v>
      </c>
      <c r="AD118" s="58">
        <v>4.4249999999999998</v>
      </c>
      <c r="AE118" s="58">
        <v>4.181</v>
      </c>
      <c r="AF118" s="58">
        <v>4.0090000000000003</v>
      </c>
      <c r="AG118" s="58">
        <v>3.887</v>
      </c>
      <c r="AH118" s="58">
        <v>3.8149999999999999</v>
      </c>
      <c r="AI118" s="58">
        <v>3.8889999999999998</v>
      </c>
      <c r="AJ118" s="58">
        <v>4.6449999999999996</v>
      </c>
      <c r="AK118" s="58">
        <v>4.3470000000000004</v>
      </c>
      <c r="AL118" s="58">
        <v>4.4470000000000001</v>
      </c>
      <c r="AM118" s="58">
        <v>4.2789999999999999</v>
      </c>
      <c r="AN118" s="58">
        <v>4.0410000000000004</v>
      </c>
      <c r="AO118" s="58">
        <v>3.863</v>
      </c>
      <c r="AP118" s="58">
        <v>4.1440000000000001</v>
      </c>
      <c r="AQ118" s="58">
        <v>4.056</v>
      </c>
      <c r="AR118" s="58">
        <v>3.8849999999999998</v>
      </c>
      <c r="AS118" s="58">
        <v>3.8660000000000001</v>
      </c>
      <c r="AT118" s="58">
        <v>3.9630000000000001</v>
      </c>
      <c r="AU118" s="58">
        <v>4.1520000000000001</v>
      </c>
      <c r="AV118" s="58">
        <v>3.9860000000000002</v>
      </c>
      <c r="AW118" s="58">
        <v>3.8980000000000001</v>
      </c>
      <c r="AX118" s="58">
        <v>3.944</v>
      </c>
      <c r="AY118" s="58">
        <v>3.9969999999999999</v>
      </c>
      <c r="AZ118" s="58">
        <v>4.0199999999999996</v>
      </c>
      <c r="BA118" s="58">
        <v>3.9180000000000001</v>
      </c>
      <c r="BB118" s="58">
        <v>4.1150000000000002</v>
      </c>
      <c r="BC118" s="58">
        <v>4.0819999999999999</v>
      </c>
      <c r="BD118" s="58">
        <v>4.2249999999999996</v>
      </c>
      <c r="BE118" s="58">
        <v>4.1970000000000001</v>
      </c>
      <c r="BF118" s="58">
        <v>4.2309999999999999</v>
      </c>
      <c r="BG118" s="58">
        <v>3.8660000000000001</v>
      </c>
      <c r="BH118" s="58">
        <v>3.9249999999999998</v>
      </c>
      <c r="BI118" s="58">
        <v>4.0019999999999998</v>
      </c>
      <c r="BJ118" s="58">
        <v>3.8839999999999999</v>
      </c>
      <c r="BK118" s="58">
        <v>4.0570000000000004</v>
      </c>
      <c r="BL118" s="58">
        <v>3.2919999999999998</v>
      </c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</row>
    <row r="119" spans="1:129" ht="12" customHeight="1" x14ac:dyDescent="0.25">
      <c r="A119" s="37">
        <v>12</v>
      </c>
      <c r="C119" s="68" t="s">
        <v>54</v>
      </c>
      <c r="D119" s="76" t="s">
        <v>27</v>
      </c>
      <c r="E119" s="58">
        <v>6.2859999999999996</v>
      </c>
      <c r="F119" s="58">
        <v>5.44</v>
      </c>
      <c r="G119" s="58">
        <v>5.4420000000000002</v>
      </c>
      <c r="H119" s="58">
        <v>5.016</v>
      </c>
      <c r="I119" s="58">
        <v>6.4710000000000001</v>
      </c>
      <c r="J119" s="58">
        <v>5.2050000000000001</v>
      </c>
      <c r="K119" s="58">
        <v>5.26</v>
      </c>
      <c r="L119" s="58">
        <v>5.109</v>
      </c>
      <c r="M119" s="58">
        <v>5.133</v>
      </c>
      <c r="N119" s="58">
        <v>5.4089999999999998</v>
      </c>
      <c r="O119" s="58">
        <v>5.109</v>
      </c>
      <c r="P119" s="58">
        <v>5.3970000000000002</v>
      </c>
      <c r="Q119" s="58">
        <v>4.8159999999999998</v>
      </c>
      <c r="R119" s="58">
        <v>5.0739999999999998</v>
      </c>
      <c r="S119" s="58">
        <v>5.6340000000000003</v>
      </c>
      <c r="T119" s="58">
        <v>5.359</v>
      </c>
      <c r="U119" s="58">
        <v>4.8520000000000003</v>
      </c>
      <c r="V119" s="58">
        <v>4.9989999999999997</v>
      </c>
      <c r="W119" s="58">
        <v>4.8579999999999997</v>
      </c>
      <c r="X119" s="58">
        <v>4.8150000000000004</v>
      </c>
      <c r="Y119" s="58">
        <v>4.7530000000000001</v>
      </c>
      <c r="Z119" s="58">
        <v>5.0039999999999996</v>
      </c>
      <c r="AA119" s="58">
        <v>4.9400000000000004</v>
      </c>
      <c r="AB119" s="58">
        <v>4.7789999999999999</v>
      </c>
      <c r="AC119" s="58">
        <v>4.7889999999999997</v>
      </c>
      <c r="AD119" s="58">
        <v>4.7809999999999997</v>
      </c>
      <c r="AE119" s="58">
        <v>4.46</v>
      </c>
      <c r="AF119" s="58">
        <v>4.3689999999999998</v>
      </c>
      <c r="AG119" s="58">
        <v>4.1239999999999997</v>
      </c>
      <c r="AH119" s="58">
        <v>4.2759999999999998</v>
      </c>
      <c r="AI119" s="58">
        <v>4.1669999999999998</v>
      </c>
      <c r="AJ119" s="58">
        <v>4.8819999999999997</v>
      </c>
      <c r="AK119" s="58">
        <v>4.6369999999999996</v>
      </c>
      <c r="AL119" s="58">
        <v>4.6980000000000004</v>
      </c>
      <c r="AM119" s="58">
        <v>4.5720000000000001</v>
      </c>
      <c r="AN119" s="58">
        <v>4.3620000000000001</v>
      </c>
      <c r="AO119" s="58">
        <v>4.0190000000000001</v>
      </c>
      <c r="AP119" s="58">
        <v>4.5460000000000003</v>
      </c>
      <c r="AQ119" s="58">
        <v>4.59</v>
      </c>
      <c r="AR119" s="58">
        <v>4.3099999999999996</v>
      </c>
      <c r="AS119" s="58">
        <v>4.2249999999999996</v>
      </c>
      <c r="AT119" s="58">
        <v>4.5019999999999998</v>
      </c>
      <c r="AU119" s="58">
        <v>4.548</v>
      </c>
      <c r="AV119" s="58">
        <v>4.2789999999999999</v>
      </c>
      <c r="AW119" s="58">
        <v>4.2690000000000001</v>
      </c>
      <c r="AX119" s="58">
        <v>4.2569999999999997</v>
      </c>
      <c r="AY119" s="58">
        <v>4.5110000000000001</v>
      </c>
      <c r="AZ119" s="58">
        <v>4.4400000000000004</v>
      </c>
      <c r="BA119" s="58">
        <v>4.3</v>
      </c>
      <c r="BB119" s="58">
        <v>4.4669999999999996</v>
      </c>
      <c r="BC119" s="58">
        <v>4.5679999999999996</v>
      </c>
      <c r="BD119" s="58">
        <v>4.7009999999999996</v>
      </c>
      <c r="BE119" s="58">
        <v>4.5709999999999997</v>
      </c>
      <c r="BF119" s="58">
        <v>4.6059999999999999</v>
      </c>
      <c r="BG119" s="58">
        <v>4.4429999999999996</v>
      </c>
      <c r="BH119" s="58">
        <v>4.4580000000000002</v>
      </c>
      <c r="BI119" s="58">
        <v>4.9420000000000002</v>
      </c>
      <c r="BJ119" s="58">
        <v>4.66</v>
      </c>
      <c r="BK119" s="58">
        <v>4.6980000000000004</v>
      </c>
      <c r="BL119" s="58">
        <v>3.7829999999999999</v>
      </c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</row>
    <row r="120" spans="1:129" ht="12" customHeight="1" x14ac:dyDescent="0.25">
      <c r="A120" s="37">
        <v>13</v>
      </c>
      <c r="C120" s="68" t="s">
        <v>55</v>
      </c>
      <c r="D120" s="76" t="s">
        <v>27</v>
      </c>
      <c r="E120" s="58">
        <v>20.303000000000001</v>
      </c>
      <c r="F120" s="58">
        <v>21.273</v>
      </c>
      <c r="G120" s="58">
        <v>21.379000000000001</v>
      </c>
      <c r="H120" s="58">
        <v>22.486000000000001</v>
      </c>
      <c r="I120" s="58">
        <v>21.370999999999999</v>
      </c>
      <c r="J120" s="58">
        <v>24.157</v>
      </c>
      <c r="K120" s="58">
        <v>22.952000000000002</v>
      </c>
      <c r="L120" s="58">
        <v>21.273</v>
      </c>
      <c r="M120" s="58">
        <v>20.129000000000001</v>
      </c>
      <c r="N120" s="58">
        <v>20.783999999999999</v>
      </c>
      <c r="O120" s="58">
        <v>23.827999999999999</v>
      </c>
      <c r="P120" s="58">
        <v>23.861000000000001</v>
      </c>
      <c r="Q120" s="58">
        <v>23.600999999999999</v>
      </c>
      <c r="R120" s="58">
        <v>24.646000000000001</v>
      </c>
      <c r="S120" s="58">
        <v>25.416</v>
      </c>
      <c r="T120" s="58">
        <v>23.959</v>
      </c>
      <c r="U120" s="58">
        <v>22.786000000000001</v>
      </c>
      <c r="V120" s="58">
        <v>23.155999999999999</v>
      </c>
      <c r="W120" s="58">
        <v>24.004000000000001</v>
      </c>
      <c r="X120" s="58">
        <v>24.619</v>
      </c>
      <c r="Y120" s="58">
        <v>23.965</v>
      </c>
      <c r="Z120" s="58">
        <v>23.026</v>
      </c>
      <c r="AA120" s="58">
        <v>23.02</v>
      </c>
      <c r="AB120" s="58">
        <v>23.731999999999999</v>
      </c>
      <c r="AC120" s="58">
        <v>22.831</v>
      </c>
      <c r="AD120" s="58">
        <v>24.704000000000001</v>
      </c>
      <c r="AE120" s="58">
        <v>26.841999999999999</v>
      </c>
      <c r="AF120" s="58">
        <v>26.574000000000002</v>
      </c>
      <c r="AG120" s="58">
        <v>26.341999999999999</v>
      </c>
      <c r="AH120" s="58">
        <v>28.204999999999998</v>
      </c>
      <c r="AI120" s="58">
        <v>28.510999999999999</v>
      </c>
      <c r="AJ120" s="58">
        <v>26.158999999999999</v>
      </c>
      <c r="AK120" s="58">
        <v>24.733000000000001</v>
      </c>
      <c r="AL120" s="58">
        <v>27.175999999999998</v>
      </c>
      <c r="AM120" s="58">
        <v>28.792000000000002</v>
      </c>
      <c r="AN120" s="58">
        <v>29.724</v>
      </c>
      <c r="AO120" s="58">
        <v>27.696999999999999</v>
      </c>
      <c r="AP120" s="58">
        <v>31.126999999999999</v>
      </c>
      <c r="AQ120" s="58">
        <v>32.414999999999999</v>
      </c>
      <c r="AR120" s="58">
        <v>31.978000000000002</v>
      </c>
      <c r="AS120" s="58">
        <v>31.271999999999998</v>
      </c>
      <c r="AT120" s="58">
        <v>33.642000000000003</v>
      </c>
      <c r="AU120" s="58">
        <v>34.030999999999999</v>
      </c>
      <c r="AV120" s="58">
        <v>34.216000000000001</v>
      </c>
      <c r="AW120" s="58">
        <v>33.473999999999997</v>
      </c>
      <c r="AX120" s="58">
        <v>34.554000000000002</v>
      </c>
      <c r="AY120" s="58">
        <v>36.177</v>
      </c>
      <c r="AZ120" s="58">
        <v>36.082999999999998</v>
      </c>
      <c r="BA120" s="58">
        <v>34.408999999999999</v>
      </c>
      <c r="BB120" s="58">
        <v>35.362000000000002</v>
      </c>
      <c r="BC120" s="58">
        <v>36.423000000000002</v>
      </c>
      <c r="BD120" s="58">
        <v>35.125999999999998</v>
      </c>
      <c r="BE120" s="58">
        <v>33.125</v>
      </c>
      <c r="BF120" s="58">
        <v>32.768000000000001</v>
      </c>
      <c r="BG120" s="58">
        <v>36.930999999999997</v>
      </c>
      <c r="BH120" s="58">
        <v>38.914000000000001</v>
      </c>
      <c r="BI120" s="58">
        <v>38.122999999999998</v>
      </c>
      <c r="BJ120" s="58">
        <v>39.003</v>
      </c>
      <c r="BK120" s="58">
        <v>37.197000000000003</v>
      </c>
      <c r="BL120" s="58">
        <v>38.363999999999997</v>
      </c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</row>
    <row r="121" spans="1:129" ht="12" customHeight="1" x14ac:dyDescent="0.25">
      <c r="A121" s="37">
        <v>14</v>
      </c>
      <c r="C121" s="68" t="s">
        <v>20</v>
      </c>
      <c r="D121" s="76" t="s">
        <v>27</v>
      </c>
      <c r="E121" s="58">
        <v>1.837</v>
      </c>
      <c r="F121" s="58">
        <v>2.2109999999999999</v>
      </c>
      <c r="G121" s="58">
        <v>2.3769999999999998</v>
      </c>
      <c r="H121" s="58">
        <v>2.5859999999999999</v>
      </c>
      <c r="I121" s="58">
        <v>1.4490000000000001</v>
      </c>
      <c r="J121" s="58">
        <v>1.3859999999999999</v>
      </c>
      <c r="K121" s="58">
        <v>1.069</v>
      </c>
      <c r="L121" s="58">
        <v>1.214</v>
      </c>
      <c r="M121" s="58">
        <v>1.571</v>
      </c>
      <c r="N121" s="58">
        <v>1.256</v>
      </c>
      <c r="O121" s="58">
        <v>1.101</v>
      </c>
      <c r="P121" s="58">
        <v>1.264</v>
      </c>
      <c r="Q121" s="58">
        <v>1.1599999999999999</v>
      </c>
      <c r="R121" s="58">
        <v>0.96699999999999997</v>
      </c>
      <c r="S121" s="58">
        <v>0.92500000000000004</v>
      </c>
      <c r="T121" s="58">
        <v>1.198</v>
      </c>
      <c r="U121" s="58">
        <v>1.268</v>
      </c>
      <c r="V121" s="58">
        <v>1.167</v>
      </c>
      <c r="W121" s="58">
        <v>1.155</v>
      </c>
      <c r="X121" s="58">
        <v>1.077</v>
      </c>
      <c r="Y121" s="58">
        <v>1.3320000000000001</v>
      </c>
      <c r="Z121" s="58">
        <v>1.181</v>
      </c>
      <c r="AA121" s="58">
        <v>1.03</v>
      </c>
      <c r="AB121" s="58">
        <v>1.095</v>
      </c>
      <c r="AC121" s="58">
        <v>1.304</v>
      </c>
      <c r="AD121" s="58">
        <v>1.137</v>
      </c>
      <c r="AE121" s="58">
        <v>1.1060000000000001</v>
      </c>
      <c r="AF121" s="58">
        <v>1.0920000000000001</v>
      </c>
      <c r="AG121" s="58">
        <v>1.167</v>
      </c>
      <c r="AH121" s="58">
        <v>1.296</v>
      </c>
      <c r="AI121" s="58">
        <v>1.2370000000000001</v>
      </c>
      <c r="AJ121" s="58">
        <v>1.468</v>
      </c>
      <c r="AK121" s="58">
        <v>1.6459999999999999</v>
      </c>
      <c r="AL121" s="58">
        <v>1.635</v>
      </c>
      <c r="AM121" s="58">
        <v>1.649</v>
      </c>
      <c r="AN121" s="58">
        <v>1.47</v>
      </c>
      <c r="AO121" s="58">
        <v>1.56</v>
      </c>
      <c r="AP121" s="58">
        <v>1.2150000000000001</v>
      </c>
      <c r="AQ121" s="58">
        <v>1.2549999999999999</v>
      </c>
      <c r="AR121" s="58">
        <v>1.3839999999999999</v>
      </c>
      <c r="AS121" s="58">
        <v>1.677</v>
      </c>
      <c r="AT121" s="58">
        <v>1.7829999999999999</v>
      </c>
      <c r="AU121" s="58">
        <v>1.619</v>
      </c>
      <c r="AV121" s="58">
        <v>1.6859999999999999</v>
      </c>
      <c r="AW121" s="58">
        <v>1.7629999999999999</v>
      </c>
      <c r="AX121" s="58">
        <v>1.734</v>
      </c>
      <c r="AY121" s="58">
        <v>1.6910000000000001</v>
      </c>
      <c r="AZ121" s="58">
        <v>1.7190000000000001</v>
      </c>
      <c r="BA121" s="58">
        <v>1.5249999999999999</v>
      </c>
      <c r="BB121" s="58">
        <v>1.649</v>
      </c>
      <c r="BC121" s="58">
        <v>1.468</v>
      </c>
      <c r="BD121" s="58">
        <v>1.69</v>
      </c>
      <c r="BE121" s="58">
        <v>1.891</v>
      </c>
      <c r="BF121" s="58">
        <v>1.4990000000000001</v>
      </c>
      <c r="BG121" s="58">
        <v>1.5149999999999999</v>
      </c>
      <c r="BH121" s="58">
        <v>1.359</v>
      </c>
      <c r="BI121" s="58">
        <v>1.669</v>
      </c>
      <c r="BJ121" s="58">
        <v>1.734</v>
      </c>
      <c r="BK121" s="58">
        <v>1.8360000000000001</v>
      </c>
      <c r="BL121" s="58">
        <v>1.8520000000000001</v>
      </c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</row>
    <row r="122" spans="1:129" ht="12" customHeight="1" x14ac:dyDescent="0.25">
      <c r="A122" s="69">
        <v>15</v>
      </c>
      <c r="B122" s="24"/>
      <c r="C122" s="77" t="s">
        <v>56</v>
      </c>
      <c r="D122" s="74" t="s">
        <v>27</v>
      </c>
      <c r="E122" s="61">
        <v>49.802</v>
      </c>
      <c r="F122" s="61">
        <v>51.024000000000001</v>
      </c>
      <c r="G122" s="61">
        <v>50.137</v>
      </c>
      <c r="H122" s="61">
        <v>49.902999999999999</v>
      </c>
      <c r="I122" s="61">
        <v>50.881</v>
      </c>
      <c r="J122" s="61">
        <v>53.552</v>
      </c>
      <c r="K122" s="61">
        <v>53.960999999999999</v>
      </c>
      <c r="L122" s="61">
        <v>52.472999999999999</v>
      </c>
      <c r="M122" s="61">
        <v>54.613</v>
      </c>
      <c r="N122" s="61">
        <v>55.222999999999999</v>
      </c>
      <c r="O122" s="61">
        <v>55.326999999999998</v>
      </c>
      <c r="P122" s="61">
        <v>53.713999999999999</v>
      </c>
      <c r="Q122" s="61">
        <v>52.470999999999997</v>
      </c>
      <c r="R122" s="61">
        <v>53.386000000000003</v>
      </c>
      <c r="S122" s="61">
        <v>54.125999999999998</v>
      </c>
      <c r="T122" s="61">
        <v>53.372999999999998</v>
      </c>
      <c r="U122" s="61">
        <v>53.325000000000003</v>
      </c>
      <c r="V122" s="61">
        <v>52.774000000000001</v>
      </c>
      <c r="W122" s="61">
        <v>52.695</v>
      </c>
      <c r="X122" s="61">
        <v>52.042000000000002</v>
      </c>
      <c r="Y122" s="61">
        <v>51.31</v>
      </c>
      <c r="Z122" s="61">
        <v>51.072000000000003</v>
      </c>
      <c r="AA122" s="61">
        <v>50.79</v>
      </c>
      <c r="AB122" s="61">
        <v>50.396999999999998</v>
      </c>
      <c r="AC122" s="61">
        <v>50.5</v>
      </c>
      <c r="AD122" s="61">
        <v>52.585999999999999</v>
      </c>
      <c r="AE122" s="61">
        <v>53.874000000000002</v>
      </c>
      <c r="AF122" s="61">
        <v>52.003</v>
      </c>
      <c r="AG122" s="61">
        <v>51.192</v>
      </c>
      <c r="AH122" s="61">
        <v>52.503999999999998</v>
      </c>
      <c r="AI122" s="61">
        <v>52.994</v>
      </c>
      <c r="AJ122" s="61">
        <v>53.698999999999998</v>
      </c>
      <c r="AK122" s="61">
        <v>52.606000000000002</v>
      </c>
      <c r="AL122" s="61">
        <v>54.719000000000001</v>
      </c>
      <c r="AM122" s="61">
        <v>55.070999999999998</v>
      </c>
      <c r="AN122" s="61">
        <v>54.348999999999997</v>
      </c>
      <c r="AO122" s="61">
        <v>52.222999999999999</v>
      </c>
      <c r="AP122" s="61">
        <v>56.158000000000001</v>
      </c>
      <c r="AQ122" s="61">
        <v>57.042999999999999</v>
      </c>
      <c r="AR122" s="61">
        <v>56.231999999999999</v>
      </c>
      <c r="AS122" s="61">
        <v>56.305999999999997</v>
      </c>
      <c r="AT122" s="61">
        <v>58.451000000000001</v>
      </c>
      <c r="AU122" s="61">
        <v>58.908000000000001</v>
      </c>
      <c r="AV122" s="61">
        <v>58.584000000000003</v>
      </c>
      <c r="AW122" s="61">
        <v>57.874000000000002</v>
      </c>
      <c r="AX122" s="61">
        <v>58.674999999999997</v>
      </c>
      <c r="AY122" s="61">
        <v>60.052999999999997</v>
      </c>
      <c r="AZ122" s="61">
        <v>59.451999999999998</v>
      </c>
      <c r="BA122" s="61">
        <v>58.256999999999998</v>
      </c>
      <c r="BB122" s="61">
        <v>59.100999999999999</v>
      </c>
      <c r="BC122" s="61">
        <v>60.347000000000001</v>
      </c>
      <c r="BD122" s="61">
        <v>59.587000000000003</v>
      </c>
      <c r="BE122" s="61">
        <v>57.947000000000003</v>
      </c>
      <c r="BF122" s="61">
        <v>57.404000000000003</v>
      </c>
      <c r="BG122" s="61">
        <v>59.273000000000003</v>
      </c>
      <c r="BH122" s="61">
        <v>60.457999999999998</v>
      </c>
      <c r="BI122" s="61">
        <v>60.503999999999998</v>
      </c>
      <c r="BJ122" s="61">
        <v>60.356000000000002</v>
      </c>
      <c r="BK122" s="61">
        <v>59.756</v>
      </c>
      <c r="BL122" s="61">
        <v>58.485999999999997</v>
      </c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</row>
    <row r="123" spans="1:129" ht="12" customHeight="1" x14ac:dyDescent="0.25">
      <c r="A123" s="69">
        <v>16</v>
      </c>
      <c r="B123" s="24"/>
      <c r="C123" s="78" t="s">
        <v>49</v>
      </c>
      <c r="D123" s="74" t="s">
        <v>27</v>
      </c>
      <c r="E123" s="61">
        <v>19.754999999999999</v>
      </c>
      <c r="F123" s="61">
        <v>22.795000000000002</v>
      </c>
      <c r="G123" s="61">
        <v>23.702000000000002</v>
      </c>
      <c r="H123" s="61">
        <v>19.584</v>
      </c>
      <c r="I123" s="61">
        <v>22.146999999999998</v>
      </c>
      <c r="J123" s="61">
        <v>20.445</v>
      </c>
      <c r="K123" s="61">
        <v>20.254999999999999</v>
      </c>
      <c r="L123" s="61">
        <v>20.007999999999999</v>
      </c>
      <c r="M123" s="61">
        <v>19.469000000000001</v>
      </c>
      <c r="N123" s="61">
        <v>15.324</v>
      </c>
      <c r="O123" s="61">
        <v>14.336</v>
      </c>
      <c r="P123" s="61">
        <v>13.993</v>
      </c>
      <c r="Q123" s="61">
        <v>14.715999999999999</v>
      </c>
      <c r="R123" s="61">
        <v>12.936</v>
      </c>
      <c r="S123" s="61">
        <v>10.977</v>
      </c>
      <c r="T123" s="61">
        <v>9.1489999999999991</v>
      </c>
      <c r="U123" s="61">
        <v>9.093</v>
      </c>
      <c r="V123" s="61">
        <v>10.516999999999999</v>
      </c>
      <c r="W123" s="61">
        <v>11.141</v>
      </c>
      <c r="X123" s="61">
        <v>10.036</v>
      </c>
      <c r="Y123" s="61">
        <v>8.6210000000000004</v>
      </c>
      <c r="Z123" s="61">
        <v>6.7969999999999997</v>
      </c>
      <c r="AA123" s="61">
        <v>5.71</v>
      </c>
      <c r="AB123" s="61">
        <v>6.1340000000000003</v>
      </c>
      <c r="AC123" s="61">
        <v>5.1459999999999999</v>
      </c>
      <c r="AD123" s="61">
        <v>5.4560000000000004</v>
      </c>
      <c r="AE123" s="61">
        <v>5.399</v>
      </c>
      <c r="AF123" s="61">
        <v>5.3360000000000003</v>
      </c>
      <c r="AG123" s="61">
        <v>4.9080000000000004</v>
      </c>
      <c r="AH123" s="61">
        <v>4.258</v>
      </c>
      <c r="AI123" s="61">
        <v>1.4470000000000001</v>
      </c>
      <c r="AJ123" s="61">
        <v>0.36699999999999999</v>
      </c>
      <c r="AK123" s="61">
        <v>0.32800000000000001</v>
      </c>
      <c r="AL123" s="61">
        <v>0.33500000000000002</v>
      </c>
      <c r="AM123" s="61">
        <v>0.26500000000000001</v>
      </c>
      <c r="AN123" s="61">
        <v>0.245</v>
      </c>
      <c r="AO123" s="61">
        <v>0.27400000000000002</v>
      </c>
      <c r="AP123" s="61">
        <v>0.317</v>
      </c>
      <c r="AQ123" s="61">
        <v>0.31</v>
      </c>
      <c r="AR123" s="61">
        <v>0.314</v>
      </c>
      <c r="AS123" s="61">
        <v>0.38800000000000001</v>
      </c>
      <c r="AT123" s="61">
        <v>0.34499999999999997</v>
      </c>
      <c r="AU123" s="61">
        <v>0.36799999999999999</v>
      </c>
      <c r="AV123" s="61">
        <v>0.35399999999999998</v>
      </c>
      <c r="AW123" s="61">
        <v>0.49099999999999999</v>
      </c>
      <c r="AX123" s="61">
        <v>0.53600000000000003</v>
      </c>
      <c r="AY123" s="61">
        <v>0.27900000000000003</v>
      </c>
      <c r="AZ123" s="61">
        <v>0.29599999999999999</v>
      </c>
      <c r="BA123" s="61">
        <v>0.29599999999999999</v>
      </c>
      <c r="BB123" s="61">
        <v>0.253</v>
      </c>
      <c r="BC123" s="61">
        <v>0.26400000000000001</v>
      </c>
      <c r="BD123" s="61">
        <v>0.254</v>
      </c>
      <c r="BE123" s="61">
        <v>0.246</v>
      </c>
      <c r="BF123" s="61">
        <v>0.26100000000000001</v>
      </c>
      <c r="BG123" s="61">
        <v>0.20499999999999999</v>
      </c>
      <c r="BH123" s="61">
        <v>0.121</v>
      </c>
      <c r="BI123" s="61">
        <v>0.11799999999999999</v>
      </c>
      <c r="BJ123" s="61">
        <v>9.8000000000000004E-2</v>
      </c>
      <c r="BK123" s="61">
        <v>0.106</v>
      </c>
      <c r="BL123" s="61">
        <v>0.10299999999999999</v>
      </c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</row>
    <row r="124" spans="1:129" ht="12" customHeight="1" x14ac:dyDescent="0.25">
      <c r="A124" s="34"/>
      <c r="C124" s="57"/>
      <c r="D124" s="57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79"/>
      <c r="BK124" s="79"/>
      <c r="BL124" s="79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</row>
    <row r="125" spans="1:129" ht="12" customHeight="1" x14ac:dyDescent="0.25">
      <c r="A125" s="34"/>
      <c r="C125" s="51" t="s">
        <v>57</v>
      </c>
      <c r="D125" s="51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</row>
    <row r="126" spans="1:129" ht="12" customHeight="1" x14ac:dyDescent="0.25">
      <c r="A126" s="34">
        <v>17</v>
      </c>
      <c r="C126" s="56" t="s">
        <v>29</v>
      </c>
      <c r="D126" s="51" t="s">
        <v>27</v>
      </c>
      <c r="E126" s="58">
        <v>48.622</v>
      </c>
      <c r="F126" s="58">
        <v>47.587000000000003</v>
      </c>
      <c r="G126" s="58">
        <v>48.622</v>
      </c>
      <c r="H126" s="58">
        <v>49.536999999999999</v>
      </c>
      <c r="I126" s="58">
        <v>54.655999999999999</v>
      </c>
      <c r="J126" s="58">
        <v>55.667999999999999</v>
      </c>
      <c r="K126" s="58">
        <v>64.260999999999996</v>
      </c>
      <c r="L126" s="58">
        <v>65.197000000000003</v>
      </c>
      <c r="M126" s="58">
        <v>73.599999999999994</v>
      </c>
      <c r="N126" s="58">
        <v>74.054000000000002</v>
      </c>
      <c r="O126" s="58">
        <v>73.772000000000006</v>
      </c>
      <c r="P126" s="58">
        <v>72.006</v>
      </c>
      <c r="Q126" s="58">
        <v>73.046000000000006</v>
      </c>
      <c r="R126" s="58">
        <v>70.81</v>
      </c>
      <c r="S126" s="58">
        <v>69.873999999999995</v>
      </c>
      <c r="T126" s="58">
        <v>70.435000000000002</v>
      </c>
      <c r="U126" s="58">
        <v>74.108000000000004</v>
      </c>
      <c r="V126" s="58">
        <v>69.597999999999999</v>
      </c>
      <c r="W126" s="58">
        <v>69.563000000000002</v>
      </c>
      <c r="X126" s="58">
        <v>67.623000000000005</v>
      </c>
      <c r="Y126" s="58">
        <v>68.254999999999995</v>
      </c>
      <c r="Z126" s="58">
        <v>67.278999999999996</v>
      </c>
      <c r="AA126" s="58">
        <v>68.099999999999994</v>
      </c>
      <c r="AB126" s="58">
        <v>66.263999999999996</v>
      </c>
      <c r="AC126" s="58">
        <v>67.018000000000001</v>
      </c>
      <c r="AD126" s="58">
        <v>65.215000000000003</v>
      </c>
      <c r="AE126" s="58">
        <v>65.14</v>
      </c>
      <c r="AF126" s="58">
        <v>64.628</v>
      </c>
      <c r="AG126" s="58">
        <v>64.826999999999998</v>
      </c>
      <c r="AH126" s="58">
        <v>64.551000000000002</v>
      </c>
      <c r="AI126" s="58">
        <v>64.161000000000001</v>
      </c>
      <c r="AJ126" s="58">
        <v>64.637</v>
      </c>
      <c r="AK126" s="58">
        <v>67.486999999999995</v>
      </c>
      <c r="AL126" s="58">
        <v>65.783000000000001</v>
      </c>
      <c r="AM126" s="58">
        <v>65.292000000000002</v>
      </c>
      <c r="AN126" s="58">
        <v>66.066000000000003</v>
      </c>
      <c r="AO126" s="58">
        <v>68.007999999999996</v>
      </c>
      <c r="AP126" s="58">
        <v>64.927999999999997</v>
      </c>
      <c r="AQ126" s="58">
        <v>64.091999999999999</v>
      </c>
      <c r="AR126" s="58">
        <v>65.02</v>
      </c>
      <c r="AS126" s="58">
        <v>67.063000000000002</v>
      </c>
      <c r="AT126" s="58">
        <v>64.213999999999999</v>
      </c>
      <c r="AU126" s="58">
        <v>64.286000000000001</v>
      </c>
      <c r="AV126" s="58">
        <v>64.742000000000004</v>
      </c>
      <c r="AW126" s="58">
        <v>66.122</v>
      </c>
      <c r="AX126" s="58">
        <v>63.914000000000001</v>
      </c>
      <c r="AY126" s="58">
        <v>61.921999999999997</v>
      </c>
      <c r="AZ126" s="58">
        <v>62.295000000000002</v>
      </c>
      <c r="BA126" s="58">
        <v>62.963000000000001</v>
      </c>
      <c r="BB126" s="58">
        <v>60.341000000000001</v>
      </c>
      <c r="BC126" s="58">
        <v>58.854999999999997</v>
      </c>
      <c r="BD126" s="58">
        <v>59.491</v>
      </c>
      <c r="BE126" s="58">
        <v>62.015999999999998</v>
      </c>
      <c r="BF126" s="58">
        <v>63.581000000000003</v>
      </c>
      <c r="BG126" s="58">
        <v>60.412999999999997</v>
      </c>
      <c r="BH126" s="58">
        <v>60.026000000000003</v>
      </c>
      <c r="BI126" s="58">
        <v>63.18</v>
      </c>
      <c r="BJ126" s="58">
        <v>60.265999999999998</v>
      </c>
      <c r="BK126" s="58">
        <v>59.7</v>
      </c>
      <c r="BL126" s="58">
        <v>63.280999999999999</v>
      </c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</row>
    <row r="127" spans="1:129" ht="12" customHeight="1" x14ac:dyDescent="0.25">
      <c r="A127" s="34">
        <v>18</v>
      </c>
      <c r="C127" s="56" t="s">
        <v>30</v>
      </c>
      <c r="D127" s="51" t="s">
        <v>27</v>
      </c>
      <c r="E127" s="58">
        <v>37.24</v>
      </c>
      <c r="F127" s="58">
        <v>37.652999999999999</v>
      </c>
      <c r="G127" s="58">
        <v>37.052</v>
      </c>
      <c r="H127" s="58">
        <v>37.137</v>
      </c>
      <c r="I127" s="58">
        <v>34.776000000000003</v>
      </c>
      <c r="J127" s="58">
        <v>33.94</v>
      </c>
      <c r="K127" s="58">
        <v>29.257000000000001</v>
      </c>
      <c r="L127" s="58">
        <v>28.875</v>
      </c>
      <c r="M127" s="58">
        <v>22.995000000000001</v>
      </c>
      <c r="N127" s="58">
        <v>23.238</v>
      </c>
      <c r="O127" s="58">
        <v>24.625</v>
      </c>
      <c r="P127" s="58">
        <v>26.524000000000001</v>
      </c>
      <c r="Q127" s="58">
        <v>25.361000000000001</v>
      </c>
      <c r="R127" s="58">
        <v>27.09</v>
      </c>
      <c r="S127" s="58">
        <v>27.797999999999998</v>
      </c>
      <c r="T127" s="58">
        <v>27.388000000000002</v>
      </c>
      <c r="U127" s="58">
        <v>24.178000000000001</v>
      </c>
      <c r="V127" s="58">
        <v>28.55</v>
      </c>
      <c r="W127" s="58">
        <v>28.728999999999999</v>
      </c>
      <c r="X127" s="58">
        <v>30.536999999999999</v>
      </c>
      <c r="Y127" s="58">
        <v>29.434999999999999</v>
      </c>
      <c r="Z127" s="58">
        <v>30.323</v>
      </c>
      <c r="AA127" s="58">
        <v>29.58</v>
      </c>
      <c r="AB127" s="58">
        <v>31.651</v>
      </c>
      <c r="AC127" s="58">
        <v>30.876999999999999</v>
      </c>
      <c r="AD127" s="58">
        <v>32.244</v>
      </c>
      <c r="AE127" s="58">
        <v>32.703000000000003</v>
      </c>
      <c r="AF127" s="58">
        <v>33.243000000000002</v>
      </c>
      <c r="AG127" s="58">
        <v>31.637</v>
      </c>
      <c r="AH127" s="58">
        <v>30.861999999999998</v>
      </c>
      <c r="AI127" s="58">
        <v>31.47</v>
      </c>
      <c r="AJ127" s="58">
        <v>31.565000000000001</v>
      </c>
      <c r="AK127" s="58">
        <v>28.991</v>
      </c>
      <c r="AL127" s="58">
        <v>30.382000000000001</v>
      </c>
      <c r="AM127" s="58">
        <v>31.225999999999999</v>
      </c>
      <c r="AN127" s="58">
        <v>30.509</v>
      </c>
      <c r="AO127" s="58">
        <v>29.047999999999998</v>
      </c>
      <c r="AP127" s="58">
        <v>30.88</v>
      </c>
      <c r="AQ127" s="58">
        <v>31.108000000000001</v>
      </c>
      <c r="AR127" s="58">
        <v>30.562999999999999</v>
      </c>
      <c r="AS127" s="58">
        <v>28.946999999999999</v>
      </c>
      <c r="AT127" s="58">
        <v>31.061</v>
      </c>
      <c r="AU127" s="58">
        <v>31.422999999999998</v>
      </c>
      <c r="AV127" s="58">
        <v>31.451000000000001</v>
      </c>
      <c r="AW127" s="58">
        <v>30.568999999999999</v>
      </c>
      <c r="AX127" s="58">
        <v>32.284999999999997</v>
      </c>
      <c r="AY127" s="58">
        <v>33.856000000000002</v>
      </c>
      <c r="AZ127" s="58">
        <v>33.396999999999998</v>
      </c>
      <c r="BA127" s="58">
        <v>32.529000000000003</v>
      </c>
      <c r="BB127" s="58">
        <v>34.158999999999999</v>
      </c>
      <c r="BC127" s="58">
        <v>35.222999999999999</v>
      </c>
      <c r="BD127" s="58">
        <v>34.792000000000002</v>
      </c>
      <c r="BE127" s="58">
        <v>32.755000000000003</v>
      </c>
      <c r="BF127" s="58">
        <v>31.568999999999999</v>
      </c>
      <c r="BG127" s="58">
        <v>36.072000000000003</v>
      </c>
      <c r="BH127" s="58">
        <v>38.756</v>
      </c>
      <c r="BI127" s="58">
        <v>35.716000000000001</v>
      </c>
      <c r="BJ127" s="58">
        <v>37.664999999999999</v>
      </c>
      <c r="BK127" s="58">
        <v>36.14</v>
      </c>
      <c r="BL127" s="58">
        <v>32.543999999999997</v>
      </c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</row>
    <row r="128" spans="1:129" ht="12" customHeight="1" x14ac:dyDescent="0.25">
      <c r="A128" s="34">
        <v>19</v>
      </c>
      <c r="C128" s="56" t="s">
        <v>31</v>
      </c>
      <c r="D128" s="51" t="s">
        <v>27</v>
      </c>
      <c r="E128" s="58">
        <v>8.5180000000000007</v>
      </c>
      <c r="F128" s="58">
        <v>9.2899999999999991</v>
      </c>
      <c r="G128" s="58">
        <v>8.2690000000000001</v>
      </c>
      <c r="H128" s="58">
        <v>7.7809999999999997</v>
      </c>
      <c r="I128" s="58">
        <v>6.3949999999999996</v>
      </c>
      <c r="J128" s="58">
        <v>7.2839999999999998</v>
      </c>
      <c r="K128" s="58">
        <v>5.0869999999999997</v>
      </c>
      <c r="L128" s="58">
        <v>4.5810000000000004</v>
      </c>
      <c r="M128" s="58">
        <v>2.512</v>
      </c>
      <c r="N128" s="58">
        <v>1.907</v>
      </c>
      <c r="O128" s="58">
        <v>1.0940000000000001</v>
      </c>
      <c r="P128" s="58">
        <v>0.91100000000000003</v>
      </c>
      <c r="Q128" s="58">
        <v>1.0069999999999999</v>
      </c>
      <c r="R128" s="58">
        <v>1.6140000000000001</v>
      </c>
      <c r="S128" s="58">
        <v>1.7589999999999999</v>
      </c>
      <c r="T128" s="58">
        <v>1.5780000000000001</v>
      </c>
      <c r="U128" s="58">
        <v>1.248</v>
      </c>
      <c r="V128" s="58">
        <v>1.4830000000000001</v>
      </c>
      <c r="W128" s="58">
        <v>1.3560000000000001</v>
      </c>
      <c r="X128" s="58">
        <v>1.452</v>
      </c>
      <c r="Y128" s="58">
        <v>1.9450000000000001</v>
      </c>
      <c r="Z128" s="58">
        <v>1.76</v>
      </c>
      <c r="AA128" s="58">
        <v>1.87</v>
      </c>
      <c r="AB128" s="58">
        <v>1.712</v>
      </c>
      <c r="AC128" s="58">
        <v>1.627</v>
      </c>
      <c r="AD128" s="58">
        <v>2.0920000000000001</v>
      </c>
      <c r="AE128" s="58">
        <v>1.734</v>
      </c>
      <c r="AF128" s="58">
        <v>1.7250000000000001</v>
      </c>
      <c r="AG128" s="58">
        <v>3.0779999999999998</v>
      </c>
      <c r="AH128" s="58">
        <v>4.1619999999999999</v>
      </c>
      <c r="AI128" s="58">
        <v>4.0270000000000001</v>
      </c>
      <c r="AJ128" s="58">
        <v>3.4660000000000002</v>
      </c>
      <c r="AK128" s="58">
        <v>3.1110000000000002</v>
      </c>
      <c r="AL128" s="58">
        <v>3.5339999999999998</v>
      </c>
      <c r="AM128" s="58">
        <v>3.2410000000000001</v>
      </c>
      <c r="AN128" s="58">
        <v>3.181</v>
      </c>
      <c r="AO128" s="58">
        <v>2.6739999999999999</v>
      </c>
      <c r="AP128" s="58">
        <v>3.97</v>
      </c>
      <c r="AQ128" s="58">
        <v>4.5090000000000003</v>
      </c>
      <c r="AR128" s="58">
        <v>4.0250000000000004</v>
      </c>
      <c r="AS128" s="58">
        <v>3.7410000000000001</v>
      </c>
      <c r="AT128" s="58">
        <v>4.4530000000000003</v>
      </c>
      <c r="AU128" s="58">
        <v>4.04</v>
      </c>
      <c r="AV128" s="58">
        <v>3.512</v>
      </c>
      <c r="AW128" s="58">
        <v>3.0859999999999999</v>
      </c>
      <c r="AX128" s="58">
        <v>3.6219999999999999</v>
      </c>
      <c r="AY128" s="58">
        <v>3.9750000000000001</v>
      </c>
      <c r="AZ128" s="58">
        <v>4.1050000000000004</v>
      </c>
      <c r="BA128" s="58">
        <v>4.3209999999999997</v>
      </c>
      <c r="BB128" s="58">
        <v>5.2210000000000001</v>
      </c>
      <c r="BC128" s="58">
        <v>5.6680000000000001</v>
      </c>
      <c r="BD128" s="58">
        <v>5.4509999999999996</v>
      </c>
      <c r="BE128" s="58">
        <v>4.9480000000000004</v>
      </c>
      <c r="BF128" s="58">
        <v>4.5659999999999998</v>
      </c>
      <c r="BG128" s="58">
        <v>3.2050000000000001</v>
      </c>
      <c r="BH128" s="58">
        <v>1.0580000000000001</v>
      </c>
      <c r="BI128" s="58">
        <v>0.95699999999999996</v>
      </c>
      <c r="BJ128" s="58">
        <v>1.8169999999999999</v>
      </c>
      <c r="BK128" s="58">
        <v>3.859</v>
      </c>
      <c r="BL128" s="58">
        <v>3.9420000000000002</v>
      </c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</row>
    <row r="129" spans="1:129" ht="12" customHeight="1" x14ac:dyDescent="0.25">
      <c r="A129" s="34">
        <v>20</v>
      </c>
      <c r="C129" s="56" t="s">
        <v>32</v>
      </c>
      <c r="D129" s="51" t="s">
        <v>27</v>
      </c>
      <c r="E129" s="58">
        <v>5.6189999999999998</v>
      </c>
      <c r="F129" s="58">
        <v>5.4710000000000001</v>
      </c>
      <c r="G129" s="58">
        <v>6.0570000000000004</v>
      </c>
      <c r="H129" s="58">
        <v>5.5449999999999999</v>
      </c>
      <c r="I129" s="58">
        <v>4.173</v>
      </c>
      <c r="J129" s="58">
        <v>3.109</v>
      </c>
      <c r="K129" s="58">
        <v>1.395</v>
      </c>
      <c r="L129" s="58">
        <v>1.347</v>
      </c>
      <c r="M129" s="58">
        <v>0.89300000000000002</v>
      </c>
      <c r="N129" s="58">
        <v>0.80100000000000005</v>
      </c>
      <c r="O129" s="58">
        <v>0.50900000000000001</v>
      </c>
      <c r="P129" s="58">
        <v>0.55900000000000005</v>
      </c>
      <c r="Q129" s="58">
        <v>0.58599999999999997</v>
      </c>
      <c r="R129" s="58">
        <v>0.48599999999999999</v>
      </c>
      <c r="S129" s="58">
        <v>0.56899999999999995</v>
      </c>
      <c r="T129" s="58">
        <v>0.59899999999999998</v>
      </c>
      <c r="U129" s="58">
        <v>0.46700000000000003</v>
      </c>
      <c r="V129" s="58">
        <v>0.36899999999999999</v>
      </c>
      <c r="W129" s="58">
        <v>0.35199999999999998</v>
      </c>
      <c r="X129" s="58">
        <v>0.38800000000000001</v>
      </c>
      <c r="Y129" s="58">
        <v>0.36499999999999999</v>
      </c>
      <c r="Z129" s="58">
        <v>0.63800000000000001</v>
      </c>
      <c r="AA129" s="58">
        <v>0.44</v>
      </c>
      <c r="AB129" s="58">
        <v>0.372</v>
      </c>
      <c r="AC129" s="58">
        <v>0.47799999999999998</v>
      </c>
      <c r="AD129" s="58">
        <v>0.44900000000000001</v>
      </c>
      <c r="AE129" s="58">
        <v>0.42399999999999999</v>
      </c>
      <c r="AF129" s="58">
        <v>0.40400000000000003</v>
      </c>
      <c r="AG129" s="58">
        <v>0.45800000000000002</v>
      </c>
      <c r="AH129" s="58">
        <v>0.42599999999999999</v>
      </c>
      <c r="AI129" s="58">
        <v>0.34200000000000003</v>
      </c>
      <c r="AJ129" s="58">
        <v>0.33200000000000002</v>
      </c>
      <c r="AK129" s="58">
        <v>0.41099999999999998</v>
      </c>
      <c r="AL129" s="58">
        <v>0.30199999999999999</v>
      </c>
      <c r="AM129" s="58">
        <v>0.24099999999999999</v>
      </c>
      <c r="AN129" s="58">
        <v>0.24399999999999999</v>
      </c>
      <c r="AO129" s="58">
        <v>0.27</v>
      </c>
      <c r="AP129" s="58">
        <v>0.221</v>
      </c>
      <c r="AQ129" s="58">
        <v>0.29099999999999998</v>
      </c>
      <c r="AR129" s="58">
        <v>0.39200000000000002</v>
      </c>
      <c r="AS129" s="58">
        <v>0.249</v>
      </c>
      <c r="AT129" s="58">
        <v>0.27200000000000002</v>
      </c>
      <c r="AU129" s="58">
        <v>0.25</v>
      </c>
      <c r="AV129" s="58">
        <v>0.29499999999999998</v>
      </c>
      <c r="AW129" s="58">
        <v>0.224</v>
      </c>
      <c r="AX129" s="58">
        <v>0.17799999999999999</v>
      </c>
      <c r="AY129" s="58">
        <v>0.246</v>
      </c>
      <c r="AZ129" s="58">
        <v>0.20300000000000001</v>
      </c>
      <c r="BA129" s="58">
        <v>0.187</v>
      </c>
      <c r="BB129" s="58">
        <v>0.27900000000000003</v>
      </c>
      <c r="BC129" s="58">
        <v>0.253</v>
      </c>
      <c r="BD129" s="58">
        <v>0.26700000000000002</v>
      </c>
      <c r="BE129" s="58">
        <v>0.28100000000000003</v>
      </c>
      <c r="BF129" s="58">
        <v>0.28399999999999997</v>
      </c>
      <c r="BG129" s="58">
        <v>0.31</v>
      </c>
      <c r="BH129" s="58">
        <v>0.16</v>
      </c>
      <c r="BI129" s="58">
        <v>0.14699999999999999</v>
      </c>
      <c r="BJ129" s="58">
        <v>0.253</v>
      </c>
      <c r="BK129" s="58">
        <v>0.30099999999999999</v>
      </c>
      <c r="BL129" s="58">
        <v>0.23499999999999999</v>
      </c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</row>
    <row r="130" spans="1:129" ht="12" customHeight="1" x14ac:dyDescent="0.25">
      <c r="A130" s="69">
        <v>21</v>
      </c>
      <c r="B130" s="24"/>
      <c r="C130" s="73" t="s">
        <v>0</v>
      </c>
      <c r="D130" s="74" t="s">
        <v>27</v>
      </c>
      <c r="E130" s="61">
        <v>100</v>
      </c>
      <c r="F130" s="61">
        <v>100</v>
      </c>
      <c r="G130" s="61">
        <v>100</v>
      </c>
      <c r="H130" s="61">
        <v>100</v>
      </c>
      <c r="I130" s="61">
        <v>100</v>
      </c>
      <c r="J130" s="61">
        <v>100</v>
      </c>
      <c r="K130" s="61">
        <v>100</v>
      </c>
      <c r="L130" s="61">
        <v>100</v>
      </c>
      <c r="M130" s="61">
        <v>100</v>
      </c>
      <c r="N130" s="61">
        <v>100</v>
      </c>
      <c r="O130" s="61">
        <v>100</v>
      </c>
      <c r="P130" s="61">
        <v>100</v>
      </c>
      <c r="Q130" s="61">
        <v>100</v>
      </c>
      <c r="R130" s="61">
        <v>100</v>
      </c>
      <c r="S130" s="61">
        <v>100</v>
      </c>
      <c r="T130" s="61">
        <v>100</v>
      </c>
      <c r="U130" s="61">
        <v>100</v>
      </c>
      <c r="V130" s="61">
        <v>100</v>
      </c>
      <c r="W130" s="61">
        <v>100</v>
      </c>
      <c r="X130" s="61">
        <v>100</v>
      </c>
      <c r="Y130" s="61">
        <v>100</v>
      </c>
      <c r="Z130" s="61">
        <v>100</v>
      </c>
      <c r="AA130" s="61">
        <v>100</v>
      </c>
      <c r="AB130" s="61">
        <v>100</v>
      </c>
      <c r="AC130" s="61">
        <v>100</v>
      </c>
      <c r="AD130" s="61">
        <v>100</v>
      </c>
      <c r="AE130" s="61">
        <v>100</v>
      </c>
      <c r="AF130" s="61">
        <v>100</v>
      </c>
      <c r="AG130" s="61">
        <v>100</v>
      </c>
      <c r="AH130" s="61">
        <v>100</v>
      </c>
      <c r="AI130" s="61">
        <v>100</v>
      </c>
      <c r="AJ130" s="61">
        <v>100</v>
      </c>
      <c r="AK130" s="61">
        <v>100</v>
      </c>
      <c r="AL130" s="61">
        <v>100</v>
      </c>
      <c r="AM130" s="61">
        <v>100</v>
      </c>
      <c r="AN130" s="61">
        <v>100</v>
      </c>
      <c r="AO130" s="61">
        <v>100</v>
      </c>
      <c r="AP130" s="61">
        <v>100</v>
      </c>
      <c r="AQ130" s="61">
        <v>100</v>
      </c>
      <c r="AR130" s="61">
        <v>100</v>
      </c>
      <c r="AS130" s="61">
        <v>100</v>
      </c>
      <c r="AT130" s="61">
        <v>100</v>
      </c>
      <c r="AU130" s="61">
        <v>100</v>
      </c>
      <c r="AV130" s="61">
        <v>100</v>
      </c>
      <c r="AW130" s="61">
        <v>100</v>
      </c>
      <c r="AX130" s="61">
        <v>100</v>
      </c>
      <c r="AY130" s="61">
        <v>100</v>
      </c>
      <c r="AZ130" s="61">
        <v>100</v>
      </c>
      <c r="BA130" s="61">
        <v>100</v>
      </c>
      <c r="BB130" s="61">
        <v>100</v>
      </c>
      <c r="BC130" s="61">
        <v>100</v>
      </c>
      <c r="BD130" s="61">
        <v>100</v>
      </c>
      <c r="BE130" s="61">
        <v>100</v>
      </c>
      <c r="BF130" s="61">
        <v>100</v>
      </c>
      <c r="BG130" s="61">
        <v>100</v>
      </c>
      <c r="BH130" s="61">
        <v>100</v>
      </c>
      <c r="BI130" s="61">
        <v>100</v>
      </c>
      <c r="BJ130" s="61">
        <v>100</v>
      </c>
      <c r="BK130" s="61">
        <v>100</v>
      </c>
      <c r="BL130" s="61">
        <v>100.002</v>
      </c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</row>
    <row r="131" spans="1:129" ht="12" customHeight="1" x14ac:dyDescent="0.25">
      <c r="A131" s="33"/>
      <c r="C131" s="13"/>
      <c r="D131" s="13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</row>
    <row r="132" spans="1:129" ht="12" customHeight="1" x14ac:dyDescent="0.25">
      <c r="A132" s="34"/>
      <c r="C132" s="60" t="s">
        <v>58</v>
      </c>
      <c r="D132" s="13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</row>
    <row r="133" spans="1:129" ht="12" customHeight="1" x14ac:dyDescent="0.25">
      <c r="A133" s="37"/>
      <c r="C133" s="56" t="s">
        <v>31</v>
      </c>
      <c r="D133" s="56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</row>
    <row r="134" spans="1:129" ht="12" customHeight="1" x14ac:dyDescent="0.25">
      <c r="A134" s="37">
        <v>22</v>
      </c>
      <c r="C134" s="57" t="s">
        <v>59</v>
      </c>
      <c r="D134" s="51" t="s">
        <v>27</v>
      </c>
      <c r="E134" s="58">
        <v>1.901</v>
      </c>
      <c r="F134" s="58">
        <v>2.0110000000000001</v>
      </c>
      <c r="G134" s="58">
        <v>1.8069999999999999</v>
      </c>
      <c r="H134" s="58">
        <v>1.69</v>
      </c>
      <c r="I134" s="58">
        <v>1.383</v>
      </c>
      <c r="J134" s="58">
        <v>1.44</v>
      </c>
      <c r="K134" s="58">
        <v>0.92500000000000004</v>
      </c>
      <c r="L134" s="58">
        <v>0.747</v>
      </c>
      <c r="M134" s="58">
        <v>0.307</v>
      </c>
      <c r="N134" s="58">
        <v>0.20100000000000001</v>
      </c>
      <c r="O134" s="58">
        <v>0.127</v>
      </c>
      <c r="P134" s="58">
        <v>0.112</v>
      </c>
      <c r="Q134" s="58">
        <v>0.14699999999999999</v>
      </c>
      <c r="R134" s="58">
        <v>0.20300000000000001</v>
      </c>
      <c r="S134" s="58">
        <v>0.20499999999999999</v>
      </c>
      <c r="T134" s="58">
        <v>0.189</v>
      </c>
      <c r="U134" s="58">
        <v>0.16</v>
      </c>
      <c r="V134" s="58">
        <v>0.16200000000000001</v>
      </c>
      <c r="W134" s="58">
        <v>0.17899999999999999</v>
      </c>
      <c r="X134" s="58">
        <v>0.17699999999999999</v>
      </c>
      <c r="Y134" s="58">
        <v>0.25</v>
      </c>
      <c r="Z134" s="58">
        <v>0.23200000000000001</v>
      </c>
      <c r="AA134" s="58">
        <v>0.27</v>
      </c>
      <c r="AB134" s="58">
        <v>0.222</v>
      </c>
      <c r="AC134" s="58">
        <v>0.23100000000000001</v>
      </c>
      <c r="AD134" s="58">
        <v>0.27800000000000002</v>
      </c>
      <c r="AE134" s="58">
        <v>0.23100000000000001</v>
      </c>
      <c r="AF134" s="58">
        <v>0.27100000000000002</v>
      </c>
      <c r="AG134" s="58">
        <v>0.51400000000000001</v>
      </c>
      <c r="AH134" s="58">
        <v>0.67300000000000004</v>
      </c>
      <c r="AI134" s="58">
        <v>0.60899999999999999</v>
      </c>
      <c r="AJ134" s="58">
        <v>0.51500000000000001</v>
      </c>
      <c r="AK134" s="58">
        <v>0.46</v>
      </c>
      <c r="AL134" s="58">
        <v>0.52600000000000002</v>
      </c>
      <c r="AM134" s="58">
        <v>0.50600000000000001</v>
      </c>
      <c r="AN134" s="58">
        <v>0.497</v>
      </c>
      <c r="AO134" s="58">
        <v>0.41499999999999998</v>
      </c>
      <c r="AP134" s="58">
        <v>0.59099999999999997</v>
      </c>
      <c r="AQ134" s="58">
        <v>0.69499999999999995</v>
      </c>
      <c r="AR134" s="58">
        <v>0.61699999999999999</v>
      </c>
      <c r="AS134" s="58">
        <v>0.57399999999999995</v>
      </c>
      <c r="AT134" s="58">
        <v>0.69599999999999995</v>
      </c>
      <c r="AU134" s="58">
        <v>0.63500000000000001</v>
      </c>
      <c r="AV134" s="58">
        <v>0.56799999999999995</v>
      </c>
      <c r="AW134" s="58">
        <v>0.46800000000000003</v>
      </c>
      <c r="AX134" s="58">
        <v>0.55300000000000005</v>
      </c>
      <c r="AY134" s="58">
        <v>0.60499999999999998</v>
      </c>
      <c r="AZ134" s="58">
        <v>0.625</v>
      </c>
      <c r="BA134" s="58">
        <v>0.69799999999999995</v>
      </c>
      <c r="BB134" s="58">
        <v>0.81200000000000006</v>
      </c>
      <c r="BC134" s="58">
        <v>0.89900000000000002</v>
      </c>
      <c r="BD134" s="58">
        <v>0.91600000000000004</v>
      </c>
      <c r="BE134" s="58">
        <v>0.86599999999999999</v>
      </c>
      <c r="BF134" s="58">
        <v>0.76</v>
      </c>
      <c r="BG134" s="58">
        <v>0.47199999999999998</v>
      </c>
      <c r="BH134" s="58">
        <v>0.157</v>
      </c>
      <c r="BI134" s="58">
        <v>0.16500000000000001</v>
      </c>
      <c r="BJ134" s="58">
        <v>0.34300000000000003</v>
      </c>
      <c r="BK134" s="58">
        <v>0.68600000000000005</v>
      </c>
      <c r="BL134" s="58">
        <v>0.749</v>
      </c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</row>
    <row r="135" spans="1:129" ht="12" customHeight="1" x14ac:dyDescent="0.25">
      <c r="A135" s="37">
        <v>23</v>
      </c>
      <c r="C135" s="57" t="s">
        <v>60</v>
      </c>
      <c r="D135" s="51" t="s">
        <v>27</v>
      </c>
      <c r="E135" s="58">
        <v>3.41</v>
      </c>
      <c r="F135" s="58">
        <v>3.72</v>
      </c>
      <c r="G135" s="58">
        <v>3.1509999999999998</v>
      </c>
      <c r="H135" s="58">
        <v>3.198</v>
      </c>
      <c r="I135" s="58">
        <v>2.7890000000000001</v>
      </c>
      <c r="J135" s="58">
        <v>3.5259999999999998</v>
      </c>
      <c r="K135" s="58">
        <v>2.39</v>
      </c>
      <c r="L135" s="58">
        <v>2.0699999999999998</v>
      </c>
      <c r="M135" s="58">
        <v>1.08</v>
      </c>
      <c r="N135" s="58">
        <v>0.85299999999999998</v>
      </c>
      <c r="O135" s="58">
        <v>0.55000000000000004</v>
      </c>
      <c r="P135" s="58">
        <v>0.44</v>
      </c>
      <c r="Q135" s="58">
        <v>0.42599999999999999</v>
      </c>
      <c r="R135" s="58">
        <v>0.71299999999999997</v>
      </c>
      <c r="S135" s="58">
        <v>0.82599999999999996</v>
      </c>
      <c r="T135" s="58">
        <v>0.71699999999999997</v>
      </c>
      <c r="U135" s="58">
        <v>0.54600000000000004</v>
      </c>
      <c r="V135" s="58">
        <v>0.60899999999999999</v>
      </c>
      <c r="W135" s="58">
        <v>0.53800000000000003</v>
      </c>
      <c r="X135" s="58">
        <v>0.63400000000000001</v>
      </c>
      <c r="Y135" s="58">
        <v>0.88700000000000001</v>
      </c>
      <c r="Z135" s="58">
        <v>0.78700000000000003</v>
      </c>
      <c r="AA135" s="58">
        <v>0.85</v>
      </c>
      <c r="AB135" s="58">
        <v>0.80700000000000005</v>
      </c>
      <c r="AC135" s="58">
        <v>0.78600000000000003</v>
      </c>
      <c r="AD135" s="58">
        <v>1.036</v>
      </c>
      <c r="AE135" s="58">
        <v>0.82099999999999995</v>
      </c>
      <c r="AF135" s="58">
        <v>0.91900000000000004</v>
      </c>
      <c r="AG135" s="58">
        <v>1.758</v>
      </c>
      <c r="AH135" s="58">
        <v>2.3769999999999998</v>
      </c>
      <c r="AI135" s="58">
        <v>2.278</v>
      </c>
      <c r="AJ135" s="58">
        <v>1.83</v>
      </c>
      <c r="AK135" s="58">
        <v>1.621</v>
      </c>
      <c r="AL135" s="58">
        <v>1.841</v>
      </c>
      <c r="AM135" s="58">
        <v>1.804</v>
      </c>
      <c r="AN135" s="58">
        <v>1.825</v>
      </c>
      <c r="AO135" s="58">
        <v>1.472</v>
      </c>
      <c r="AP135" s="58">
        <v>2.3029999999999999</v>
      </c>
      <c r="AQ135" s="58">
        <v>2.6080000000000001</v>
      </c>
      <c r="AR135" s="58">
        <v>2.3540000000000001</v>
      </c>
      <c r="AS135" s="58">
        <v>2.2149999999999999</v>
      </c>
      <c r="AT135" s="58">
        <v>2.7160000000000002</v>
      </c>
      <c r="AU135" s="58">
        <v>2.4119999999999999</v>
      </c>
      <c r="AV135" s="58">
        <v>2.032</v>
      </c>
      <c r="AW135" s="58">
        <v>1.831</v>
      </c>
      <c r="AX135" s="58">
        <v>2.1389999999999998</v>
      </c>
      <c r="AY135" s="58">
        <v>2.3439999999999999</v>
      </c>
      <c r="AZ135" s="58">
        <v>2.4529999999999998</v>
      </c>
      <c r="BA135" s="58">
        <v>2.5659999999999998</v>
      </c>
      <c r="BB135" s="58">
        <v>3.1429999999999998</v>
      </c>
      <c r="BC135" s="58">
        <v>3.4260000000000002</v>
      </c>
      <c r="BD135" s="58">
        <v>3.2309999999999999</v>
      </c>
      <c r="BE135" s="58">
        <v>2.9390000000000001</v>
      </c>
      <c r="BF135" s="58">
        <v>2.7719999999999998</v>
      </c>
      <c r="BG135" s="58">
        <v>2.101</v>
      </c>
      <c r="BH135" s="58">
        <v>0.68600000000000005</v>
      </c>
      <c r="BI135" s="58">
        <v>0.56699999999999995</v>
      </c>
      <c r="BJ135" s="58">
        <v>1.1839999999999999</v>
      </c>
      <c r="BK135" s="58">
        <v>2.4159999999999999</v>
      </c>
      <c r="BL135" s="58">
        <v>2.4390000000000001</v>
      </c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</row>
    <row r="136" spans="1:129" ht="12" customHeight="1" x14ac:dyDescent="0.25">
      <c r="A136" s="69">
        <v>24</v>
      </c>
      <c r="B136" s="24"/>
      <c r="C136" s="70" t="s">
        <v>61</v>
      </c>
      <c r="D136" s="74" t="s">
        <v>27</v>
      </c>
      <c r="E136" s="61">
        <v>5.3109999999999999</v>
      </c>
      <c r="F136" s="61">
        <v>5.7320000000000002</v>
      </c>
      <c r="G136" s="61">
        <v>4.9580000000000002</v>
      </c>
      <c r="H136" s="61">
        <v>4.8879999999999999</v>
      </c>
      <c r="I136" s="61">
        <v>4.1719999999999997</v>
      </c>
      <c r="J136" s="61">
        <v>4.9660000000000002</v>
      </c>
      <c r="K136" s="61">
        <v>3.3140000000000001</v>
      </c>
      <c r="L136" s="61">
        <v>2.8170000000000002</v>
      </c>
      <c r="M136" s="61">
        <v>1.3859999999999999</v>
      </c>
      <c r="N136" s="61">
        <v>1.054</v>
      </c>
      <c r="O136" s="61">
        <v>0.67700000000000005</v>
      </c>
      <c r="P136" s="61">
        <v>0.55100000000000005</v>
      </c>
      <c r="Q136" s="61">
        <v>0.57299999999999995</v>
      </c>
      <c r="R136" s="61">
        <v>0.91700000000000004</v>
      </c>
      <c r="S136" s="61">
        <v>1.0309999999999999</v>
      </c>
      <c r="T136" s="61">
        <v>0.90600000000000003</v>
      </c>
      <c r="U136" s="61">
        <v>0.70599999999999996</v>
      </c>
      <c r="V136" s="61">
        <v>0.77100000000000002</v>
      </c>
      <c r="W136" s="61">
        <v>0.71699999999999997</v>
      </c>
      <c r="X136" s="61">
        <v>0.81</v>
      </c>
      <c r="Y136" s="61">
        <v>1.137</v>
      </c>
      <c r="Z136" s="61">
        <v>1.02</v>
      </c>
      <c r="AA136" s="61">
        <v>1.1200000000000001</v>
      </c>
      <c r="AB136" s="61">
        <v>1.0289999999999999</v>
      </c>
      <c r="AC136" s="61">
        <v>1.0169999999999999</v>
      </c>
      <c r="AD136" s="61">
        <v>1.3149999999999999</v>
      </c>
      <c r="AE136" s="61">
        <v>1.052</v>
      </c>
      <c r="AF136" s="61">
        <v>1.19</v>
      </c>
      <c r="AG136" s="61">
        <v>2.2719999999999998</v>
      </c>
      <c r="AH136" s="61">
        <v>3.05</v>
      </c>
      <c r="AI136" s="61">
        <v>2.8860000000000001</v>
      </c>
      <c r="AJ136" s="61">
        <v>2.3450000000000002</v>
      </c>
      <c r="AK136" s="61">
        <v>2.081</v>
      </c>
      <c r="AL136" s="61">
        <v>2.367</v>
      </c>
      <c r="AM136" s="61">
        <v>2.31</v>
      </c>
      <c r="AN136" s="61">
        <v>2.3220000000000001</v>
      </c>
      <c r="AO136" s="61">
        <v>1.887</v>
      </c>
      <c r="AP136" s="61">
        <v>2.8940000000000001</v>
      </c>
      <c r="AQ136" s="61">
        <v>3.3029999999999999</v>
      </c>
      <c r="AR136" s="61">
        <v>2.9710000000000001</v>
      </c>
      <c r="AS136" s="61">
        <v>2.7890000000000001</v>
      </c>
      <c r="AT136" s="61">
        <v>3.4119999999999999</v>
      </c>
      <c r="AU136" s="61">
        <v>3.0470000000000002</v>
      </c>
      <c r="AV136" s="61">
        <v>2.6</v>
      </c>
      <c r="AW136" s="61">
        <v>2.2989999999999999</v>
      </c>
      <c r="AX136" s="61">
        <v>2.6920000000000002</v>
      </c>
      <c r="AY136" s="61">
        <v>2.9489999999999998</v>
      </c>
      <c r="AZ136" s="61">
        <v>3.0779999999999998</v>
      </c>
      <c r="BA136" s="61">
        <v>3.2639999999999998</v>
      </c>
      <c r="BB136" s="61">
        <v>3.9550000000000001</v>
      </c>
      <c r="BC136" s="61">
        <v>4.3250000000000002</v>
      </c>
      <c r="BD136" s="61">
        <v>4.1470000000000002</v>
      </c>
      <c r="BE136" s="61">
        <v>3.8039999999999998</v>
      </c>
      <c r="BF136" s="61">
        <v>3.532</v>
      </c>
      <c r="BG136" s="61">
        <v>2.573</v>
      </c>
      <c r="BH136" s="61">
        <v>0.84299999999999997</v>
      </c>
      <c r="BI136" s="61">
        <v>0.73199999999999998</v>
      </c>
      <c r="BJ136" s="61">
        <v>1.5269999999999999</v>
      </c>
      <c r="BK136" s="61">
        <v>3.101</v>
      </c>
      <c r="BL136" s="61">
        <v>3.1880000000000002</v>
      </c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</row>
    <row r="137" spans="1:129" ht="12" customHeight="1" x14ac:dyDescent="0.25">
      <c r="A137" s="37"/>
      <c r="C137" s="51"/>
      <c r="D137" s="76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</row>
    <row r="138" spans="1:129" ht="12" customHeight="1" x14ac:dyDescent="0.25">
      <c r="A138" s="37"/>
      <c r="C138" s="56" t="s">
        <v>32</v>
      </c>
      <c r="D138" s="81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</row>
    <row r="139" spans="1:129" ht="12" customHeight="1" x14ac:dyDescent="0.25">
      <c r="A139" s="37">
        <v>25</v>
      </c>
      <c r="C139" s="57" t="s">
        <v>59</v>
      </c>
      <c r="D139" s="76" t="s">
        <v>27</v>
      </c>
      <c r="E139" s="58">
        <v>1.2110000000000001</v>
      </c>
      <c r="F139" s="58">
        <v>1.157</v>
      </c>
      <c r="G139" s="58">
        <v>1.2549999999999999</v>
      </c>
      <c r="H139" s="58">
        <v>1.135</v>
      </c>
      <c r="I139" s="58">
        <v>0.82399999999999995</v>
      </c>
      <c r="J139" s="58">
        <v>0.61499999999999999</v>
      </c>
      <c r="K139" s="58">
        <v>0.27400000000000002</v>
      </c>
      <c r="L139" s="58">
        <v>0.315</v>
      </c>
      <c r="M139" s="58">
        <v>0.22500000000000001</v>
      </c>
      <c r="N139" s="58">
        <v>0.216</v>
      </c>
      <c r="O139" s="58">
        <v>0.13500000000000001</v>
      </c>
      <c r="P139" s="58">
        <v>0.11799999999999999</v>
      </c>
      <c r="Q139" s="58">
        <v>9.9000000000000005E-2</v>
      </c>
      <c r="R139" s="58">
        <v>0.13900000000000001</v>
      </c>
      <c r="S139" s="58">
        <v>0.11600000000000001</v>
      </c>
      <c r="T139" s="58">
        <v>0.127</v>
      </c>
      <c r="U139" s="58">
        <v>6.6000000000000003E-2</v>
      </c>
      <c r="V139" s="58">
        <v>3.5000000000000003E-2</v>
      </c>
      <c r="W139" s="58">
        <v>0.12</v>
      </c>
      <c r="X139" s="58">
        <v>0.152</v>
      </c>
      <c r="Y139" s="58">
        <v>9.6000000000000002E-2</v>
      </c>
      <c r="Z139" s="58">
        <v>0.17</v>
      </c>
      <c r="AA139" s="58">
        <v>0.16</v>
      </c>
      <c r="AB139" s="58">
        <v>9.5000000000000001E-2</v>
      </c>
      <c r="AC139" s="58">
        <v>0.16</v>
      </c>
      <c r="AD139" s="58">
        <v>0.159</v>
      </c>
      <c r="AE139" s="58">
        <v>0.182</v>
      </c>
      <c r="AF139" s="58">
        <v>0.23400000000000001</v>
      </c>
      <c r="AG139" s="58">
        <v>0.252</v>
      </c>
      <c r="AH139" s="58">
        <v>0.19900000000000001</v>
      </c>
      <c r="AI139" s="58">
        <v>0.158</v>
      </c>
      <c r="AJ139" s="58">
        <v>0.128</v>
      </c>
      <c r="AK139" s="58">
        <v>0.14199999999999999</v>
      </c>
      <c r="AL139" s="58">
        <v>0.14299999999999999</v>
      </c>
      <c r="AM139" s="58">
        <v>8.5000000000000006E-2</v>
      </c>
      <c r="AN139" s="58">
        <v>7.3999999999999996E-2</v>
      </c>
      <c r="AO139" s="58">
        <v>9.7000000000000003E-2</v>
      </c>
      <c r="AP139" s="58">
        <v>8.2000000000000003E-2</v>
      </c>
      <c r="AQ139" s="58">
        <v>3.5999999999999997E-2</v>
      </c>
      <c r="AR139" s="58">
        <v>3.5000000000000003E-2</v>
      </c>
      <c r="AS139" s="58">
        <v>2.8000000000000001E-2</v>
      </c>
      <c r="AT139" s="58">
        <v>2.5999999999999999E-2</v>
      </c>
      <c r="AU139" s="58">
        <v>2.3E-2</v>
      </c>
      <c r="AV139" s="58">
        <v>4.2000000000000003E-2</v>
      </c>
      <c r="AW139" s="58">
        <v>2.7E-2</v>
      </c>
      <c r="AX139" s="58">
        <v>0.03</v>
      </c>
      <c r="AY139" s="58">
        <v>3.5999999999999997E-2</v>
      </c>
      <c r="AZ139" s="58">
        <v>2.5999999999999999E-2</v>
      </c>
      <c r="BA139" s="58">
        <v>3.3000000000000002E-2</v>
      </c>
      <c r="BB139" s="58">
        <v>3.2000000000000001E-2</v>
      </c>
      <c r="BC139" s="58">
        <v>4.2999999999999997E-2</v>
      </c>
      <c r="BD139" s="58">
        <v>3.6999999999999998E-2</v>
      </c>
      <c r="BE139" s="58">
        <v>4.4999999999999998E-2</v>
      </c>
      <c r="BF139" s="58">
        <v>4.7E-2</v>
      </c>
      <c r="BG139" s="58">
        <v>9.4E-2</v>
      </c>
      <c r="BH139" s="58">
        <v>1.4999999999999999E-2</v>
      </c>
      <c r="BI139" s="58">
        <v>1.7999999999999999E-2</v>
      </c>
      <c r="BJ139" s="58">
        <v>2.8000000000000001E-2</v>
      </c>
      <c r="BK139" s="58">
        <v>4.2000000000000003E-2</v>
      </c>
      <c r="BL139" s="58">
        <v>4.1000000000000002E-2</v>
      </c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</row>
    <row r="140" spans="1:129" ht="12" customHeight="1" x14ac:dyDescent="0.25">
      <c r="A140" s="37">
        <v>26</v>
      </c>
      <c r="C140" s="57" t="s">
        <v>60</v>
      </c>
      <c r="D140" s="76" t="s">
        <v>27</v>
      </c>
      <c r="E140" s="58">
        <v>2.262</v>
      </c>
      <c r="F140" s="58">
        <v>2.3149999999999999</v>
      </c>
      <c r="G140" s="58">
        <v>2.6360000000000001</v>
      </c>
      <c r="H140" s="58">
        <v>2.452</v>
      </c>
      <c r="I140" s="58">
        <v>1.909</v>
      </c>
      <c r="J140" s="58">
        <v>1.458</v>
      </c>
      <c r="K140" s="58">
        <v>0.57599999999999996</v>
      </c>
      <c r="L140" s="58">
        <v>0.47699999999999998</v>
      </c>
      <c r="M140" s="58">
        <v>0.27700000000000002</v>
      </c>
      <c r="N140" s="58">
        <v>0.28599999999999998</v>
      </c>
      <c r="O140" s="58">
        <v>0.20100000000000001</v>
      </c>
      <c r="P140" s="58">
        <v>0.17599999999999999</v>
      </c>
      <c r="Q140" s="58">
        <v>0.20599999999999999</v>
      </c>
      <c r="R140" s="58">
        <v>0.16500000000000001</v>
      </c>
      <c r="S140" s="58">
        <v>0.20200000000000001</v>
      </c>
      <c r="T140" s="58">
        <v>0.17499999999999999</v>
      </c>
      <c r="U140" s="58">
        <v>0.11799999999999999</v>
      </c>
      <c r="V140" s="58">
        <v>7.0999999999999994E-2</v>
      </c>
      <c r="W140" s="58">
        <v>5.8999999999999997E-2</v>
      </c>
      <c r="X140" s="58">
        <v>8.5000000000000006E-2</v>
      </c>
      <c r="Y140" s="58">
        <v>7.4999999999999997E-2</v>
      </c>
      <c r="Z140" s="58">
        <v>0.13100000000000001</v>
      </c>
      <c r="AA140" s="58">
        <v>0.1</v>
      </c>
      <c r="AB140" s="58">
        <v>0.10100000000000001</v>
      </c>
      <c r="AC140" s="58">
        <v>9.4E-2</v>
      </c>
      <c r="AD140" s="58">
        <v>0.127</v>
      </c>
      <c r="AE140" s="58">
        <v>8.6999999999999994E-2</v>
      </c>
      <c r="AF140" s="58">
        <v>6.3E-2</v>
      </c>
      <c r="AG140" s="58">
        <v>0.08</v>
      </c>
      <c r="AH140" s="58">
        <v>0.107</v>
      </c>
      <c r="AI140" s="58">
        <v>7.1999999999999995E-2</v>
      </c>
      <c r="AJ140" s="58">
        <v>7.4999999999999997E-2</v>
      </c>
      <c r="AK140" s="58">
        <v>6.6000000000000003E-2</v>
      </c>
      <c r="AL140" s="58">
        <v>4.9000000000000002E-2</v>
      </c>
      <c r="AM140" s="58">
        <v>3.7999999999999999E-2</v>
      </c>
      <c r="AN140" s="58">
        <v>7.0000000000000007E-2</v>
      </c>
      <c r="AO140" s="58">
        <v>6.8000000000000005E-2</v>
      </c>
      <c r="AP140" s="58">
        <v>5.8999999999999997E-2</v>
      </c>
      <c r="AQ140" s="58">
        <v>0.122</v>
      </c>
      <c r="AR140" s="58">
        <v>0.126</v>
      </c>
      <c r="AS140" s="58">
        <v>0.11600000000000001</v>
      </c>
      <c r="AT140" s="58">
        <v>0.127</v>
      </c>
      <c r="AU140" s="58">
        <v>0.112</v>
      </c>
      <c r="AV140" s="58">
        <v>0.111</v>
      </c>
      <c r="AW140" s="58">
        <v>9.0999999999999998E-2</v>
      </c>
      <c r="AX140" s="58">
        <v>6.9000000000000006E-2</v>
      </c>
      <c r="AY140" s="58">
        <v>0.112</v>
      </c>
      <c r="AZ140" s="58">
        <v>8.4000000000000005E-2</v>
      </c>
      <c r="BA140" s="58">
        <v>8.1000000000000003E-2</v>
      </c>
      <c r="BB140" s="58">
        <v>0.11</v>
      </c>
      <c r="BC140" s="58">
        <v>0.114</v>
      </c>
      <c r="BD140" s="58">
        <v>0.11899999999999999</v>
      </c>
      <c r="BE140" s="58">
        <v>0.13100000000000001</v>
      </c>
      <c r="BF140" s="58">
        <v>0.154</v>
      </c>
      <c r="BG140" s="58">
        <v>0.13100000000000001</v>
      </c>
      <c r="BH140" s="58">
        <v>7.6999999999999999E-2</v>
      </c>
      <c r="BI140" s="58">
        <v>7.0999999999999994E-2</v>
      </c>
      <c r="BJ140" s="58">
        <v>0.121</v>
      </c>
      <c r="BK140" s="58">
        <v>0.153</v>
      </c>
      <c r="BL140" s="58">
        <v>0.13300000000000001</v>
      </c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</row>
    <row r="141" spans="1:129" ht="12" customHeight="1" x14ac:dyDescent="0.25">
      <c r="A141" s="69">
        <v>27</v>
      </c>
      <c r="B141" s="24"/>
      <c r="C141" s="70" t="s">
        <v>61</v>
      </c>
      <c r="D141" s="74" t="s">
        <v>27</v>
      </c>
      <c r="E141" s="61">
        <v>3.4729999999999999</v>
      </c>
      <c r="F141" s="61">
        <v>3.472</v>
      </c>
      <c r="G141" s="61">
        <v>3.891</v>
      </c>
      <c r="H141" s="61">
        <v>3.5870000000000002</v>
      </c>
      <c r="I141" s="61">
        <v>2.7330000000000001</v>
      </c>
      <c r="J141" s="61">
        <v>2.073</v>
      </c>
      <c r="K141" s="61">
        <v>0.85</v>
      </c>
      <c r="L141" s="61">
        <v>0.79200000000000004</v>
      </c>
      <c r="M141" s="61">
        <v>0.502</v>
      </c>
      <c r="N141" s="61">
        <v>0.502</v>
      </c>
      <c r="O141" s="61">
        <v>0.33500000000000002</v>
      </c>
      <c r="P141" s="61">
        <v>0.29399999999999998</v>
      </c>
      <c r="Q141" s="61">
        <v>0.30499999999999999</v>
      </c>
      <c r="R141" s="61">
        <v>0.30399999999999999</v>
      </c>
      <c r="S141" s="61">
        <v>0.318</v>
      </c>
      <c r="T141" s="61">
        <v>0.30299999999999999</v>
      </c>
      <c r="U141" s="61">
        <v>0.183</v>
      </c>
      <c r="V141" s="61">
        <v>0.106</v>
      </c>
      <c r="W141" s="61">
        <v>0.17899999999999999</v>
      </c>
      <c r="X141" s="61">
        <v>0.23799999999999999</v>
      </c>
      <c r="Y141" s="61">
        <v>0.17100000000000001</v>
      </c>
      <c r="Z141" s="61">
        <v>0.3</v>
      </c>
      <c r="AA141" s="61">
        <v>0.26</v>
      </c>
      <c r="AB141" s="61">
        <v>0.19600000000000001</v>
      </c>
      <c r="AC141" s="61">
        <v>0.254</v>
      </c>
      <c r="AD141" s="61">
        <v>0.28599999999999998</v>
      </c>
      <c r="AE141" s="61">
        <v>0.26900000000000002</v>
      </c>
      <c r="AF141" s="61">
        <v>0.29699999999999999</v>
      </c>
      <c r="AG141" s="61">
        <v>0.33200000000000002</v>
      </c>
      <c r="AH141" s="61">
        <v>0.30499999999999999</v>
      </c>
      <c r="AI141" s="61">
        <v>0.23</v>
      </c>
      <c r="AJ141" s="61">
        <v>0.20200000000000001</v>
      </c>
      <c r="AK141" s="61">
        <v>0.20699999999999999</v>
      </c>
      <c r="AL141" s="61">
        <v>0.192</v>
      </c>
      <c r="AM141" s="61">
        <v>0.122</v>
      </c>
      <c r="AN141" s="61">
        <v>0.14499999999999999</v>
      </c>
      <c r="AO141" s="61">
        <v>0.16400000000000001</v>
      </c>
      <c r="AP141" s="61">
        <v>0.14099999999999999</v>
      </c>
      <c r="AQ141" s="61">
        <v>0.158</v>
      </c>
      <c r="AR141" s="61">
        <v>0.161</v>
      </c>
      <c r="AS141" s="61">
        <v>0.14399999999999999</v>
      </c>
      <c r="AT141" s="61">
        <v>0.152</v>
      </c>
      <c r="AU141" s="61">
        <v>0.13600000000000001</v>
      </c>
      <c r="AV141" s="61">
        <v>0.153</v>
      </c>
      <c r="AW141" s="61">
        <v>0.11899999999999999</v>
      </c>
      <c r="AX141" s="61">
        <v>9.9000000000000005E-2</v>
      </c>
      <c r="AY141" s="61">
        <v>0.14899999999999999</v>
      </c>
      <c r="AZ141" s="61">
        <v>0.109</v>
      </c>
      <c r="BA141" s="61">
        <v>0.114</v>
      </c>
      <c r="BB141" s="61">
        <v>0.14199999999999999</v>
      </c>
      <c r="BC141" s="61">
        <v>0.157</v>
      </c>
      <c r="BD141" s="61">
        <v>0.157</v>
      </c>
      <c r="BE141" s="61">
        <v>0.17599999999999999</v>
      </c>
      <c r="BF141" s="61">
        <v>0.2</v>
      </c>
      <c r="BG141" s="61">
        <v>0.22500000000000001</v>
      </c>
      <c r="BH141" s="61">
        <v>9.2999999999999999E-2</v>
      </c>
      <c r="BI141" s="61">
        <v>8.8999999999999996E-2</v>
      </c>
      <c r="BJ141" s="61">
        <v>0.14899999999999999</v>
      </c>
      <c r="BK141" s="61">
        <v>0.19500000000000001</v>
      </c>
      <c r="BL141" s="61">
        <v>0.17399999999999999</v>
      </c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</row>
    <row r="142" spans="1:129" ht="12" customHeight="1" x14ac:dyDescent="0.25">
      <c r="A142" s="37"/>
      <c r="C142" s="51"/>
      <c r="D142" s="76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</row>
    <row r="143" spans="1:129" ht="12" customHeight="1" x14ac:dyDescent="0.25">
      <c r="A143" s="37"/>
      <c r="C143" s="56" t="s">
        <v>67</v>
      </c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</row>
    <row r="144" spans="1:129" ht="12" customHeight="1" x14ac:dyDescent="0.25">
      <c r="A144" s="37">
        <v>28</v>
      </c>
      <c r="C144" s="68" t="s">
        <v>59</v>
      </c>
      <c r="D144" s="76" t="s">
        <v>27</v>
      </c>
      <c r="E144" s="58">
        <v>3.1120000000000001</v>
      </c>
      <c r="F144" s="58">
        <v>3.1680000000000001</v>
      </c>
      <c r="G144" s="58">
        <v>3.0619999999999998</v>
      </c>
      <c r="H144" s="58">
        <v>2.8250000000000002</v>
      </c>
      <c r="I144" s="58">
        <v>2.2069999999999999</v>
      </c>
      <c r="J144" s="58">
        <v>2.0550000000000002</v>
      </c>
      <c r="K144" s="58">
        <v>1.1990000000000001</v>
      </c>
      <c r="L144" s="58">
        <v>1.0620000000000001</v>
      </c>
      <c r="M144" s="58">
        <v>0.53100000000000003</v>
      </c>
      <c r="N144" s="58">
        <v>0.41699999999999998</v>
      </c>
      <c r="O144" s="58">
        <v>0.26200000000000001</v>
      </c>
      <c r="P144" s="58">
        <v>0.23</v>
      </c>
      <c r="Q144" s="58">
        <v>0.246</v>
      </c>
      <c r="R144" s="58">
        <v>0.34200000000000003</v>
      </c>
      <c r="S144" s="58">
        <v>0.32100000000000001</v>
      </c>
      <c r="T144" s="58">
        <v>0.316</v>
      </c>
      <c r="U144" s="58">
        <v>0.22600000000000001</v>
      </c>
      <c r="V144" s="58">
        <v>0.19700000000000001</v>
      </c>
      <c r="W144" s="58">
        <v>0.29899999999999999</v>
      </c>
      <c r="X144" s="58">
        <v>0.32900000000000001</v>
      </c>
      <c r="Y144" s="58">
        <v>0.34699999999999998</v>
      </c>
      <c r="Z144" s="58">
        <v>0.40200000000000002</v>
      </c>
      <c r="AA144" s="58">
        <v>0.43</v>
      </c>
      <c r="AB144" s="58">
        <v>0.317</v>
      </c>
      <c r="AC144" s="58">
        <v>0.39100000000000001</v>
      </c>
      <c r="AD144" s="58">
        <v>0.438</v>
      </c>
      <c r="AE144" s="58">
        <v>0.41299999999999998</v>
      </c>
      <c r="AF144" s="58">
        <v>0.505</v>
      </c>
      <c r="AG144" s="58">
        <v>0.76600000000000001</v>
      </c>
      <c r="AH144" s="58">
        <v>0.871</v>
      </c>
      <c r="AI144" s="58">
        <v>0.76600000000000001</v>
      </c>
      <c r="AJ144" s="58">
        <v>0.64200000000000002</v>
      </c>
      <c r="AK144" s="58">
        <v>0.60099999999999998</v>
      </c>
      <c r="AL144" s="58">
        <v>0.66900000000000004</v>
      </c>
      <c r="AM144" s="58">
        <v>0.59</v>
      </c>
      <c r="AN144" s="58">
        <v>0.57099999999999995</v>
      </c>
      <c r="AO144" s="58">
        <v>0.51100000000000001</v>
      </c>
      <c r="AP144" s="58">
        <v>0.67300000000000004</v>
      </c>
      <c r="AQ144" s="58">
        <v>0.73</v>
      </c>
      <c r="AR144" s="58">
        <v>0.65200000000000002</v>
      </c>
      <c r="AS144" s="58">
        <v>0.60099999999999998</v>
      </c>
      <c r="AT144" s="58">
        <v>0.72099999999999997</v>
      </c>
      <c r="AU144" s="58">
        <v>0.65800000000000003</v>
      </c>
      <c r="AV144" s="58">
        <v>0.61</v>
      </c>
      <c r="AW144" s="58">
        <v>0.495</v>
      </c>
      <c r="AX144" s="58">
        <v>0.58199999999999996</v>
      </c>
      <c r="AY144" s="58">
        <v>0.64100000000000001</v>
      </c>
      <c r="AZ144" s="58">
        <v>0.65100000000000002</v>
      </c>
      <c r="BA144" s="58">
        <v>0.73099999999999998</v>
      </c>
      <c r="BB144" s="58">
        <v>0.84399999999999997</v>
      </c>
      <c r="BC144" s="58">
        <v>0.94199999999999995</v>
      </c>
      <c r="BD144" s="58">
        <v>0.95299999999999996</v>
      </c>
      <c r="BE144" s="58">
        <v>0.91100000000000003</v>
      </c>
      <c r="BF144" s="58">
        <v>0.80700000000000005</v>
      </c>
      <c r="BG144" s="58">
        <v>0.56599999999999995</v>
      </c>
      <c r="BH144" s="58">
        <v>0.17299999999999999</v>
      </c>
      <c r="BI144" s="58">
        <v>0.183</v>
      </c>
      <c r="BJ144" s="58">
        <v>0.371</v>
      </c>
      <c r="BK144" s="58">
        <v>0.72799999999999998</v>
      </c>
      <c r="BL144" s="58">
        <v>0.79</v>
      </c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</row>
    <row r="145" spans="1:129" ht="12" customHeight="1" x14ac:dyDescent="0.25">
      <c r="A145" s="37">
        <v>29</v>
      </c>
      <c r="C145" s="68" t="s">
        <v>60</v>
      </c>
      <c r="D145" s="76" t="s">
        <v>27</v>
      </c>
      <c r="E145" s="58">
        <v>5.6719999999999997</v>
      </c>
      <c r="F145" s="58">
        <v>6.0359999999999996</v>
      </c>
      <c r="G145" s="58">
        <v>5.7869999999999999</v>
      </c>
      <c r="H145" s="58">
        <v>5.65</v>
      </c>
      <c r="I145" s="58">
        <v>4.6970000000000001</v>
      </c>
      <c r="J145" s="58">
        <v>4.984</v>
      </c>
      <c r="K145" s="58">
        <v>2.9660000000000002</v>
      </c>
      <c r="L145" s="58">
        <v>2.5470000000000002</v>
      </c>
      <c r="M145" s="58">
        <v>1.357</v>
      </c>
      <c r="N145" s="58">
        <v>1.139</v>
      </c>
      <c r="O145" s="58">
        <v>0.75</v>
      </c>
      <c r="P145" s="58">
        <v>0.61599999999999999</v>
      </c>
      <c r="Q145" s="58">
        <v>0.63200000000000001</v>
      </c>
      <c r="R145" s="58">
        <v>0.879</v>
      </c>
      <c r="S145" s="58">
        <v>1.028</v>
      </c>
      <c r="T145" s="58">
        <v>0.89300000000000002</v>
      </c>
      <c r="U145" s="58">
        <v>0.66300000000000003</v>
      </c>
      <c r="V145" s="58">
        <v>0.68</v>
      </c>
      <c r="W145" s="58">
        <v>0.59699999999999998</v>
      </c>
      <c r="X145" s="58">
        <v>0.71899999999999997</v>
      </c>
      <c r="Y145" s="58">
        <v>0.96199999999999997</v>
      </c>
      <c r="Z145" s="58">
        <v>0.91800000000000004</v>
      </c>
      <c r="AA145" s="58">
        <v>0.95</v>
      </c>
      <c r="AB145" s="58">
        <v>0.90800000000000003</v>
      </c>
      <c r="AC145" s="58">
        <v>0.88</v>
      </c>
      <c r="AD145" s="58">
        <v>1.163</v>
      </c>
      <c r="AE145" s="58">
        <v>0.90800000000000003</v>
      </c>
      <c r="AF145" s="58">
        <v>0.98199999999999998</v>
      </c>
      <c r="AG145" s="58">
        <v>1.8380000000000001</v>
      </c>
      <c r="AH145" s="58">
        <v>2.484</v>
      </c>
      <c r="AI145" s="58">
        <v>2.35</v>
      </c>
      <c r="AJ145" s="58">
        <v>1.905</v>
      </c>
      <c r="AK145" s="58">
        <v>1.6859999999999999</v>
      </c>
      <c r="AL145" s="58">
        <v>1.89</v>
      </c>
      <c r="AM145" s="58">
        <v>1.841</v>
      </c>
      <c r="AN145" s="58">
        <v>1.895</v>
      </c>
      <c r="AO145" s="58">
        <v>1.54</v>
      </c>
      <c r="AP145" s="58">
        <v>2.3610000000000002</v>
      </c>
      <c r="AQ145" s="58">
        <v>2.7309999999999999</v>
      </c>
      <c r="AR145" s="58">
        <v>2.48</v>
      </c>
      <c r="AS145" s="58">
        <v>2.331</v>
      </c>
      <c r="AT145" s="58">
        <v>2.843</v>
      </c>
      <c r="AU145" s="58">
        <v>2.524</v>
      </c>
      <c r="AV145" s="58">
        <v>2.1429999999999998</v>
      </c>
      <c r="AW145" s="58">
        <v>1.923</v>
      </c>
      <c r="AX145" s="58">
        <v>2.2080000000000002</v>
      </c>
      <c r="AY145" s="58">
        <v>2.4569999999999999</v>
      </c>
      <c r="AZ145" s="58">
        <v>2.536</v>
      </c>
      <c r="BA145" s="58">
        <v>2.6469999999999998</v>
      </c>
      <c r="BB145" s="58">
        <v>3.2530000000000001</v>
      </c>
      <c r="BC145" s="58">
        <v>3.54</v>
      </c>
      <c r="BD145" s="58">
        <v>3.351</v>
      </c>
      <c r="BE145" s="58">
        <v>3.07</v>
      </c>
      <c r="BF145" s="58">
        <v>2.9260000000000002</v>
      </c>
      <c r="BG145" s="58">
        <v>2.2320000000000002</v>
      </c>
      <c r="BH145" s="58">
        <v>0.76300000000000001</v>
      </c>
      <c r="BI145" s="58">
        <v>0.63800000000000001</v>
      </c>
      <c r="BJ145" s="58">
        <v>1.3049999999999999</v>
      </c>
      <c r="BK145" s="58">
        <v>2.569</v>
      </c>
      <c r="BL145" s="58">
        <v>2.5720000000000001</v>
      </c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</row>
    <row r="146" spans="1:129" ht="12" customHeight="1" x14ac:dyDescent="0.25">
      <c r="A146" s="69">
        <v>30</v>
      </c>
      <c r="B146" s="24"/>
      <c r="C146" s="70" t="s">
        <v>61</v>
      </c>
      <c r="D146" s="74" t="s">
        <v>27</v>
      </c>
      <c r="E146" s="61">
        <v>8.7840000000000007</v>
      </c>
      <c r="F146" s="61">
        <v>9.2040000000000006</v>
      </c>
      <c r="G146" s="61">
        <v>8.8490000000000002</v>
      </c>
      <c r="H146" s="61">
        <v>8.4749999999999996</v>
      </c>
      <c r="I146" s="61">
        <v>6.9050000000000002</v>
      </c>
      <c r="J146" s="61">
        <v>7.0389999999999997</v>
      </c>
      <c r="K146" s="61">
        <v>4.165</v>
      </c>
      <c r="L146" s="61">
        <v>3.609</v>
      </c>
      <c r="M146" s="61">
        <v>1.889</v>
      </c>
      <c r="N146" s="61">
        <v>1.556</v>
      </c>
      <c r="O146" s="61">
        <v>1.012</v>
      </c>
      <c r="P146" s="61">
        <v>0.84599999999999997</v>
      </c>
      <c r="Q146" s="61">
        <v>0.878</v>
      </c>
      <c r="R146" s="61">
        <v>1.2210000000000001</v>
      </c>
      <c r="S146" s="61">
        <v>1.349</v>
      </c>
      <c r="T146" s="61">
        <v>1.2090000000000001</v>
      </c>
      <c r="U146" s="61">
        <v>0.88900000000000001</v>
      </c>
      <c r="V146" s="61">
        <v>0.878</v>
      </c>
      <c r="W146" s="61">
        <v>0.89600000000000002</v>
      </c>
      <c r="X146" s="61">
        <v>1.048</v>
      </c>
      <c r="Y146" s="61">
        <v>1.3089999999999999</v>
      </c>
      <c r="Z146" s="61">
        <v>1.32</v>
      </c>
      <c r="AA146" s="61">
        <v>1.38</v>
      </c>
      <c r="AB146" s="61">
        <v>1.2250000000000001</v>
      </c>
      <c r="AC146" s="61">
        <v>1.2709999999999999</v>
      </c>
      <c r="AD146" s="61">
        <v>1.601</v>
      </c>
      <c r="AE146" s="61">
        <v>1.321</v>
      </c>
      <c r="AF146" s="61">
        <v>1.4870000000000001</v>
      </c>
      <c r="AG146" s="61">
        <v>2.6040000000000001</v>
      </c>
      <c r="AH146" s="61">
        <v>3.355</v>
      </c>
      <c r="AI146" s="61">
        <v>3.1160000000000001</v>
      </c>
      <c r="AJ146" s="61">
        <v>2.5470000000000002</v>
      </c>
      <c r="AK146" s="61">
        <v>2.2879999999999998</v>
      </c>
      <c r="AL146" s="61">
        <v>2.5590000000000002</v>
      </c>
      <c r="AM146" s="61">
        <v>2.4319999999999999</v>
      </c>
      <c r="AN146" s="61">
        <v>2.4670000000000001</v>
      </c>
      <c r="AO146" s="61">
        <v>2.0510000000000002</v>
      </c>
      <c r="AP146" s="61">
        <v>3.0350000000000001</v>
      </c>
      <c r="AQ146" s="61">
        <v>3.4609999999999999</v>
      </c>
      <c r="AR146" s="61">
        <v>3.1320000000000001</v>
      </c>
      <c r="AS146" s="61">
        <v>2.9329999999999998</v>
      </c>
      <c r="AT146" s="61">
        <v>3.5640000000000001</v>
      </c>
      <c r="AU146" s="61">
        <v>3.1819999999999999</v>
      </c>
      <c r="AV146" s="61">
        <v>2.7519999999999998</v>
      </c>
      <c r="AW146" s="61">
        <v>2.4180000000000001</v>
      </c>
      <c r="AX146" s="61">
        <v>2.7909999999999999</v>
      </c>
      <c r="AY146" s="61">
        <v>3.0979999999999999</v>
      </c>
      <c r="AZ146" s="61">
        <v>3.1869999999999998</v>
      </c>
      <c r="BA146" s="61">
        <v>3.3780000000000001</v>
      </c>
      <c r="BB146" s="61">
        <v>4.0970000000000004</v>
      </c>
      <c r="BC146" s="61">
        <v>4.4820000000000002</v>
      </c>
      <c r="BD146" s="61">
        <v>4.3040000000000003</v>
      </c>
      <c r="BE146" s="61">
        <v>3.9809999999999999</v>
      </c>
      <c r="BF146" s="61">
        <v>3.7320000000000002</v>
      </c>
      <c r="BG146" s="61">
        <v>2.798</v>
      </c>
      <c r="BH146" s="61">
        <v>0.93500000000000005</v>
      </c>
      <c r="BI146" s="61">
        <v>0.82</v>
      </c>
      <c r="BJ146" s="61">
        <v>1.6759999999999999</v>
      </c>
      <c r="BK146" s="61">
        <v>3.2970000000000002</v>
      </c>
      <c r="BL146" s="61">
        <v>3.3620000000000001</v>
      </c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</row>
    <row r="147" spans="1:129" ht="12" customHeight="1" x14ac:dyDescent="0.25">
      <c r="A147" s="42"/>
      <c r="B147" s="82"/>
      <c r="C147" s="19"/>
      <c r="D147" s="42"/>
      <c r="E147" s="19"/>
      <c r="F147" s="19"/>
      <c r="G147" s="19"/>
      <c r="H147" s="19"/>
      <c r="I147" s="19"/>
      <c r="J147" s="21"/>
      <c r="K147" s="21"/>
      <c r="L147" s="21"/>
      <c r="M147" s="21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83"/>
      <c r="BE147" s="83"/>
      <c r="BF147" s="83"/>
      <c r="BG147" s="83"/>
      <c r="BH147" s="83"/>
      <c r="BI147" s="83"/>
      <c r="BJ147" s="83"/>
    </row>
    <row r="148" spans="1:129" ht="12" customHeight="1" x14ac:dyDescent="0.25">
      <c r="A148" s="23" t="s">
        <v>35</v>
      </c>
      <c r="B148" s="39"/>
      <c r="C148" s="24"/>
      <c r="D148" s="24"/>
      <c r="E148" s="8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4"/>
      <c r="BD148" s="85"/>
      <c r="BE148" s="85"/>
      <c r="BF148" s="85"/>
      <c r="BG148" s="85"/>
      <c r="BH148" s="85"/>
      <c r="BI148" s="85"/>
      <c r="BJ148" s="86"/>
      <c r="BK148" s="40"/>
      <c r="BL148" s="40"/>
    </row>
    <row r="149" spans="1:129" ht="12" customHeight="1" x14ac:dyDescent="0.25">
      <c r="A149" s="15" t="s">
        <v>68</v>
      </c>
      <c r="B149" s="15"/>
      <c r="C149" s="34"/>
      <c r="D149" s="34"/>
      <c r="E149" s="15"/>
      <c r="F149" s="15"/>
      <c r="G149" s="15"/>
      <c r="H149" s="41"/>
      <c r="I149" s="41"/>
      <c r="J149" s="41"/>
      <c r="K149" s="41"/>
      <c r="L149" s="41"/>
      <c r="M149" s="41"/>
      <c r="N149" s="15"/>
      <c r="O149" s="15"/>
      <c r="P149" s="15"/>
      <c r="AI149" s="46"/>
      <c r="AJ149" s="46"/>
      <c r="AK149" s="46"/>
      <c r="AL149" s="46"/>
      <c r="AM149" s="87"/>
      <c r="AN149" s="53"/>
      <c r="AO149" s="53"/>
      <c r="AP149" s="46"/>
      <c r="AQ149" s="46"/>
    </row>
    <row r="150" spans="1:129" ht="12" customHeight="1" x14ac:dyDescent="0.25">
      <c r="A150" s="15"/>
      <c r="B150" s="15"/>
      <c r="C150" s="34"/>
      <c r="D150" s="34"/>
      <c r="E150" s="15"/>
      <c r="F150" s="15"/>
      <c r="G150" s="15"/>
      <c r="H150" s="41"/>
      <c r="I150" s="41"/>
      <c r="J150" s="41"/>
      <c r="K150" s="41"/>
      <c r="L150" s="41"/>
      <c r="M150" s="41"/>
      <c r="N150" s="15"/>
      <c r="O150" s="15"/>
      <c r="P150" s="15"/>
      <c r="AI150" s="46"/>
      <c r="AJ150" s="46"/>
      <c r="AK150" s="46"/>
      <c r="AL150" s="46"/>
      <c r="AM150" s="87"/>
      <c r="AN150" s="53"/>
      <c r="AO150" s="53"/>
      <c r="AP150" s="46"/>
      <c r="AQ150" s="46"/>
    </row>
    <row r="151" spans="1:129" ht="12" customHeight="1" x14ac:dyDescent="0.25">
      <c r="A151" s="134" t="s">
        <v>36</v>
      </c>
      <c r="B151" s="134"/>
      <c r="C151" s="134"/>
      <c r="D151" s="134"/>
      <c r="E151" s="15"/>
      <c r="F151" s="15"/>
    </row>
    <row r="152" spans="1:129" ht="12" customHeight="1" x14ac:dyDescent="0.25">
      <c r="A152" s="34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</row>
    <row r="153" spans="1:129" ht="12" customHeight="1" x14ac:dyDescent="0.25">
      <c r="A153" s="23" t="s">
        <v>37</v>
      </c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</row>
    <row r="154" spans="1:129" ht="12" customHeight="1" x14ac:dyDescent="0.25"/>
    <row r="155" spans="1:129" ht="12" customHeight="1" x14ac:dyDescent="0.25">
      <c r="AP155" s="15"/>
      <c r="AQ155" s="15"/>
      <c r="AR155" s="15"/>
      <c r="AS155" s="15"/>
      <c r="AT155" s="15"/>
      <c r="AU155" s="15"/>
      <c r="BE155" s="15"/>
      <c r="BF155" s="15"/>
      <c r="BG155" s="15"/>
      <c r="BH155" s="15"/>
      <c r="BI155" s="15"/>
      <c r="BJ155" s="15"/>
    </row>
    <row r="156" spans="1:129" ht="12" customHeight="1" x14ac:dyDescent="0.25">
      <c r="AP156" s="15"/>
      <c r="AQ156" s="15"/>
      <c r="AR156" s="15"/>
      <c r="AS156" s="15"/>
      <c r="AT156" s="15"/>
      <c r="AU156" s="15"/>
      <c r="BE156" s="15"/>
      <c r="BF156" s="15"/>
      <c r="BG156" s="15"/>
      <c r="BH156" s="15"/>
      <c r="BI156" s="15"/>
      <c r="BJ156" s="15"/>
    </row>
    <row r="157" spans="1:129" ht="12" customHeight="1" x14ac:dyDescent="0.25">
      <c r="AP157" s="15"/>
      <c r="AQ157" s="15"/>
      <c r="AR157" s="15"/>
      <c r="AS157" s="15"/>
      <c r="AT157" s="15"/>
      <c r="AU157" s="15"/>
      <c r="BE157" s="15"/>
      <c r="BF157" s="15"/>
      <c r="BG157" s="15"/>
      <c r="BH157" s="15"/>
      <c r="BI157" s="15"/>
      <c r="BJ157" s="15"/>
    </row>
    <row r="158" spans="1:129" ht="12" customHeight="1" x14ac:dyDescent="0.25">
      <c r="AP158" s="15"/>
      <c r="AQ158" s="15"/>
      <c r="AR158" s="15"/>
      <c r="AS158" s="15"/>
      <c r="AT158" s="15"/>
      <c r="AU158" s="15"/>
      <c r="BE158" s="15"/>
      <c r="BF158" s="15"/>
      <c r="BG158" s="15"/>
      <c r="BH158" s="15"/>
      <c r="BI158" s="15"/>
      <c r="BJ158" s="15"/>
    </row>
    <row r="159" spans="1:129" ht="12" customHeight="1" x14ac:dyDescent="0.25">
      <c r="AP159" s="15"/>
      <c r="AQ159" s="15"/>
      <c r="AR159" s="15"/>
      <c r="AS159" s="15"/>
      <c r="AT159" s="15"/>
      <c r="AU159" s="15"/>
      <c r="BE159" s="15"/>
      <c r="BF159" s="15"/>
      <c r="BG159" s="15"/>
      <c r="BH159" s="15"/>
      <c r="BI159" s="15"/>
      <c r="BJ159" s="15"/>
    </row>
    <row r="160" spans="1:129" ht="12" customHeight="1" x14ac:dyDescent="0.25">
      <c r="AP160" s="15"/>
      <c r="AQ160" s="15"/>
      <c r="AR160" s="15"/>
      <c r="AS160" s="15"/>
      <c r="AT160" s="15"/>
      <c r="AU160" s="15"/>
      <c r="BE160" s="15"/>
      <c r="BF160" s="15"/>
      <c r="BG160" s="15"/>
      <c r="BH160" s="15"/>
      <c r="BI160" s="15"/>
      <c r="BJ160" s="15"/>
    </row>
    <row r="161" spans="42:62" ht="12" customHeight="1" x14ac:dyDescent="0.25">
      <c r="AP161" s="15"/>
      <c r="AQ161" s="15"/>
      <c r="AR161" s="15"/>
      <c r="AS161" s="15"/>
      <c r="AT161" s="15"/>
      <c r="AU161" s="15"/>
      <c r="BE161" s="15"/>
      <c r="BF161" s="15"/>
      <c r="BG161" s="15"/>
      <c r="BH161" s="15"/>
      <c r="BI161" s="15"/>
      <c r="BJ161" s="15"/>
    </row>
    <row r="162" spans="42:62" ht="12" customHeight="1" x14ac:dyDescent="0.25">
      <c r="AP162" s="15"/>
      <c r="AQ162" s="15"/>
      <c r="AR162" s="15"/>
      <c r="AS162" s="15"/>
      <c r="AT162" s="15"/>
      <c r="AU162" s="15"/>
      <c r="BE162" s="15"/>
      <c r="BF162" s="15"/>
      <c r="BG162" s="15"/>
      <c r="BH162" s="15"/>
      <c r="BI162" s="15"/>
      <c r="BJ162" s="15"/>
    </row>
    <row r="163" spans="42:62" ht="12" customHeight="1" x14ac:dyDescent="0.25">
      <c r="AP163" s="15"/>
      <c r="AQ163" s="15"/>
      <c r="AR163" s="15"/>
      <c r="AS163" s="15"/>
      <c r="AT163" s="15"/>
      <c r="AU163" s="15"/>
      <c r="BE163" s="15"/>
      <c r="BF163" s="15"/>
      <c r="BG163" s="15"/>
      <c r="BH163" s="15"/>
      <c r="BI163" s="15"/>
      <c r="BJ163" s="15"/>
    </row>
    <row r="164" spans="42:62" ht="12" customHeight="1" x14ac:dyDescent="0.25">
      <c r="AP164" s="15"/>
      <c r="AQ164" s="15"/>
      <c r="AR164" s="15"/>
      <c r="AS164" s="15"/>
      <c r="AT164" s="15"/>
      <c r="AU164" s="15"/>
      <c r="BE164" s="15"/>
      <c r="BF164" s="15"/>
      <c r="BG164" s="15"/>
      <c r="BH164" s="15"/>
      <c r="BI164" s="15"/>
      <c r="BJ164" s="15"/>
    </row>
    <row r="165" spans="42:62" ht="12" customHeight="1" x14ac:dyDescent="0.25">
      <c r="AP165" s="15"/>
      <c r="AQ165" s="15"/>
      <c r="AR165" s="15"/>
      <c r="AS165" s="15"/>
      <c r="AT165" s="15"/>
      <c r="AU165" s="15"/>
      <c r="BE165" s="15"/>
      <c r="BF165" s="15"/>
      <c r="BG165" s="15"/>
      <c r="BH165" s="15"/>
      <c r="BI165" s="15"/>
      <c r="BJ165" s="15"/>
    </row>
    <row r="166" spans="42:62" ht="12" customHeight="1" x14ac:dyDescent="0.25">
      <c r="AP166" s="15"/>
      <c r="AQ166" s="15"/>
      <c r="AR166" s="15"/>
      <c r="AS166" s="15"/>
      <c r="AT166" s="15"/>
      <c r="AU166" s="15"/>
      <c r="BE166" s="15"/>
      <c r="BF166" s="15"/>
      <c r="BG166" s="15"/>
      <c r="BH166" s="15"/>
      <c r="BI166" s="15"/>
      <c r="BJ166" s="15"/>
    </row>
    <row r="167" spans="42:62" ht="12" customHeight="1" x14ac:dyDescent="0.25">
      <c r="AP167" s="15"/>
      <c r="AQ167" s="15"/>
      <c r="AR167" s="15"/>
      <c r="AS167" s="15"/>
      <c r="AT167" s="15"/>
      <c r="AU167" s="15"/>
      <c r="BE167" s="15"/>
      <c r="BF167" s="15"/>
      <c r="BG167" s="15"/>
      <c r="BH167" s="15"/>
      <c r="BI167" s="15"/>
      <c r="BJ167" s="15"/>
    </row>
    <row r="168" spans="42:62" ht="12" customHeight="1" x14ac:dyDescent="0.25">
      <c r="AP168" s="15"/>
      <c r="AQ168" s="15"/>
      <c r="AR168" s="15"/>
      <c r="AS168" s="15"/>
      <c r="AT168" s="15"/>
      <c r="AU168" s="15"/>
      <c r="BE168" s="15"/>
      <c r="BF168" s="15"/>
      <c r="BG168" s="15"/>
      <c r="BH168" s="15"/>
      <c r="BI168" s="15"/>
      <c r="BJ168" s="15"/>
    </row>
    <row r="169" spans="42:62" ht="12" customHeight="1" x14ac:dyDescent="0.25">
      <c r="AP169" s="15"/>
      <c r="AQ169" s="15"/>
      <c r="AR169" s="15"/>
      <c r="AS169" s="15"/>
      <c r="AT169" s="15"/>
      <c r="AU169" s="15"/>
      <c r="BE169" s="15"/>
      <c r="BF169" s="15"/>
      <c r="BG169" s="15"/>
      <c r="BH169" s="15"/>
      <c r="BI169" s="15"/>
      <c r="BJ169" s="15"/>
    </row>
    <row r="170" spans="42:62" ht="12" customHeight="1" x14ac:dyDescent="0.25">
      <c r="AP170" s="15"/>
      <c r="AQ170" s="15"/>
      <c r="AR170" s="15"/>
      <c r="AS170" s="15"/>
      <c r="AT170" s="15"/>
      <c r="AU170" s="15"/>
      <c r="BE170" s="15"/>
      <c r="BF170" s="15"/>
      <c r="BG170" s="15"/>
      <c r="BH170" s="15"/>
      <c r="BI170" s="15"/>
      <c r="BJ170" s="15"/>
    </row>
    <row r="171" spans="42:62" ht="12" customHeight="1" x14ac:dyDescent="0.25">
      <c r="AP171" s="15"/>
      <c r="AQ171" s="15"/>
      <c r="AR171" s="15"/>
      <c r="AS171" s="15"/>
      <c r="AT171" s="15"/>
      <c r="AU171" s="15"/>
      <c r="BE171" s="15"/>
      <c r="BF171" s="15"/>
      <c r="BG171" s="15"/>
      <c r="BH171" s="15"/>
      <c r="BI171" s="15"/>
      <c r="BJ171" s="15"/>
    </row>
    <row r="172" spans="42:62" ht="12" customHeight="1" x14ac:dyDescent="0.25">
      <c r="AP172" s="15"/>
      <c r="AQ172" s="15"/>
      <c r="AR172" s="15"/>
      <c r="AS172" s="15"/>
      <c r="AT172" s="15"/>
      <c r="AU172" s="15"/>
      <c r="BE172" s="15"/>
      <c r="BF172" s="15"/>
      <c r="BG172" s="15"/>
      <c r="BH172" s="15"/>
      <c r="BI172" s="15"/>
      <c r="BJ172" s="15"/>
    </row>
    <row r="173" spans="42:62" ht="12" customHeight="1" x14ac:dyDescent="0.25">
      <c r="AP173" s="15"/>
      <c r="AQ173" s="15"/>
      <c r="AR173" s="15"/>
      <c r="AS173" s="15"/>
      <c r="AT173" s="15"/>
      <c r="AU173" s="15"/>
      <c r="BE173" s="15"/>
      <c r="BF173" s="15"/>
      <c r="BG173" s="15"/>
      <c r="BH173" s="15"/>
      <c r="BI173" s="15"/>
      <c r="BJ173" s="15"/>
    </row>
    <row r="174" spans="42:62" ht="12" customHeight="1" x14ac:dyDescent="0.25">
      <c r="AP174" s="15"/>
      <c r="AQ174" s="15"/>
      <c r="AR174" s="15"/>
      <c r="AS174" s="15"/>
      <c r="AT174" s="15"/>
      <c r="AU174" s="15"/>
      <c r="BE174" s="15"/>
      <c r="BF174" s="15"/>
      <c r="BG174" s="15"/>
      <c r="BH174" s="15"/>
      <c r="BI174" s="15"/>
      <c r="BJ174" s="15"/>
    </row>
    <row r="175" spans="42:62" ht="12" customHeight="1" x14ac:dyDescent="0.25">
      <c r="AP175" s="15"/>
      <c r="AQ175" s="15"/>
      <c r="AR175" s="15"/>
      <c r="AS175" s="15"/>
      <c r="AT175" s="15"/>
      <c r="AU175" s="15"/>
      <c r="BE175" s="15"/>
      <c r="BF175" s="15"/>
      <c r="BG175" s="15"/>
      <c r="BH175" s="15"/>
      <c r="BI175" s="15"/>
      <c r="BJ175" s="15"/>
    </row>
    <row r="176" spans="42:62" ht="12" customHeight="1" x14ac:dyDescent="0.25">
      <c r="AP176" s="15"/>
      <c r="AQ176" s="15"/>
      <c r="AR176" s="15"/>
      <c r="AS176" s="15"/>
      <c r="AT176" s="15"/>
      <c r="AU176" s="15"/>
      <c r="BE176" s="15"/>
      <c r="BF176" s="15"/>
      <c r="BG176" s="15"/>
      <c r="BH176" s="15"/>
      <c r="BI176" s="15"/>
      <c r="BJ176" s="15"/>
    </row>
    <row r="177" spans="42:62" ht="12" customHeight="1" x14ac:dyDescent="0.25">
      <c r="AP177" s="15"/>
      <c r="AQ177" s="15"/>
      <c r="AR177" s="15"/>
      <c r="AS177" s="15"/>
      <c r="AT177" s="15"/>
      <c r="AU177" s="15"/>
      <c r="BE177" s="15"/>
      <c r="BF177" s="15"/>
      <c r="BG177" s="15"/>
      <c r="BH177" s="15"/>
      <c r="BI177" s="15"/>
      <c r="BJ177" s="15"/>
    </row>
    <row r="178" spans="42:62" ht="12" customHeight="1" x14ac:dyDescent="0.25">
      <c r="AP178" s="15"/>
      <c r="AQ178" s="15"/>
      <c r="AR178" s="15"/>
      <c r="AS178" s="15"/>
      <c r="AT178" s="15"/>
      <c r="AU178" s="15"/>
      <c r="BE178" s="15"/>
      <c r="BF178" s="15"/>
      <c r="BG178" s="15"/>
      <c r="BH178" s="15"/>
      <c r="BI178" s="15"/>
      <c r="BJ178" s="15"/>
    </row>
    <row r="179" spans="42:62" ht="12" customHeight="1" x14ac:dyDescent="0.25">
      <c r="AP179" s="15"/>
      <c r="AQ179" s="15"/>
      <c r="AR179" s="15"/>
      <c r="AS179" s="15"/>
      <c r="AT179" s="15"/>
      <c r="AU179" s="15"/>
      <c r="BE179" s="15"/>
      <c r="BF179" s="15"/>
      <c r="BG179" s="15"/>
      <c r="BH179" s="15"/>
      <c r="BI179" s="15"/>
      <c r="BJ179" s="15"/>
    </row>
    <row r="180" spans="42:62" ht="12" customHeight="1" x14ac:dyDescent="0.25">
      <c r="AP180" s="15"/>
      <c r="AQ180" s="15"/>
      <c r="AR180" s="15"/>
      <c r="AS180" s="15"/>
      <c r="AT180" s="15"/>
      <c r="AU180" s="15"/>
      <c r="BE180" s="15"/>
      <c r="BF180" s="15"/>
      <c r="BG180" s="15"/>
      <c r="BH180" s="15"/>
      <c r="BI180" s="15"/>
      <c r="BJ180" s="15"/>
    </row>
    <row r="181" spans="42:62" ht="12" customHeight="1" x14ac:dyDescent="0.25">
      <c r="AP181" s="15"/>
      <c r="AQ181" s="15"/>
      <c r="AR181" s="15"/>
      <c r="AS181" s="15"/>
      <c r="AT181" s="15"/>
      <c r="AU181" s="15"/>
      <c r="BE181" s="15"/>
      <c r="BF181" s="15"/>
      <c r="BG181" s="15"/>
      <c r="BH181" s="15"/>
      <c r="BI181" s="15"/>
      <c r="BJ181" s="15"/>
    </row>
    <row r="182" spans="42:62" ht="12" customHeight="1" x14ac:dyDescent="0.25">
      <c r="AP182" s="15"/>
      <c r="AQ182" s="15"/>
      <c r="AR182" s="15"/>
      <c r="AS182" s="15"/>
      <c r="AT182" s="15"/>
      <c r="AU182" s="15"/>
      <c r="BE182" s="15"/>
      <c r="BF182" s="15"/>
      <c r="BG182" s="15"/>
      <c r="BH182" s="15"/>
      <c r="BI182" s="15"/>
      <c r="BJ182" s="15"/>
    </row>
    <row r="183" spans="42:62" ht="12" customHeight="1" x14ac:dyDescent="0.25">
      <c r="AP183" s="15"/>
      <c r="AQ183" s="15"/>
      <c r="AR183" s="15"/>
      <c r="AS183" s="15"/>
      <c r="AT183" s="15"/>
      <c r="AU183" s="15"/>
      <c r="BE183" s="15"/>
      <c r="BF183" s="15"/>
      <c r="BG183" s="15"/>
      <c r="BH183" s="15"/>
      <c r="BI183" s="15"/>
      <c r="BJ183" s="15"/>
    </row>
    <row r="184" spans="42:62" ht="12" customHeight="1" x14ac:dyDescent="0.25">
      <c r="AP184" s="15"/>
      <c r="AQ184" s="15"/>
      <c r="AR184" s="15"/>
      <c r="AS184" s="15"/>
      <c r="AT184" s="15"/>
      <c r="AU184" s="15"/>
      <c r="BE184" s="15"/>
      <c r="BF184" s="15"/>
      <c r="BG184" s="15"/>
      <c r="BH184" s="15"/>
      <c r="BI184" s="15"/>
      <c r="BJ184" s="15"/>
    </row>
    <row r="185" spans="42:62" ht="12" customHeight="1" x14ac:dyDescent="0.25">
      <c r="AP185" s="15"/>
      <c r="AQ185" s="15"/>
      <c r="AR185" s="15"/>
      <c r="AS185" s="15"/>
      <c r="AT185" s="15"/>
      <c r="AU185" s="15"/>
      <c r="BE185" s="15"/>
      <c r="BF185" s="15"/>
      <c r="BG185" s="15"/>
      <c r="BH185" s="15"/>
      <c r="BI185" s="15"/>
      <c r="BJ185" s="15"/>
    </row>
    <row r="186" spans="42:62" ht="12" customHeight="1" x14ac:dyDescent="0.25">
      <c r="AP186" s="15"/>
      <c r="AQ186" s="15"/>
      <c r="AR186" s="15"/>
      <c r="AS186" s="15"/>
      <c r="AT186" s="15"/>
      <c r="AU186" s="15"/>
      <c r="BE186" s="15"/>
      <c r="BF186" s="15"/>
      <c r="BG186" s="15"/>
      <c r="BH186" s="15"/>
      <c r="BI186" s="15"/>
      <c r="BJ186" s="15"/>
    </row>
    <row r="187" spans="42:62" ht="12" customHeight="1" x14ac:dyDescent="0.25">
      <c r="AP187" s="15"/>
      <c r="AQ187" s="15"/>
      <c r="AR187" s="15"/>
      <c r="AS187" s="15"/>
      <c r="AT187" s="15"/>
      <c r="AU187" s="15"/>
      <c r="BE187" s="15"/>
      <c r="BF187" s="15"/>
      <c r="BG187" s="15"/>
      <c r="BH187" s="15"/>
      <c r="BI187" s="15"/>
      <c r="BJ187" s="15"/>
    </row>
    <row r="188" spans="42:62" ht="12" customHeight="1" x14ac:dyDescent="0.25">
      <c r="AP188" s="15"/>
      <c r="AQ188" s="15"/>
      <c r="AR188" s="15"/>
      <c r="AS188" s="15"/>
      <c r="AT188" s="15"/>
      <c r="AU188" s="15"/>
      <c r="BE188" s="15"/>
      <c r="BF188" s="15"/>
      <c r="BG188" s="15"/>
      <c r="BH188" s="15"/>
      <c r="BI188" s="15"/>
      <c r="BJ188" s="15"/>
    </row>
    <row r="189" spans="42:62" ht="12" customHeight="1" x14ac:dyDescent="0.25">
      <c r="AP189" s="15"/>
      <c r="AQ189" s="15"/>
      <c r="AR189" s="15"/>
      <c r="AS189" s="15"/>
      <c r="AT189" s="15"/>
      <c r="AU189" s="15"/>
      <c r="BE189" s="15"/>
      <c r="BF189" s="15"/>
      <c r="BG189" s="15"/>
      <c r="BH189" s="15"/>
      <c r="BI189" s="15"/>
      <c r="BJ189" s="15"/>
    </row>
    <row r="190" spans="42:62" ht="12" customHeight="1" x14ac:dyDescent="0.25">
      <c r="AP190" s="15"/>
      <c r="AQ190" s="15"/>
      <c r="AR190" s="15"/>
      <c r="AS190" s="15"/>
      <c r="AT190" s="15"/>
      <c r="AU190" s="15"/>
      <c r="BE190" s="15"/>
      <c r="BF190" s="15"/>
      <c r="BG190" s="15"/>
      <c r="BH190" s="15"/>
      <c r="BI190" s="15"/>
      <c r="BJ190" s="15"/>
    </row>
    <row r="191" spans="42:62" ht="12" customHeight="1" x14ac:dyDescent="0.25">
      <c r="AP191" s="15"/>
      <c r="AQ191" s="15"/>
      <c r="AR191" s="15"/>
      <c r="AS191" s="15"/>
      <c r="AT191" s="15"/>
      <c r="AU191" s="15"/>
      <c r="BE191" s="15"/>
      <c r="BF191" s="15"/>
      <c r="BG191" s="15"/>
      <c r="BH191" s="15"/>
      <c r="BI191" s="15"/>
      <c r="BJ191" s="15"/>
    </row>
    <row r="192" spans="42:62" ht="12" customHeight="1" x14ac:dyDescent="0.25">
      <c r="AP192" s="15"/>
      <c r="AQ192" s="15"/>
      <c r="AR192" s="15"/>
      <c r="AS192" s="15"/>
      <c r="AT192" s="15"/>
      <c r="AU192" s="15"/>
      <c r="BE192" s="15"/>
      <c r="BF192" s="15"/>
      <c r="BG192" s="15"/>
      <c r="BH192" s="15"/>
      <c r="BI192" s="15"/>
      <c r="BJ192" s="15"/>
    </row>
    <row r="193" spans="42:62" ht="12" customHeight="1" x14ac:dyDescent="0.25">
      <c r="AP193" s="15"/>
      <c r="AQ193" s="15"/>
      <c r="AR193" s="15"/>
      <c r="AS193" s="15"/>
      <c r="AT193" s="15"/>
      <c r="AU193" s="15"/>
      <c r="BE193" s="15"/>
      <c r="BF193" s="15"/>
      <c r="BG193" s="15"/>
      <c r="BH193" s="15"/>
      <c r="BI193" s="15"/>
      <c r="BJ193" s="15"/>
    </row>
    <row r="194" spans="42:62" ht="12" customHeight="1" x14ac:dyDescent="0.25">
      <c r="AP194" s="15"/>
      <c r="AQ194" s="15"/>
      <c r="AR194" s="15"/>
      <c r="AS194" s="15"/>
      <c r="AT194" s="15"/>
      <c r="AU194" s="15"/>
      <c r="BE194" s="15"/>
      <c r="BF194" s="15"/>
      <c r="BG194" s="15"/>
      <c r="BH194" s="15"/>
      <c r="BI194" s="15"/>
      <c r="BJ194" s="15"/>
    </row>
    <row r="195" spans="42:62" ht="12" customHeight="1" x14ac:dyDescent="0.25">
      <c r="AP195" s="15"/>
      <c r="AQ195" s="15"/>
      <c r="AR195" s="15"/>
      <c r="AS195" s="15"/>
      <c r="AT195" s="15"/>
      <c r="AU195" s="15"/>
      <c r="BE195" s="15"/>
      <c r="BF195" s="15"/>
      <c r="BG195" s="15"/>
      <c r="BH195" s="15"/>
      <c r="BI195" s="15"/>
      <c r="BJ195" s="15"/>
    </row>
    <row r="196" spans="42:62" ht="12" customHeight="1" x14ac:dyDescent="0.25">
      <c r="AP196" s="15"/>
      <c r="AQ196" s="15"/>
      <c r="AR196" s="15"/>
      <c r="AS196" s="15"/>
      <c r="AT196" s="15"/>
      <c r="AU196" s="15"/>
      <c r="BE196" s="15"/>
      <c r="BF196" s="15"/>
      <c r="BG196" s="15"/>
      <c r="BH196" s="15"/>
      <c r="BI196" s="15"/>
      <c r="BJ196" s="15"/>
    </row>
    <row r="197" spans="42:62" ht="12" customHeight="1" x14ac:dyDescent="0.25">
      <c r="AP197" s="15"/>
      <c r="AQ197" s="15"/>
      <c r="AR197" s="15"/>
      <c r="AS197" s="15"/>
      <c r="AT197" s="15"/>
      <c r="AU197" s="15"/>
      <c r="BE197" s="15"/>
      <c r="BF197" s="15"/>
      <c r="BG197" s="15"/>
      <c r="BH197" s="15"/>
      <c r="BI197" s="15"/>
      <c r="BJ197" s="15"/>
    </row>
    <row r="198" spans="42:62" ht="12" customHeight="1" x14ac:dyDescent="0.25">
      <c r="AP198" s="15"/>
      <c r="AQ198" s="15"/>
      <c r="AR198" s="15"/>
      <c r="AS198" s="15"/>
      <c r="AT198" s="15"/>
      <c r="AU198" s="15"/>
      <c r="BE198" s="15"/>
      <c r="BF198" s="15"/>
      <c r="BG198" s="15"/>
      <c r="BH198" s="15"/>
      <c r="BI198" s="15"/>
      <c r="BJ198" s="15"/>
    </row>
    <row r="199" spans="42:62" ht="12" customHeight="1" x14ac:dyDescent="0.25">
      <c r="AP199" s="15"/>
      <c r="AQ199" s="15"/>
      <c r="AR199" s="15"/>
      <c r="AS199" s="15"/>
      <c r="AT199" s="15"/>
      <c r="AU199" s="15"/>
      <c r="BE199" s="15"/>
      <c r="BF199" s="15"/>
      <c r="BG199" s="15"/>
      <c r="BH199" s="15"/>
      <c r="BI199" s="15"/>
      <c r="BJ199" s="15"/>
    </row>
    <row r="200" spans="42:62" ht="12" customHeight="1" x14ac:dyDescent="0.25">
      <c r="AP200" s="15"/>
      <c r="AQ200" s="15"/>
      <c r="AR200" s="15"/>
      <c r="AS200" s="15"/>
      <c r="AT200" s="15"/>
      <c r="AU200" s="15"/>
      <c r="BE200" s="15"/>
      <c r="BF200" s="15"/>
      <c r="BG200" s="15"/>
      <c r="BH200" s="15"/>
      <c r="BI200" s="15"/>
      <c r="BJ200" s="15"/>
    </row>
    <row r="201" spans="42:62" ht="12" customHeight="1" x14ac:dyDescent="0.25">
      <c r="AP201" s="15"/>
      <c r="AQ201" s="15"/>
      <c r="AR201" s="15"/>
      <c r="AS201" s="15"/>
      <c r="AT201" s="15"/>
      <c r="AU201" s="15"/>
      <c r="BE201" s="15"/>
      <c r="BF201" s="15"/>
      <c r="BG201" s="15"/>
      <c r="BH201" s="15"/>
      <c r="BI201" s="15"/>
      <c r="BJ201" s="15"/>
    </row>
    <row r="202" spans="42:62" ht="12" customHeight="1" x14ac:dyDescent="0.25">
      <c r="AP202" s="15"/>
      <c r="AQ202" s="15"/>
      <c r="AR202" s="15"/>
      <c r="AS202" s="15"/>
      <c r="AT202" s="15"/>
      <c r="AU202" s="15"/>
      <c r="BE202" s="15"/>
      <c r="BF202" s="15"/>
      <c r="BG202" s="15"/>
      <c r="BH202" s="15"/>
      <c r="BI202" s="15"/>
      <c r="BJ202" s="15"/>
    </row>
    <row r="203" spans="42:62" ht="12" customHeight="1" x14ac:dyDescent="0.25">
      <c r="AP203" s="15"/>
      <c r="AQ203" s="15"/>
      <c r="AR203" s="15"/>
      <c r="AS203" s="15"/>
      <c r="AT203" s="15"/>
      <c r="AU203" s="15"/>
      <c r="BE203" s="15"/>
      <c r="BF203" s="15"/>
      <c r="BG203" s="15"/>
      <c r="BH203" s="15"/>
      <c r="BI203" s="15"/>
      <c r="BJ203" s="15"/>
    </row>
    <row r="204" spans="42:62" ht="12" customHeight="1" x14ac:dyDescent="0.25">
      <c r="AP204" s="15"/>
      <c r="AQ204" s="15"/>
      <c r="AR204" s="15"/>
      <c r="AS204" s="15"/>
      <c r="AT204" s="15"/>
      <c r="AU204" s="15"/>
      <c r="BE204" s="15"/>
      <c r="BF204" s="15"/>
      <c r="BG204" s="15"/>
      <c r="BH204" s="15"/>
      <c r="BI204" s="15"/>
      <c r="BJ204" s="15"/>
    </row>
    <row r="205" spans="42:62" ht="12" customHeight="1" x14ac:dyDescent="0.25">
      <c r="AP205" s="15"/>
      <c r="AQ205" s="15"/>
      <c r="AR205" s="15"/>
      <c r="AS205" s="15"/>
      <c r="AT205" s="15"/>
      <c r="AU205" s="15"/>
      <c r="BE205" s="15"/>
      <c r="BF205" s="15"/>
      <c r="BG205" s="15"/>
      <c r="BH205" s="15"/>
      <c r="BI205" s="15"/>
      <c r="BJ205" s="15"/>
    </row>
    <row r="206" spans="42:62" ht="12" customHeight="1" x14ac:dyDescent="0.25">
      <c r="AP206" s="15"/>
      <c r="AQ206" s="15"/>
      <c r="AR206" s="15"/>
      <c r="AS206" s="15"/>
      <c r="AT206" s="15"/>
      <c r="AU206" s="15"/>
      <c r="BE206" s="15"/>
      <c r="BF206" s="15"/>
      <c r="BG206" s="15"/>
      <c r="BH206" s="15"/>
      <c r="BI206" s="15"/>
      <c r="BJ206" s="15"/>
    </row>
    <row r="207" spans="42:62" ht="12" customHeight="1" x14ac:dyDescent="0.25">
      <c r="AP207" s="15"/>
      <c r="AQ207" s="15"/>
      <c r="AR207" s="15"/>
      <c r="AS207" s="15"/>
      <c r="AT207" s="15"/>
      <c r="AU207" s="15"/>
      <c r="BE207" s="15"/>
      <c r="BF207" s="15"/>
      <c r="BG207" s="15"/>
      <c r="BH207" s="15"/>
      <c r="BI207" s="15"/>
      <c r="BJ207" s="15"/>
    </row>
    <row r="208" spans="42:62" ht="12" customHeight="1" x14ac:dyDescent="0.25">
      <c r="AP208" s="15"/>
      <c r="AQ208" s="15"/>
      <c r="AR208" s="15"/>
      <c r="AS208" s="15"/>
      <c r="AT208" s="15"/>
      <c r="AU208" s="15"/>
      <c r="BE208" s="15"/>
      <c r="BF208" s="15"/>
      <c r="BG208" s="15"/>
      <c r="BH208" s="15"/>
      <c r="BI208" s="15"/>
      <c r="BJ208" s="15"/>
    </row>
    <row r="209" spans="42:62" ht="12" customHeight="1" x14ac:dyDescent="0.25">
      <c r="AP209" s="15"/>
      <c r="AQ209" s="15"/>
      <c r="AR209" s="15"/>
      <c r="AS209" s="15"/>
      <c r="AT209" s="15"/>
      <c r="AU209" s="15"/>
      <c r="BE209" s="15"/>
      <c r="BF209" s="15"/>
      <c r="BG209" s="15"/>
      <c r="BH209" s="15"/>
      <c r="BI209" s="15"/>
      <c r="BJ209" s="15"/>
    </row>
    <row r="210" spans="42:62" ht="12" customHeight="1" x14ac:dyDescent="0.25">
      <c r="AP210" s="15"/>
      <c r="AQ210" s="15"/>
      <c r="AR210" s="15"/>
      <c r="AS210" s="15"/>
      <c r="AT210" s="15"/>
      <c r="AU210" s="15"/>
      <c r="BE210" s="15"/>
      <c r="BF210" s="15"/>
      <c r="BG210" s="15"/>
      <c r="BH210" s="15"/>
      <c r="BI210" s="15"/>
      <c r="BJ210" s="15"/>
    </row>
    <row r="211" spans="42:62" ht="12" customHeight="1" x14ac:dyDescent="0.25">
      <c r="AP211" s="15"/>
      <c r="AQ211" s="15"/>
      <c r="AR211" s="15"/>
      <c r="AS211" s="15"/>
      <c r="AT211" s="15"/>
      <c r="AU211" s="15"/>
      <c r="BE211" s="15"/>
      <c r="BF211" s="15"/>
      <c r="BG211" s="15"/>
      <c r="BH211" s="15"/>
      <c r="BI211" s="15"/>
      <c r="BJ211" s="15"/>
    </row>
    <row r="212" spans="42:62" ht="12" customHeight="1" x14ac:dyDescent="0.25">
      <c r="AP212" s="15"/>
      <c r="AQ212" s="15"/>
      <c r="AR212" s="15"/>
      <c r="AS212" s="15"/>
      <c r="AT212" s="15"/>
      <c r="AU212" s="15"/>
      <c r="BE212" s="15"/>
      <c r="BF212" s="15"/>
      <c r="BG212" s="15"/>
      <c r="BH212" s="15"/>
      <c r="BI212" s="15"/>
      <c r="BJ212" s="15"/>
    </row>
    <row r="213" spans="42:62" ht="12" customHeight="1" x14ac:dyDescent="0.25">
      <c r="AP213" s="15"/>
      <c r="AQ213" s="15"/>
      <c r="AR213" s="15"/>
      <c r="AS213" s="15"/>
      <c r="AT213" s="15"/>
      <c r="AU213" s="15"/>
      <c r="BE213" s="15"/>
      <c r="BF213" s="15"/>
      <c r="BG213" s="15"/>
      <c r="BH213" s="15"/>
      <c r="BI213" s="15"/>
      <c r="BJ213" s="15"/>
    </row>
    <row r="214" spans="42:62" ht="12" customHeight="1" x14ac:dyDescent="0.25">
      <c r="AP214" s="15"/>
      <c r="AQ214" s="15"/>
      <c r="AR214" s="15"/>
      <c r="AS214" s="15"/>
      <c r="AT214" s="15"/>
      <c r="AU214" s="15"/>
      <c r="BE214" s="15"/>
      <c r="BF214" s="15"/>
      <c r="BG214" s="15"/>
      <c r="BH214" s="15"/>
      <c r="BI214" s="15"/>
      <c r="BJ214" s="15"/>
    </row>
    <row r="215" spans="42:62" ht="12" customHeight="1" x14ac:dyDescent="0.25">
      <c r="AP215" s="15"/>
      <c r="AQ215" s="15"/>
      <c r="AR215" s="15"/>
      <c r="AS215" s="15"/>
      <c r="AT215" s="15"/>
      <c r="AU215" s="15"/>
      <c r="BE215" s="15"/>
      <c r="BF215" s="15"/>
      <c r="BG215" s="15"/>
      <c r="BH215" s="15"/>
      <c r="BI215" s="15"/>
      <c r="BJ215" s="15"/>
    </row>
    <row r="216" spans="42:62" ht="12" customHeight="1" x14ac:dyDescent="0.25">
      <c r="AP216" s="15"/>
      <c r="AQ216" s="15"/>
      <c r="AR216" s="15"/>
      <c r="AS216" s="15"/>
      <c r="AT216" s="15"/>
      <c r="AU216" s="15"/>
      <c r="BE216" s="15"/>
      <c r="BF216" s="15"/>
      <c r="BG216" s="15"/>
      <c r="BH216" s="15"/>
      <c r="BI216" s="15"/>
      <c r="BJ216" s="15"/>
    </row>
    <row r="217" spans="42:62" ht="12" customHeight="1" x14ac:dyDescent="0.25">
      <c r="AP217" s="15"/>
      <c r="AQ217" s="15"/>
      <c r="AR217" s="15"/>
      <c r="AS217" s="15"/>
      <c r="AT217" s="15"/>
      <c r="AU217" s="15"/>
      <c r="BE217" s="15"/>
      <c r="BF217" s="15"/>
      <c r="BG217" s="15"/>
      <c r="BH217" s="15"/>
      <c r="BI217" s="15"/>
      <c r="BJ217" s="15"/>
    </row>
    <row r="218" spans="42:62" ht="12" customHeight="1" x14ac:dyDescent="0.25">
      <c r="AP218" s="15"/>
      <c r="AQ218" s="15"/>
      <c r="AR218" s="15"/>
      <c r="AS218" s="15"/>
      <c r="AT218" s="15"/>
      <c r="AU218" s="15"/>
      <c r="BE218" s="15"/>
      <c r="BF218" s="15"/>
      <c r="BG218" s="15"/>
      <c r="BH218" s="15"/>
      <c r="BI218" s="15"/>
      <c r="BJ218" s="15"/>
    </row>
    <row r="219" spans="42:62" ht="12" customHeight="1" x14ac:dyDescent="0.25">
      <c r="AP219" s="15"/>
      <c r="AQ219" s="15"/>
      <c r="AR219" s="15"/>
      <c r="AS219" s="15"/>
      <c r="AT219" s="15"/>
      <c r="AU219" s="15"/>
      <c r="BE219" s="15"/>
      <c r="BF219" s="15"/>
      <c r="BG219" s="15"/>
      <c r="BH219" s="15"/>
      <c r="BI219" s="15"/>
      <c r="BJ219" s="15"/>
    </row>
    <row r="220" spans="42:62" ht="12" customHeight="1" x14ac:dyDescent="0.25">
      <c r="AP220" s="15"/>
      <c r="AQ220" s="15"/>
      <c r="AR220" s="15"/>
      <c r="AS220" s="15"/>
      <c r="AT220" s="15"/>
      <c r="AU220" s="15"/>
      <c r="BE220" s="15"/>
      <c r="BF220" s="15"/>
      <c r="BG220" s="15"/>
      <c r="BH220" s="15"/>
      <c r="BI220" s="15"/>
      <c r="BJ220" s="15"/>
    </row>
    <row r="221" spans="42:62" ht="12" customHeight="1" x14ac:dyDescent="0.25">
      <c r="AP221" s="15"/>
      <c r="AQ221" s="15"/>
      <c r="AR221" s="15"/>
      <c r="AS221" s="15"/>
      <c r="AT221" s="15"/>
      <c r="AU221" s="15"/>
      <c r="BE221" s="15"/>
      <c r="BF221" s="15"/>
      <c r="BG221" s="15"/>
      <c r="BH221" s="15"/>
      <c r="BI221" s="15"/>
      <c r="BJ221" s="15"/>
    </row>
    <row r="222" spans="42:62" ht="12" customHeight="1" x14ac:dyDescent="0.25">
      <c r="AP222" s="15"/>
      <c r="AQ222" s="15"/>
      <c r="AR222" s="15"/>
      <c r="AS222" s="15"/>
      <c r="AT222" s="15"/>
      <c r="AU222" s="15"/>
      <c r="BE222" s="15"/>
      <c r="BF222" s="15"/>
      <c r="BG222" s="15"/>
      <c r="BH222" s="15"/>
      <c r="BI222" s="15"/>
      <c r="BJ222" s="15"/>
    </row>
    <row r="223" spans="42:62" ht="12" customHeight="1" x14ac:dyDescent="0.25">
      <c r="AP223" s="15"/>
      <c r="AQ223" s="15"/>
      <c r="AR223" s="15"/>
      <c r="AS223" s="15"/>
      <c r="AT223" s="15"/>
      <c r="AU223" s="15"/>
      <c r="BE223" s="15"/>
      <c r="BF223" s="15"/>
      <c r="BG223" s="15"/>
      <c r="BH223" s="15"/>
      <c r="BI223" s="15"/>
      <c r="BJ223" s="15"/>
    </row>
    <row r="224" spans="42:62" ht="12" customHeight="1" x14ac:dyDescent="0.25">
      <c r="AP224" s="15"/>
      <c r="AQ224" s="15"/>
      <c r="AR224" s="15"/>
      <c r="AS224" s="15"/>
      <c r="AT224" s="15"/>
      <c r="AU224" s="15"/>
      <c r="BE224" s="15"/>
      <c r="BF224" s="15"/>
      <c r="BG224" s="15"/>
      <c r="BH224" s="15"/>
      <c r="BI224" s="15"/>
      <c r="BJ224" s="15"/>
    </row>
    <row r="225" spans="42:62" ht="12" customHeight="1" x14ac:dyDescent="0.25">
      <c r="AP225" s="15"/>
      <c r="AQ225" s="15"/>
      <c r="AR225" s="15"/>
      <c r="AS225" s="15"/>
      <c r="AT225" s="15"/>
      <c r="AU225" s="15"/>
      <c r="BE225" s="15"/>
      <c r="BF225" s="15"/>
      <c r="BG225" s="15"/>
      <c r="BH225" s="15"/>
      <c r="BI225" s="15"/>
      <c r="BJ225" s="15"/>
    </row>
    <row r="226" spans="42:62" ht="12" customHeight="1" x14ac:dyDescent="0.25">
      <c r="AP226" s="15"/>
      <c r="AQ226" s="15"/>
      <c r="AR226" s="15"/>
      <c r="AS226" s="15"/>
      <c r="AT226" s="15"/>
      <c r="AU226" s="15"/>
      <c r="BE226" s="15"/>
      <c r="BF226" s="15"/>
      <c r="BG226" s="15"/>
      <c r="BH226" s="15"/>
      <c r="BI226" s="15"/>
      <c r="BJ226" s="15"/>
    </row>
    <row r="227" spans="42:62" ht="12" customHeight="1" x14ac:dyDescent="0.25">
      <c r="AP227" s="15"/>
      <c r="AQ227" s="15"/>
      <c r="AR227" s="15"/>
      <c r="AS227" s="15"/>
      <c r="AT227" s="15"/>
      <c r="AU227" s="15"/>
      <c r="BE227" s="15"/>
      <c r="BF227" s="15"/>
      <c r="BG227" s="15"/>
      <c r="BH227" s="15"/>
      <c r="BI227" s="15"/>
      <c r="BJ227" s="15"/>
    </row>
    <row r="228" spans="42:62" ht="12" customHeight="1" x14ac:dyDescent="0.25">
      <c r="AP228" s="15"/>
      <c r="AQ228" s="15"/>
      <c r="AR228" s="15"/>
      <c r="AS228" s="15"/>
      <c r="AT228" s="15"/>
      <c r="AU228" s="15"/>
      <c r="BE228" s="15"/>
      <c r="BF228" s="15"/>
      <c r="BG228" s="15"/>
      <c r="BH228" s="15"/>
      <c r="BI228" s="15"/>
      <c r="BJ228" s="15"/>
    </row>
    <row r="229" spans="42:62" ht="12" customHeight="1" x14ac:dyDescent="0.25">
      <c r="AP229" s="15"/>
      <c r="AQ229" s="15"/>
      <c r="AR229" s="15"/>
      <c r="AS229" s="15"/>
      <c r="AT229" s="15"/>
      <c r="AU229" s="15"/>
      <c r="BE229" s="15"/>
      <c r="BF229" s="15"/>
      <c r="BG229" s="15"/>
      <c r="BH229" s="15"/>
      <c r="BI229" s="15"/>
      <c r="BJ229" s="15"/>
    </row>
    <row r="230" spans="42:62" ht="12" customHeight="1" x14ac:dyDescent="0.25">
      <c r="AP230" s="15"/>
      <c r="AQ230" s="15"/>
      <c r="AR230" s="15"/>
      <c r="AS230" s="15"/>
      <c r="AT230" s="15"/>
      <c r="AU230" s="15"/>
      <c r="BE230" s="15"/>
      <c r="BF230" s="15"/>
      <c r="BG230" s="15"/>
      <c r="BH230" s="15"/>
      <c r="BI230" s="15"/>
      <c r="BJ230" s="15"/>
    </row>
    <row r="231" spans="42:62" ht="12" customHeight="1" x14ac:dyDescent="0.25">
      <c r="AP231" s="15"/>
      <c r="AQ231" s="15"/>
      <c r="AR231" s="15"/>
      <c r="AS231" s="15"/>
      <c r="AT231" s="15"/>
      <c r="AU231" s="15"/>
      <c r="BE231" s="15"/>
      <c r="BF231" s="15"/>
      <c r="BG231" s="15"/>
      <c r="BH231" s="15"/>
      <c r="BI231" s="15"/>
      <c r="BJ231" s="15"/>
    </row>
    <row r="232" spans="42:62" ht="12" customHeight="1" x14ac:dyDescent="0.25">
      <c r="AP232" s="15"/>
      <c r="AQ232" s="15"/>
      <c r="AR232" s="15"/>
      <c r="AS232" s="15"/>
      <c r="AT232" s="15"/>
      <c r="AU232" s="15"/>
      <c r="BE232" s="15"/>
      <c r="BF232" s="15"/>
      <c r="BG232" s="15"/>
      <c r="BH232" s="15"/>
      <c r="BI232" s="15"/>
      <c r="BJ232" s="15"/>
    </row>
    <row r="233" spans="42:62" ht="12" customHeight="1" x14ac:dyDescent="0.25">
      <c r="AP233" s="15"/>
      <c r="AQ233" s="15"/>
      <c r="AR233" s="15"/>
      <c r="AS233" s="15"/>
      <c r="AT233" s="15"/>
      <c r="AU233" s="15"/>
      <c r="BE233" s="15"/>
      <c r="BF233" s="15"/>
      <c r="BG233" s="15"/>
      <c r="BH233" s="15"/>
      <c r="BI233" s="15"/>
      <c r="BJ233" s="15"/>
    </row>
    <row r="234" spans="42:62" ht="12" customHeight="1" x14ac:dyDescent="0.25">
      <c r="AP234" s="15"/>
      <c r="AQ234" s="15"/>
      <c r="AR234" s="15"/>
      <c r="AS234" s="15"/>
      <c r="AT234" s="15"/>
      <c r="AU234" s="15"/>
      <c r="BE234" s="15"/>
      <c r="BF234" s="15"/>
      <c r="BG234" s="15"/>
      <c r="BH234" s="15"/>
      <c r="BI234" s="15"/>
      <c r="BJ234" s="15"/>
    </row>
    <row r="235" spans="42:62" ht="12" customHeight="1" x14ac:dyDescent="0.25">
      <c r="AP235" s="15"/>
      <c r="AQ235" s="15"/>
      <c r="AR235" s="15"/>
      <c r="AS235" s="15"/>
      <c r="AT235" s="15"/>
      <c r="AU235" s="15"/>
      <c r="BE235" s="15"/>
      <c r="BF235" s="15"/>
      <c r="BG235" s="15"/>
      <c r="BH235" s="15"/>
      <c r="BI235" s="15"/>
      <c r="BJ235" s="15"/>
    </row>
  </sheetData>
  <mergeCells count="2">
    <mergeCell ref="A1:C1"/>
    <mergeCell ref="A151:D151"/>
  </mergeCells>
  <hyperlinks>
    <hyperlink ref="A151:D151" r:id="rId1" display="Explanatory notes" xr:uid="{9BA0D71E-6D87-451A-847B-937503FE4B5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1.22</vt:lpstr>
      <vt:lpstr>UK-HPI-full-file-2023-03</vt:lpstr>
      <vt:lpstr>Fig 5</vt:lpstr>
      <vt:lpstr>Fig 8</vt:lpstr>
      <vt:lpstr>Fig 9</vt:lpstr>
      <vt:lpstr>'1.22'!Print_Titles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Rockall</dc:creator>
  <cp:lastModifiedBy>Urvish Patel</cp:lastModifiedBy>
  <dcterms:created xsi:type="dcterms:W3CDTF">2021-02-09T23:08:14Z</dcterms:created>
  <dcterms:modified xsi:type="dcterms:W3CDTF">2023-06-19T09:42:27Z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