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9560" yWindow="0" windowWidth="23700" windowHeight="13520" tabRatio="500"/>
  </bookViews>
  <sheets>
    <sheet name="Normalized" sheetId="3" r:id="rId1"/>
    <sheet name="ForgetNormalized" sheetId="1" r:id="rId2"/>
    <sheet name="Sheet2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3" l="1"/>
  <c r="E23" i="3"/>
  <c r="E25" i="3"/>
  <c r="E24" i="3"/>
  <c r="E22" i="3"/>
  <c r="I21" i="3"/>
  <c r="C21" i="3"/>
  <c r="I22" i="3"/>
  <c r="I23" i="3"/>
  <c r="I25" i="3"/>
  <c r="C23" i="3"/>
  <c r="I24" i="3"/>
  <c r="D23" i="3"/>
  <c r="D24" i="3"/>
  <c r="D21" i="3"/>
  <c r="D22" i="3"/>
  <c r="G23" i="3"/>
  <c r="G24" i="3"/>
  <c r="H23" i="3"/>
  <c r="H24" i="3"/>
  <c r="F23" i="3"/>
  <c r="F24" i="3"/>
  <c r="G21" i="3"/>
  <c r="G22" i="3"/>
  <c r="H21" i="3"/>
  <c r="H22" i="3"/>
  <c r="F21" i="3"/>
  <c r="F22" i="3"/>
  <c r="H25" i="3"/>
  <c r="G25" i="3"/>
  <c r="F25" i="3"/>
  <c r="B23" i="3"/>
  <c r="B21" i="3"/>
  <c r="D25" i="3"/>
  <c r="C25" i="3"/>
  <c r="B25" i="3"/>
  <c r="C24" i="3"/>
  <c r="C22" i="3"/>
  <c r="D22" i="1"/>
  <c r="D23" i="1"/>
  <c r="D24" i="1"/>
  <c r="D25" i="1"/>
  <c r="D26" i="1"/>
  <c r="C25" i="1"/>
  <c r="C23" i="1"/>
  <c r="D16" i="1"/>
  <c r="C26" i="1"/>
  <c r="C24" i="1"/>
  <c r="C22" i="1"/>
  <c r="B26" i="1"/>
</calcChain>
</file>

<file path=xl/sharedStrings.xml><?xml version="1.0" encoding="utf-8"?>
<sst xmlns="http://schemas.openxmlformats.org/spreadsheetml/2006/main" count="374" uniqueCount="225">
  <si>
    <t>Test Plan</t>
  </si>
  <si>
    <t>Color Image</t>
  </si>
  <si>
    <t>Grayscale Image</t>
  </si>
  <si>
    <t>Edge Image</t>
  </si>
  <si>
    <t>Learn rate</t>
  </si>
  <si>
    <t>batch number</t>
  </si>
  <si>
    <t>dropout rate</t>
  </si>
  <si>
    <t>Baseline</t>
  </si>
  <si>
    <t>Kernel size</t>
  </si>
  <si>
    <t>Image Type</t>
  </si>
  <si>
    <t>Trail 1</t>
  </si>
  <si>
    <t>Model Architecture</t>
  </si>
  <si>
    <t>max</t>
  </si>
  <si>
    <t>mean</t>
  </si>
  <si>
    <t>Pooling Method</t>
  </si>
  <si>
    <t>Control Parameters</t>
  </si>
  <si>
    <t>Accuracy, Training</t>
  </si>
  <si>
    <t>Accuracy, Validation</t>
  </si>
  <si>
    <t>Evaluation Parameter, Target 93%</t>
  </si>
  <si>
    <t>Epoches</t>
  </si>
  <si>
    <t>-</t>
  </si>
  <si>
    <t>Conclusion</t>
  </si>
  <si>
    <t>Accuracy, abs</t>
  </si>
  <si>
    <t>Trail 2</t>
  </si>
  <si>
    <t>EPOCH 1 ...</t>
  </si>
  <si>
    <t>Train Accuracy = 0.571</t>
  </si>
  <si>
    <t>Validation Accuracy = 0.500</t>
  </si>
  <si>
    <t>EPOCH 2 ...</t>
  </si>
  <si>
    <t>Train Accuracy = 0.715</t>
  </si>
  <si>
    <t>Validation Accuracy = 0.639</t>
  </si>
  <si>
    <t>EPOCH 3 ...</t>
  </si>
  <si>
    <t>Train Accuracy = 0.770</t>
  </si>
  <si>
    <t>Validation Accuracy = 0.694</t>
  </si>
  <si>
    <t>EPOCH 4 ...</t>
  </si>
  <si>
    <t>Train Accuracy = 0.785</t>
  </si>
  <si>
    <t>Validation Accuracy = 0.691</t>
  </si>
  <si>
    <t>EPOCH 5 ...</t>
  </si>
  <si>
    <t>Train Accuracy = 0.813</t>
  </si>
  <si>
    <t>Validation Accuracy = 0.712</t>
  </si>
  <si>
    <t>EPOCH 6 ...</t>
  </si>
  <si>
    <t>Train Accuracy = 0.820</t>
  </si>
  <si>
    <t>Validation Accuracy = 0.724</t>
  </si>
  <si>
    <t>EPOCH 7 ...</t>
  </si>
  <si>
    <t>Train Accuracy = 0.824</t>
  </si>
  <si>
    <t>Validation Accuracy = 0.739</t>
  </si>
  <si>
    <t>EPOCH 8 ...</t>
  </si>
  <si>
    <t>Train Accuracy = 0.827</t>
  </si>
  <si>
    <t>Validation Accuracy = 0.735</t>
  </si>
  <si>
    <t>EPOCH 9 ...</t>
  </si>
  <si>
    <t>Train Accuracy = 0.830</t>
  </si>
  <si>
    <t>Validation Accuracy = 0.737</t>
  </si>
  <si>
    <t>EPOCH 10 ...</t>
  </si>
  <si>
    <t>Train Accuracy = 0.829</t>
  </si>
  <si>
    <t>Validation Accuracy = 0.747</t>
  </si>
  <si>
    <t>1. overfitting to training data. Add 50% drop rate</t>
  </si>
  <si>
    <t>Number of training examples</t>
  </si>
  <si>
    <t>Number of validation examples</t>
  </si>
  <si>
    <t>Number of testing examples</t>
  </si>
  <si>
    <t>Num of sample, changed</t>
  </si>
  <si>
    <t>Train Accuracy = 0.476</t>
  </si>
  <si>
    <t>Validation Accuracy = 0.432</t>
  </si>
  <si>
    <t>Train Accuracy = 0.608</t>
  </si>
  <si>
    <t>Validation Accuracy = 0.551</t>
  </si>
  <si>
    <t>Train Accuracy = 0.663</t>
  </si>
  <si>
    <t>Validation Accuracy = 0.596</t>
  </si>
  <si>
    <t>Train Accuracy = 0.710</t>
  </si>
  <si>
    <t>Validation Accuracy = 0.643</t>
  </si>
  <si>
    <t>Train Accuracy = 0.722</t>
  </si>
  <si>
    <t>Validation Accuracy = 0.641</t>
  </si>
  <si>
    <t>Train Accuracy = 0.730</t>
  </si>
  <si>
    <t>Validation Accuracy = 0.655</t>
  </si>
  <si>
    <t>Train Accuracy = 0.747</t>
  </si>
  <si>
    <t>Validation Accuracy = 0.670</t>
  </si>
  <si>
    <t>Train Accuracy = 0.750</t>
  </si>
  <si>
    <t>Validation Accuracy = 0.671</t>
  </si>
  <si>
    <t>Train Accuracy = 0.755</t>
  </si>
  <si>
    <t>Validation Accuracy = 0.675</t>
  </si>
  <si>
    <t>Train Accuracy = 0.761</t>
  </si>
  <si>
    <t>Validation Accuracy = 0.687</t>
  </si>
  <si>
    <t>1. overfitting increase but not significant. 
2. Train accuracy converge. Need to try something else. Change batch size.</t>
  </si>
  <si>
    <t>1. Increase batch size doesn't help with both accuracy.
2. Back to baseline.</t>
  </si>
  <si>
    <t>Train Accuracy = 0.110</t>
  </si>
  <si>
    <t>Validation Accuracy = 0.105</t>
  </si>
  <si>
    <t>Train Accuracy = 0.193</t>
  </si>
  <si>
    <t>Validation Accuracy = 0.176</t>
  </si>
  <si>
    <t>Train Accuracy = 0.242</t>
  </si>
  <si>
    <t>Validation Accuracy = 0.222</t>
  </si>
  <si>
    <t>Train Accuracy = 0.286</t>
  </si>
  <si>
    <t>Validation Accuracy = 0.259</t>
  </si>
  <si>
    <t>Train Accuracy = 0.329</t>
  </si>
  <si>
    <t>Validation Accuracy = 0.266</t>
  </si>
  <si>
    <t>Train Accuracy = 0.360</t>
  </si>
  <si>
    <t>Validation Accuracy = 0.281</t>
  </si>
  <si>
    <t>Train Accuracy = 0.394</t>
  </si>
  <si>
    <t>Validation Accuracy = 0.284</t>
  </si>
  <si>
    <t>Train Accuracy = 0.459</t>
  </si>
  <si>
    <t>Validation Accuracy = 0.347</t>
  </si>
  <si>
    <t>Train Accuracy = 0.488</t>
  </si>
  <si>
    <t>Validation Accuracy = 0.371</t>
  </si>
  <si>
    <t>Train Accuracy = 0.518</t>
  </si>
  <si>
    <t>Validation Accuracy = 0.393</t>
  </si>
  <si>
    <t>1. Both accuracy improve over epoches --&gt; increase epoches to 20</t>
  </si>
  <si>
    <t>EPOCH 11 ...</t>
  </si>
  <si>
    <t>Validation Accuracy = 0.573</t>
  </si>
  <si>
    <t>EPOCH 12 ...</t>
  </si>
  <si>
    <t>Train Accuracy = 0.836</t>
  </si>
  <si>
    <t>Validation Accuracy = 0.594</t>
  </si>
  <si>
    <t>EPOCH 13 ...</t>
  </si>
  <si>
    <t>Train Accuracy = 0.858</t>
  </si>
  <si>
    <t>EPOCH 14 ...</t>
  </si>
  <si>
    <t>Train Accuracy = 0.866</t>
  </si>
  <si>
    <t>Validation Accuracy = 0.618</t>
  </si>
  <si>
    <t>EPOCH 15 ...</t>
  </si>
  <si>
    <t>Train Accuracy = 0.864</t>
  </si>
  <si>
    <t>Validation Accuracy = 0.595</t>
  </si>
  <si>
    <t>EPOCH 16 ...</t>
  </si>
  <si>
    <t>Train Accuracy = 0.884</t>
  </si>
  <si>
    <t>Validation Accuracy = 0.621</t>
  </si>
  <si>
    <t>EPOCH 17 ...</t>
  </si>
  <si>
    <t>Validation Accuracy = 0.615</t>
  </si>
  <si>
    <t>EPOCH 18 ...</t>
  </si>
  <si>
    <t>Train Accuracy = 0.882</t>
  </si>
  <si>
    <t>Validation Accuracy = 0.612</t>
  </si>
  <si>
    <t>EPOCH 19 ...</t>
  </si>
  <si>
    <t>Train Accuracy = 0.894</t>
  </si>
  <si>
    <t>EPOCH 20 ...</t>
  </si>
  <si>
    <t>Train Accuracy = 0.886</t>
  </si>
  <si>
    <t>Validation Accuracy = 0.617</t>
  </si>
  <si>
    <t>1. Really obvious overfitting. Add dropout.</t>
  </si>
  <si>
    <t>Validation Accuracy = 0.616</t>
  </si>
  <si>
    <t>Train Accuracy = 0.841</t>
  </si>
  <si>
    <t>Validation Accuracy = 0.628</t>
  </si>
  <si>
    <t>Train Accuracy = 0.855</t>
  </si>
  <si>
    <t>Validation Accuracy = 0.624</t>
  </si>
  <si>
    <t>Train Accuracy = 0.856</t>
  </si>
  <si>
    <t>Validation Accuracy = 0.620</t>
  </si>
  <si>
    <t>Train Accuracy = 0.865</t>
  </si>
  <si>
    <t>Train Accuracy = 0.870</t>
  </si>
  <si>
    <t>Validation Accuracy = 0.633</t>
  </si>
  <si>
    <t>Train Accuracy = 0.885</t>
  </si>
  <si>
    <t>Validation Accuracy = 0.638</t>
  </si>
  <si>
    <t>Train Accuracy = 0.872</t>
  </si>
  <si>
    <t>Validation Accuracy = 0.632</t>
  </si>
  <si>
    <t>1. still overfitting. But decrease the magnitude. Increase dropout.</t>
  </si>
  <si>
    <t>Train Accuracy = 0.776</t>
  </si>
  <si>
    <t>Validation Accuracy = 0.544</t>
  </si>
  <si>
    <t>Train Accuracy = 0.782</t>
  </si>
  <si>
    <t>Validation Accuracy = 0.540</t>
  </si>
  <si>
    <t>Train Accuracy = 0.784</t>
  </si>
  <si>
    <t>Validation Accuracy = 0.530</t>
  </si>
  <si>
    <t>Train Accuracy = 0.807</t>
  </si>
  <si>
    <t>Validation Accuracy = 0.566</t>
  </si>
  <si>
    <t>Train Accuracy = 0.815</t>
  </si>
  <si>
    <t>Validation Accuracy = 0.568</t>
  </si>
  <si>
    <t>Train Accuracy = 0.812</t>
  </si>
  <si>
    <t>Validation Accuracy = 0.552</t>
  </si>
  <si>
    <t>Train Accuracy = 0.825</t>
  </si>
  <si>
    <t>Validation Accuracy = 0.583</t>
  </si>
  <si>
    <t>Validation Accuracy = 0.576</t>
  </si>
  <si>
    <t>Train Accuracy = 0.838</t>
  </si>
  <si>
    <t>Validation Accuracy = 0.571</t>
  </si>
  <si>
    <t>Train Accuracy = 0.804</t>
  </si>
  <si>
    <t>Validation Accuracy = 0.561</t>
  </si>
  <si>
    <t>Train Accuracy = 0.703</t>
  </si>
  <si>
    <t>Validation Accuracy = 0.516</t>
  </si>
  <si>
    <t>Train Accuracy = 0.711</t>
  </si>
  <si>
    <t>Validation Accuracy = 0.515</t>
  </si>
  <si>
    <t>Validation Accuracy = 0.529</t>
  </si>
  <si>
    <t>Validation Accuracy = 0.526</t>
  </si>
  <si>
    <t>Train Accuracy = 0.739</t>
  </si>
  <si>
    <t>Validation Accuracy = 0.527</t>
  </si>
  <si>
    <t>Train Accuracy = 0.741</t>
  </si>
  <si>
    <t>Validation Accuracy = 0.532</t>
  </si>
  <si>
    <t>Validation Accuracy = 0.528</t>
  </si>
  <si>
    <t>Train Accuracy = 0.742</t>
  </si>
  <si>
    <t>Train Accuracy = 0.754</t>
  </si>
  <si>
    <t>Validation Accuracy = 0.537</t>
  </si>
  <si>
    <t xml:space="preserve">
Trail 1.1</t>
  </si>
  <si>
    <t xml:space="preserve">
Trail 1.1.1</t>
  </si>
  <si>
    <t xml:space="preserve">
Trail 1.1.2</t>
  </si>
  <si>
    <t xml:space="preserve">
Trail 1.1.3</t>
  </si>
  <si>
    <t>1. Increase droprate doesn't help</t>
  </si>
  <si>
    <t>EPOCH 21 ...</t>
  </si>
  <si>
    <t>Train Accuracy = 0.700</t>
  </si>
  <si>
    <t>Validation Accuracy = 0.498</t>
  </si>
  <si>
    <t>EPOCH 22 ...</t>
  </si>
  <si>
    <t>Validation Accuracy = 0.503</t>
  </si>
  <si>
    <t>EPOCH 23 ...</t>
  </si>
  <si>
    <t>Validation Accuracy = 0.502</t>
  </si>
  <si>
    <t>EPOCH 24 ...</t>
  </si>
  <si>
    <t>EPOCH 25 ...</t>
  </si>
  <si>
    <t>Train Accuracy = 0.696</t>
  </si>
  <si>
    <t>EPOCH 26 ...</t>
  </si>
  <si>
    <t>Train Accuracy = 0.695</t>
  </si>
  <si>
    <t>Validation Accuracy = 0.497</t>
  </si>
  <si>
    <t>EPOCH 27 ...</t>
  </si>
  <si>
    <t>Train Accuracy = 0.707</t>
  </si>
  <si>
    <t>EPOCH 28 ...</t>
  </si>
  <si>
    <t>Train Accuracy = 0.697</t>
  </si>
  <si>
    <t>Validation Accuracy = 0.493</t>
  </si>
  <si>
    <t>EPOCH 29 ...</t>
  </si>
  <si>
    <t>Validation Accuracy = 0.494</t>
  </si>
  <si>
    <t>EPOCH 30 ...</t>
  </si>
  <si>
    <t>Train Accuracy = 0.709</t>
  </si>
  <si>
    <t>Validation Accuracy = 0.499</t>
  </si>
  <si>
    <t xml:space="preserve">1. Decreasing the learn rate doesn't help. </t>
  </si>
  <si>
    <t xml:space="preserve">1. Increase epoches num doesn't help. </t>
  </si>
  <si>
    <t xml:space="preserve">
Trail 1.2</t>
  </si>
  <si>
    <t>20+10</t>
  </si>
  <si>
    <t>0.5+0.25</t>
  </si>
  <si>
    <t>Train Accuracy = 0.878</t>
  </si>
  <si>
    <t>Validation Accuracy = 0.599</t>
  </si>
  <si>
    <t>Train Accuracy = 0.876</t>
  </si>
  <si>
    <t>Validation Accuracy = 0.614</t>
  </si>
  <si>
    <t>Train Accuracy = 0.890</t>
  </si>
  <si>
    <t>Validation Accuracy = 0.631</t>
  </si>
  <si>
    <t>Train Accuracy = 0.895</t>
  </si>
  <si>
    <t>Train Accuracy = 0.889</t>
  </si>
  <si>
    <t>Train Accuracy = 0.891</t>
  </si>
  <si>
    <t>Train Accuracy = 0.881</t>
  </si>
  <si>
    <t>Validation Accuracy = 0.613</t>
  </si>
  <si>
    <t>1. Further increase epoches num above 20 doesn't help.</t>
  </si>
  <si>
    <t xml:space="preserve">
Trail 1.1.4</t>
  </si>
  <si>
    <t>128*2</t>
  </si>
  <si>
    <t>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</si>
</sst>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/>
      <bottom/>
      <diagonal/>
    </border>
    <border>
      <left style="thin">
        <color rgb="FF3F3F3F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3" xfId="1" applyNumberFormat="1" applyBorder="1" applyAlignment="1">
      <alignment horizontal="center"/>
    </xf>
    <xf numFmtId="0" fontId="1" fillId="2" borderId="0" xfId="1" applyNumberFormat="1" applyBorder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2" fillId="3" borderId="4" xfId="2" applyNumberFormat="1" applyBorder="1" applyAlignment="1">
      <alignment horizontal="center"/>
    </xf>
    <xf numFmtId="0" fontId="2" fillId="3" borderId="0" xfId="2" applyNumberFormat="1" applyBorder="1" applyAlignment="1">
      <alignment horizontal="center"/>
    </xf>
    <xf numFmtId="0" fontId="0" fillId="0" borderId="0" xfId="0" applyAlignment="1">
      <alignment vertical="top" wrapText="1" shrinkToFi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3" borderId="4" xfId="2" applyNumberFormat="1" applyBorder="1" applyAlignment="1">
      <alignment vertical="center"/>
    </xf>
    <xf numFmtId="0" fontId="2" fillId="3" borderId="0" xfId="2" applyNumberFormat="1" applyBorder="1" applyAlignment="1">
      <alignment vertic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3" borderId="6" xfId="2" applyNumberForma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5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Input" xfId="1" builtinId="20"/>
    <cellStyle name="Normal" xfId="0" builtinId="0"/>
    <cellStyle name="Output" xfId="2" builtinId="2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topLeftCell="A4" workbookViewId="0">
      <selection activeCell="D22" sqref="D22"/>
    </sheetView>
  </sheetViews>
  <sheetFormatPr baseColWidth="10" defaultRowHeight="15" x14ac:dyDescent="0"/>
  <cols>
    <col min="1" max="1" width="21.5" bestFit="1" customWidth="1"/>
    <col min="2" max="4" width="23.6640625" bestFit="1" customWidth="1"/>
    <col min="5" max="5" width="23.6640625" customWidth="1"/>
    <col min="6" max="9" width="23.6640625" bestFit="1" customWidth="1"/>
    <col min="12" max="12" width="14.5" bestFit="1" customWidth="1"/>
  </cols>
  <sheetData>
    <row r="1" spans="1:9">
      <c r="A1" s="3" t="s">
        <v>55</v>
      </c>
      <c r="B1" s="3"/>
      <c r="C1">
        <v>34799</v>
      </c>
    </row>
    <row r="2" spans="1:9">
      <c r="A2" s="3" t="s">
        <v>56</v>
      </c>
      <c r="B2" s="3"/>
      <c r="C2">
        <v>4410</v>
      </c>
    </row>
    <row r="3" spans="1:9">
      <c r="A3" s="3" t="s">
        <v>57</v>
      </c>
      <c r="B3" s="3"/>
      <c r="C3">
        <v>12630</v>
      </c>
    </row>
    <row r="5" spans="1:9">
      <c r="A5" s="4" t="s">
        <v>15</v>
      </c>
      <c r="B5" s="5"/>
      <c r="C5" s="5"/>
    </row>
    <row r="6" spans="1:9">
      <c r="A6" s="3" t="s">
        <v>11</v>
      </c>
      <c r="B6" s="3"/>
      <c r="C6" s="3"/>
    </row>
    <row r="7" spans="1:9">
      <c r="A7" s="2"/>
      <c r="B7" s="2"/>
      <c r="C7" s="2"/>
    </row>
    <row r="8" spans="1:9">
      <c r="A8" s="2"/>
      <c r="B8" s="2"/>
      <c r="C8" s="2"/>
    </row>
    <row r="9" spans="1:9">
      <c r="A9" s="2"/>
      <c r="B9" s="2"/>
      <c r="C9" s="2"/>
    </row>
    <row r="10" spans="1:9" ht="16" thickBot="1"/>
    <row r="11" spans="1:9" ht="45">
      <c r="A11" s="12"/>
      <c r="B11" s="13" t="s">
        <v>7</v>
      </c>
      <c r="C11" s="13" t="s">
        <v>10</v>
      </c>
      <c r="D11" s="20" t="s">
        <v>177</v>
      </c>
      <c r="E11" s="19" t="s">
        <v>222</v>
      </c>
      <c r="F11" s="19" t="s">
        <v>178</v>
      </c>
      <c r="G11" s="19" t="s">
        <v>179</v>
      </c>
      <c r="H11" s="19" t="s">
        <v>180</v>
      </c>
      <c r="I11" s="19" t="s">
        <v>207</v>
      </c>
    </row>
    <row r="12" spans="1:9">
      <c r="A12" s="15" t="s">
        <v>9</v>
      </c>
      <c r="B12" s="12" t="s">
        <v>224</v>
      </c>
      <c r="C12" s="12" t="s">
        <v>224</v>
      </c>
      <c r="D12" s="21" t="s">
        <v>224</v>
      </c>
      <c r="E12" s="12" t="s">
        <v>224</v>
      </c>
      <c r="F12" s="25" t="s">
        <v>224</v>
      </c>
      <c r="G12" s="25" t="s">
        <v>224</v>
      </c>
      <c r="H12" s="25" t="s">
        <v>224</v>
      </c>
      <c r="I12" s="25" t="s">
        <v>224</v>
      </c>
    </row>
    <row r="13" spans="1:9">
      <c r="A13" s="15" t="s">
        <v>4</v>
      </c>
      <c r="B13" s="12">
        <v>1E-3</v>
      </c>
      <c r="C13" s="12">
        <v>1E-3</v>
      </c>
      <c r="D13" s="21">
        <v>1E-3</v>
      </c>
      <c r="E13" s="12">
        <v>1E-3</v>
      </c>
      <c r="F13" s="12">
        <v>1E-3</v>
      </c>
      <c r="G13" s="14">
        <v>8.0000000000000004E-4</v>
      </c>
      <c r="H13" s="12">
        <v>1E-3</v>
      </c>
      <c r="I13" s="12">
        <v>1E-3</v>
      </c>
    </row>
    <row r="14" spans="1:9">
      <c r="A14" s="15" t="s">
        <v>19</v>
      </c>
      <c r="B14" s="12">
        <v>10</v>
      </c>
      <c r="C14" s="14">
        <v>20</v>
      </c>
      <c r="D14" s="22">
        <v>20</v>
      </c>
      <c r="E14" s="14">
        <v>20</v>
      </c>
      <c r="F14" s="14">
        <v>20</v>
      </c>
      <c r="G14" s="14">
        <v>20</v>
      </c>
      <c r="H14" s="14" t="s">
        <v>208</v>
      </c>
      <c r="I14" s="14">
        <v>30</v>
      </c>
    </row>
    <row r="15" spans="1:9">
      <c r="A15" s="15" t="s">
        <v>5</v>
      </c>
      <c r="B15" s="12">
        <v>128</v>
      </c>
      <c r="C15" s="12">
        <v>128</v>
      </c>
      <c r="D15" s="21">
        <v>128</v>
      </c>
      <c r="E15" s="12" t="s">
        <v>223</v>
      </c>
      <c r="F15" s="12">
        <v>128</v>
      </c>
      <c r="G15" s="12">
        <v>128</v>
      </c>
      <c r="H15" s="12">
        <v>128</v>
      </c>
      <c r="I15" s="12">
        <v>128</v>
      </c>
    </row>
    <row r="16" spans="1:9">
      <c r="A16" s="15" t="s">
        <v>8</v>
      </c>
      <c r="B16" s="12">
        <v>5</v>
      </c>
      <c r="C16" s="12">
        <v>5</v>
      </c>
      <c r="D16" s="21">
        <v>5</v>
      </c>
      <c r="E16" s="12">
        <v>5</v>
      </c>
      <c r="F16" s="12">
        <v>5</v>
      </c>
      <c r="G16" s="12">
        <v>5</v>
      </c>
      <c r="H16" s="12">
        <v>5</v>
      </c>
      <c r="I16" s="12">
        <v>5</v>
      </c>
    </row>
    <row r="17" spans="1:9">
      <c r="A17" s="15" t="s">
        <v>6</v>
      </c>
      <c r="B17" s="12" t="s">
        <v>20</v>
      </c>
      <c r="C17" s="12" t="s">
        <v>20</v>
      </c>
      <c r="D17" s="22">
        <v>0.5</v>
      </c>
      <c r="E17" s="14">
        <v>0.5</v>
      </c>
      <c r="F17" s="14" t="s">
        <v>209</v>
      </c>
      <c r="G17" s="14">
        <v>0.5</v>
      </c>
      <c r="H17" s="14">
        <v>0.5</v>
      </c>
      <c r="I17" s="12" t="s">
        <v>20</v>
      </c>
    </row>
    <row r="18" spans="1:9">
      <c r="A18" s="15" t="s">
        <v>14</v>
      </c>
      <c r="B18" s="12" t="s">
        <v>12</v>
      </c>
      <c r="C18" s="12" t="s">
        <v>12</v>
      </c>
      <c r="D18" s="21" t="s">
        <v>12</v>
      </c>
      <c r="E18" s="12" t="s">
        <v>12</v>
      </c>
      <c r="F18" s="12" t="s">
        <v>12</v>
      </c>
      <c r="G18" s="12" t="s">
        <v>12</v>
      </c>
      <c r="H18" s="12" t="s">
        <v>12</v>
      </c>
      <c r="I18" s="12" t="s">
        <v>12</v>
      </c>
    </row>
    <row r="19" spans="1:9">
      <c r="A19" s="12"/>
      <c r="B19" s="12"/>
      <c r="C19" s="12"/>
      <c r="D19" s="21"/>
      <c r="E19" s="12"/>
      <c r="F19" s="12"/>
      <c r="G19" s="12"/>
      <c r="H19" s="12"/>
      <c r="I19" s="12"/>
    </row>
    <row r="20" spans="1:9">
      <c r="A20" s="16" t="s">
        <v>18</v>
      </c>
      <c r="B20" s="17"/>
      <c r="C20" s="17"/>
      <c r="D20" s="23"/>
      <c r="E20" s="17"/>
      <c r="F20" s="17"/>
      <c r="G20" s="17"/>
      <c r="H20" s="17"/>
      <c r="I20" s="17"/>
    </row>
    <row r="21" spans="1:9">
      <c r="A21" s="15" t="s">
        <v>16</v>
      </c>
      <c r="B21" s="12" t="str">
        <f>RIGHT(B66,5)</f>
        <v>0.518</v>
      </c>
      <c r="C21" s="12" t="str">
        <f>RIGHT(C66,5)</f>
        <v>0.886</v>
      </c>
      <c r="D21" s="21" t="str">
        <f>RIGHT(D66,5)</f>
        <v>0.872</v>
      </c>
      <c r="E21" s="12" t="str">
        <f>RIGHT(E66,5)</f>
        <v/>
      </c>
      <c r="F21" s="12" t="str">
        <f>RIGHT(F66,5)</f>
        <v>0.804</v>
      </c>
      <c r="G21" s="12" t="str">
        <f>RIGHT(G66,5)</f>
        <v>0.754</v>
      </c>
      <c r="H21" s="12" t="str">
        <f>RIGHT(H66,5)</f>
        <v>0.709</v>
      </c>
      <c r="I21" s="12" t="str">
        <f>RIGHT(I66,5)</f>
        <v>0.885</v>
      </c>
    </row>
    <row r="22" spans="1:9">
      <c r="A22" s="15" t="s">
        <v>58</v>
      </c>
      <c r="B22" s="12"/>
      <c r="C22" s="12">
        <f>(C21-B21)*$C$1</f>
        <v>12806.031999999999</v>
      </c>
      <c r="D22" s="21">
        <f>(D21-$C$21)*$C$1</f>
        <v>-487.18600000000043</v>
      </c>
      <c r="E22" s="12" t="e">
        <f>(E21-$D$21)*$C$1</f>
        <v>#VALUE!</v>
      </c>
      <c r="F22" s="12">
        <f>(F21-$D$21)*$C$1</f>
        <v>-2366.3319999999981</v>
      </c>
      <c r="G22" s="12">
        <f>(G21-$D$21)*$C$1</f>
        <v>-4106.2820000000002</v>
      </c>
      <c r="H22" s="12">
        <f>(H21-$D$21)*$C$1</f>
        <v>-5672.237000000001</v>
      </c>
      <c r="I22" s="12">
        <f>(I21-$C$21)*$C$1</f>
        <v>-34.799000000000028</v>
      </c>
    </row>
    <row r="23" spans="1:9">
      <c r="A23" s="15" t="s">
        <v>17</v>
      </c>
      <c r="B23" s="12" t="str">
        <f>RIGHT(B67,5)</f>
        <v>0.393</v>
      </c>
      <c r="C23" s="12" t="str">
        <f>RIGHT(C67,5)</f>
        <v>0.617</v>
      </c>
      <c r="D23" s="21" t="str">
        <f>RIGHT(D67,5)</f>
        <v>0.632</v>
      </c>
      <c r="E23" s="12" t="str">
        <f>RIGHT(E67,5)</f>
        <v/>
      </c>
      <c r="F23" s="12" t="str">
        <f>RIGHT(F67,5)</f>
        <v>0.561</v>
      </c>
      <c r="G23" s="12" t="str">
        <f>RIGHT(G67,5)</f>
        <v>0.537</v>
      </c>
      <c r="H23" s="12" t="str">
        <f>RIGHT(H67,5)</f>
        <v>0.499</v>
      </c>
      <c r="I23" s="12" t="str">
        <f>RIGHT(I67,5)</f>
        <v>0.615</v>
      </c>
    </row>
    <row r="24" spans="1:9">
      <c r="A24" s="15" t="s">
        <v>58</v>
      </c>
      <c r="B24" s="12"/>
      <c r="C24" s="12">
        <f>(C23-B23)*$C$2</f>
        <v>987.83999999999992</v>
      </c>
      <c r="D24" s="21">
        <f>(D23-$C$23)*$C$2</f>
        <v>66.150000000000063</v>
      </c>
      <c r="E24" s="12" t="e">
        <f>(E23-$D$23)*$C$2</f>
        <v>#VALUE!</v>
      </c>
      <c r="F24" s="12">
        <f>(F23-$D$23)*$C$2</f>
        <v>-313.10999999999979</v>
      </c>
      <c r="G24" s="12">
        <f>(G23-$D$23)*$C$2</f>
        <v>-418.94999999999987</v>
      </c>
      <c r="H24" s="12">
        <f>(H23-$D$23)*$C$2</f>
        <v>-586.53000000000009</v>
      </c>
      <c r="I24" s="12">
        <f>(I23-$C$23)*$C$2</f>
        <v>-8.8200000000000074</v>
      </c>
    </row>
    <row r="25" spans="1:9" ht="16" thickBot="1">
      <c r="A25" s="15" t="s">
        <v>22</v>
      </c>
      <c r="B25" s="12">
        <f>ABS(B21-B23)</f>
        <v>0.125</v>
      </c>
      <c r="C25" s="12">
        <f>ABS(C21-C23)</f>
        <v>0.26900000000000002</v>
      </c>
      <c r="D25" s="24">
        <f>ABS(D21-D23)</f>
        <v>0.24</v>
      </c>
      <c r="E25" s="12" t="e">
        <f>ABS(E21-E23)</f>
        <v>#VALUE!</v>
      </c>
      <c r="F25" s="12">
        <f>ABS(F21-F23)</f>
        <v>0.24299999999999999</v>
      </c>
      <c r="G25" s="12">
        <f>ABS(G21-G23)</f>
        <v>0.21699999999999997</v>
      </c>
      <c r="H25" s="12">
        <f>ABS(H21-H23)</f>
        <v>0.20999999999999996</v>
      </c>
      <c r="I25" s="12">
        <f>ABS(I21-I23)</f>
        <v>0.27</v>
      </c>
    </row>
    <row r="26" spans="1:9">
      <c r="A26" s="12"/>
      <c r="B26" s="12"/>
      <c r="C26" s="12"/>
      <c r="D26" s="12"/>
      <c r="E26" s="12"/>
      <c r="F26" s="12"/>
      <c r="G26" s="12"/>
      <c r="I26" s="12"/>
    </row>
    <row r="27" spans="1:9" s="7" customFormat="1" ht="45">
      <c r="A27" s="13" t="s">
        <v>21</v>
      </c>
      <c r="B27" s="10" t="s">
        <v>101</v>
      </c>
      <c r="C27" s="11" t="s">
        <v>128</v>
      </c>
      <c r="D27" s="11" t="s">
        <v>143</v>
      </c>
      <c r="E27" s="11"/>
      <c r="F27" s="11" t="s">
        <v>181</v>
      </c>
      <c r="G27" s="18" t="s">
        <v>205</v>
      </c>
      <c r="H27" s="18" t="s">
        <v>206</v>
      </c>
      <c r="I27" s="11" t="s">
        <v>221</v>
      </c>
    </row>
    <row r="29" spans="1:9">
      <c r="B29" t="s">
        <v>24</v>
      </c>
      <c r="C29" t="s">
        <v>102</v>
      </c>
      <c r="D29" t="s">
        <v>102</v>
      </c>
      <c r="F29" t="s">
        <v>102</v>
      </c>
      <c r="G29" t="s">
        <v>102</v>
      </c>
      <c r="H29" t="s">
        <v>182</v>
      </c>
      <c r="I29" t="s">
        <v>182</v>
      </c>
    </row>
    <row r="30" spans="1:9">
      <c r="B30" t="s">
        <v>81</v>
      </c>
      <c r="C30" t="s">
        <v>49</v>
      </c>
      <c r="D30" t="s">
        <v>49</v>
      </c>
      <c r="F30" t="s">
        <v>144</v>
      </c>
      <c r="G30" t="s">
        <v>163</v>
      </c>
      <c r="H30" t="s">
        <v>183</v>
      </c>
      <c r="I30" t="s">
        <v>210</v>
      </c>
    </row>
    <row r="31" spans="1:9">
      <c r="B31" t="s">
        <v>82</v>
      </c>
      <c r="C31" t="s">
        <v>103</v>
      </c>
      <c r="D31" t="s">
        <v>129</v>
      </c>
      <c r="F31" t="s">
        <v>145</v>
      </c>
      <c r="G31" t="s">
        <v>164</v>
      </c>
      <c r="H31" t="s">
        <v>184</v>
      </c>
      <c r="I31" t="s">
        <v>211</v>
      </c>
    </row>
    <row r="33" spans="2:12">
      <c r="B33" t="s">
        <v>27</v>
      </c>
      <c r="C33" t="s">
        <v>104</v>
      </c>
      <c r="D33" t="s">
        <v>104</v>
      </c>
      <c r="F33" t="s">
        <v>104</v>
      </c>
      <c r="G33" t="s">
        <v>104</v>
      </c>
      <c r="H33" t="s">
        <v>185</v>
      </c>
      <c r="I33" t="s">
        <v>185</v>
      </c>
    </row>
    <row r="34" spans="2:12">
      <c r="B34" t="s">
        <v>83</v>
      </c>
      <c r="C34" t="s">
        <v>105</v>
      </c>
      <c r="D34" t="s">
        <v>130</v>
      </c>
      <c r="F34" t="s">
        <v>146</v>
      </c>
      <c r="G34" t="s">
        <v>165</v>
      </c>
      <c r="H34" t="s">
        <v>183</v>
      </c>
      <c r="I34" t="s">
        <v>212</v>
      </c>
      <c r="L34" s="1" t="s">
        <v>0</v>
      </c>
    </row>
    <row r="35" spans="2:12">
      <c r="B35" t="s">
        <v>84</v>
      </c>
      <c r="C35" t="s">
        <v>106</v>
      </c>
      <c r="D35" t="s">
        <v>131</v>
      </c>
      <c r="F35" t="s">
        <v>147</v>
      </c>
      <c r="G35" t="s">
        <v>166</v>
      </c>
      <c r="H35" t="s">
        <v>186</v>
      </c>
      <c r="I35" t="s">
        <v>213</v>
      </c>
      <c r="L35" t="s">
        <v>224</v>
      </c>
    </row>
    <row r="36" spans="2:12">
      <c r="L36" t="s">
        <v>2</v>
      </c>
    </row>
    <row r="37" spans="2:12">
      <c r="B37" t="s">
        <v>30</v>
      </c>
      <c r="C37" t="s">
        <v>107</v>
      </c>
      <c r="D37" t="s">
        <v>107</v>
      </c>
      <c r="F37" t="s">
        <v>107</v>
      </c>
      <c r="G37" t="s">
        <v>107</v>
      </c>
      <c r="H37" t="s">
        <v>187</v>
      </c>
      <c r="I37" t="s">
        <v>187</v>
      </c>
      <c r="L37" t="s">
        <v>3</v>
      </c>
    </row>
    <row r="38" spans="2:12">
      <c r="B38" t="s">
        <v>85</v>
      </c>
      <c r="C38" t="s">
        <v>108</v>
      </c>
      <c r="D38" t="s">
        <v>132</v>
      </c>
      <c r="F38" t="s">
        <v>148</v>
      </c>
      <c r="G38" t="s">
        <v>28</v>
      </c>
      <c r="H38" t="s">
        <v>163</v>
      </c>
      <c r="I38" t="s">
        <v>214</v>
      </c>
    </row>
    <row r="39" spans="2:12">
      <c r="B39" t="s">
        <v>86</v>
      </c>
      <c r="C39" t="s">
        <v>106</v>
      </c>
      <c r="D39" t="s">
        <v>131</v>
      </c>
      <c r="F39" t="s">
        <v>149</v>
      </c>
      <c r="G39" t="s">
        <v>167</v>
      </c>
      <c r="H39" t="s">
        <v>188</v>
      </c>
      <c r="I39" t="s">
        <v>127</v>
      </c>
      <c r="L39" t="s">
        <v>12</v>
      </c>
    </row>
    <row r="40" spans="2:12">
      <c r="L40" t="s">
        <v>13</v>
      </c>
    </row>
    <row r="41" spans="2:12">
      <c r="B41" t="s">
        <v>33</v>
      </c>
      <c r="C41" t="s">
        <v>109</v>
      </c>
      <c r="D41" t="s">
        <v>109</v>
      </c>
      <c r="F41" t="s">
        <v>109</v>
      </c>
      <c r="G41" t="s">
        <v>109</v>
      </c>
      <c r="H41" t="s">
        <v>189</v>
      </c>
      <c r="I41" t="s">
        <v>189</v>
      </c>
    </row>
    <row r="42" spans="2:12">
      <c r="B42" t="s">
        <v>87</v>
      </c>
      <c r="C42" t="s">
        <v>110</v>
      </c>
      <c r="D42" t="s">
        <v>132</v>
      </c>
      <c r="F42" t="s">
        <v>150</v>
      </c>
      <c r="G42" t="s">
        <v>69</v>
      </c>
      <c r="H42" t="s">
        <v>183</v>
      </c>
      <c r="I42" t="s">
        <v>214</v>
      </c>
    </row>
    <row r="43" spans="2:12">
      <c r="B43" t="s">
        <v>88</v>
      </c>
      <c r="C43" t="s">
        <v>111</v>
      </c>
      <c r="D43" t="s">
        <v>133</v>
      </c>
      <c r="F43" t="s">
        <v>151</v>
      </c>
      <c r="G43" t="s">
        <v>168</v>
      </c>
      <c r="H43" t="s">
        <v>26</v>
      </c>
      <c r="I43" t="s">
        <v>215</v>
      </c>
    </row>
    <row r="45" spans="2:12">
      <c r="B45" t="s">
        <v>36</v>
      </c>
      <c r="C45" t="s">
        <v>112</v>
      </c>
      <c r="D45" t="s">
        <v>112</v>
      </c>
      <c r="F45" t="s">
        <v>112</v>
      </c>
      <c r="G45" t="s">
        <v>112</v>
      </c>
      <c r="H45" t="s">
        <v>190</v>
      </c>
      <c r="I45" t="s">
        <v>190</v>
      </c>
    </row>
    <row r="46" spans="2:12">
      <c r="B46" t="s">
        <v>89</v>
      </c>
      <c r="C46" t="s">
        <v>113</v>
      </c>
      <c r="D46" t="s">
        <v>134</v>
      </c>
      <c r="F46" t="s">
        <v>152</v>
      </c>
      <c r="G46" t="s">
        <v>169</v>
      </c>
      <c r="H46" t="s">
        <v>191</v>
      </c>
      <c r="I46" t="s">
        <v>214</v>
      </c>
    </row>
    <row r="47" spans="2:12">
      <c r="B47" t="s">
        <v>90</v>
      </c>
      <c r="C47" t="s">
        <v>114</v>
      </c>
      <c r="D47" t="s">
        <v>119</v>
      </c>
      <c r="F47" t="s">
        <v>153</v>
      </c>
      <c r="G47" t="s">
        <v>170</v>
      </c>
      <c r="H47" t="s">
        <v>26</v>
      </c>
      <c r="I47" t="s">
        <v>127</v>
      </c>
    </row>
    <row r="49" spans="2:9">
      <c r="B49" t="s">
        <v>39</v>
      </c>
      <c r="C49" t="s">
        <v>115</v>
      </c>
      <c r="D49" t="s">
        <v>115</v>
      </c>
      <c r="F49" t="s">
        <v>115</v>
      </c>
      <c r="G49" t="s">
        <v>115</v>
      </c>
      <c r="H49" t="s">
        <v>192</v>
      </c>
      <c r="I49" t="s">
        <v>192</v>
      </c>
    </row>
    <row r="50" spans="2:9">
      <c r="B50" t="s">
        <v>91</v>
      </c>
      <c r="C50" t="s">
        <v>116</v>
      </c>
      <c r="D50" t="s">
        <v>134</v>
      </c>
      <c r="F50" t="s">
        <v>154</v>
      </c>
      <c r="G50" t="s">
        <v>171</v>
      </c>
      <c r="H50" t="s">
        <v>193</v>
      </c>
      <c r="I50" t="s">
        <v>216</v>
      </c>
    </row>
    <row r="51" spans="2:9">
      <c r="B51" t="s">
        <v>92</v>
      </c>
      <c r="C51" t="s">
        <v>117</v>
      </c>
      <c r="D51" t="s">
        <v>135</v>
      </c>
      <c r="F51" t="s">
        <v>155</v>
      </c>
      <c r="G51" t="s">
        <v>172</v>
      </c>
      <c r="H51" t="s">
        <v>194</v>
      </c>
      <c r="I51" t="s">
        <v>135</v>
      </c>
    </row>
    <row r="53" spans="2:9">
      <c r="B53" t="s">
        <v>42</v>
      </c>
      <c r="C53" t="s">
        <v>118</v>
      </c>
      <c r="D53" t="s">
        <v>118</v>
      </c>
      <c r="F53" t="s">
        <v>118</v>
      </c>
      <c r="G53" t="s">
        <v>118</v>
      </c>
      <c r="H53" t="s">
        <v>195</v>
      </c>
      <c r="I53" t="s">
        <v>195</v>
      </c>
    </row>
    <row r="54" spans="2:9">
      <c r="B54" t="s">
        <v>93</v>
      </c>
      <c r="C54" t="s">
        <v>116</v>
      </c>
      <c r="D54" t="s">
        <v>136</v>
      </c>
      <c r="F54" t="s">
        <v>156</v>
      </c>
      <c r="G54" t="s">
        <v>69</v>
      </c>
      <c r="H54" t="s">
        <v>196</v>
      </c>
      <c r="I54" t="s">
        <v>217</v>
      </c>
    </row>
    <row r="55" spans="2:9">
      <c r="B55" t="s">
        <v>94</v>
      </c>
      <c r="C55" t="s">
        <v>119</v>
      </c>
      <c r="D55" t="s">
        <v>117</v>
      </c>
      <c r="F55" t="s">
        <v>157</v>
      </c>
      <c r="G55" t="s">
        <v>173</v>
      </c>
      <c r="H55" t="s">
        <v>188</v>
      </c>
      <c r="I55" t="s">
        <v>133</v>
      </c>
    </row>
    <row r="57" spans="2:9">
      <c r="B57" t="s">
        <v>45</v>
      </c>
      <c r="C57" t="s">
        <v>120</v>
      </c>
      <c r="D57" t="s">
        <v>120</v>
      </c>
      <c r="F57" t="s">
        <v>120</v>
      </c>
      <c r="G57" t="s">
        <v>120</v>
      </c>
      <c r="H57" t="s">
        <v>197</v>
      </c>
      <c r="I57" t="s">
        <v>197</v>
      </c>
    </row>
    <row r="58" spans="2:9">
      <c r="B58" t="s">
        <v>95</v>
      </c>
      <c r="C58" t="s">
        <v>121</v>
      </c>
      <c r="D58" t="s">
        <v>137</v>
      </c>
      <c r="F58" t="s">
        <v>46</v>
      </c>
      <c r="G58" t="s">
        <v>169</v>
      </c>
      <c r="H58" t="s">
        <v>198</v>
      </c>
      <c r="I58" t="s">
        <v>218</v>
      </c>
    </row>
    <row r="59" spans="2:9">
      <c r="B59" t="s">
        <v>96</v>
      </c>
      <c r="C59" t="s">
        <v>122</v>
      </c>
      <c r="D59" t="s">
        <v>138</v>
      </c>
      <c r="F59" t="s">
        <v>158</v>
      </c>
      <c r="G59" t="s">
        <v>172</v>
      </c>
      <c r="H59" t="s">
        <v>199</v>
      </c>
      <c r="I59" t="s">
        <v>135</v>
      </c>
    </row>
    <row r="61" spans="2:9">
      <c r="B61" t="s">
        <v>48</v>
      </c>
      <c r="C61" t="s">
        <v>123</v>
      </c>
      <c r="D61" t="s">
        <v>123</v>
      </c>
      <c r="F61" t="s">
        <v>123</v>
      </c>
      <c r="G61" t="s">
        <v>123</v>
      </c>
      <c r="H61" t="s">
        <v>200</v>
      </c>
      <c r="I61" t="s">
        <v>200</v>
      </c>
    </row>
    <row r="62" spans="2:9">
      <c r="B62" t="s">
        <v>97</v>
      </c>
      <c r="C62" t="s">
        <v>124</v>
      </c>
      <c r="D62" t="s">
        <v>139</v>
      </c>
      <c r="F62" t="s">
        <v>159</v>
      </c>
      <c r="G62" t="s">
        <v>174</v>
      </c>
      <c r="H62" t="s">
        <v>163</v>
      </c>
      <c r="I62" t="s">
        <v>219</v>
      </c>
    </row>
    <row r="63" spans="2:9">
      <c r="B63" t="s">
        <v>98</v>
      </c>
      <c r="C63" t="s">
        <v>119</v>
      </c>
      <c r="D63" t="s">
        <v>140</v>
      </c>
      <c r="F63" t="s">
        <v>160</v>
      </c>
      <c r="G63" t="s">
        <v>170</v>
      </c>
      <c r="H63" t="s">
        <v>201</v>
      </c>
      <c r="I63" t="s">
        <v>220</v>
      </c>
    </row>
    <row r="65" spans="2:9">
      <c r="B65" t="s">
        <v>51</v>
      </c>
      <c r="C65" t="s">
        <v>125</v>
      </c>
      <c r="D65" t="s">
        <v>125</v>
      </c>
      <c r="F65" t="s">
        <v>125</v>
      </c>
      <c r="G65" t="s">
        <v>125</v>
      </c>
      <c r="H65" t="s">
        <v>202</v>
      </c>
      <c r="I65" t="s">
        <v>202</v>
      </c>
    </row>
    <row r="66" spans="2:9">
      <c r="B66" t="s">
        <v>99</v>
      </c>
      <c r="C66" t="s">
        <v>126</v>
      </c>
      <c r="D66" t="s">
        <v>141</v>
      </c>
      <c r="F66" t="s">
        <v>161</v>
      </c>
      <c r="G66" t="s">
        <v>175</v>
      </c>
      <c r="H66" t="s">
        <v>203</v>
      </c>
      <c r="I66" t="s">
        <v>139</v>
      </c>
    </row>
    <row r="67" spans="2:9">
      <c r="B67" t="s">
        <v>100</v>
      </c>
      <c r="C67" t="s">
        <v>127</v>
      </c>
      <c r="D67" t="s">
        <v>142</v>
      </c>
      <c r="F67" t="s">
        <v>162</v>
      </c>
      <c r="G67" t="s">
        <v>176</v>
      </c>
      <c r="H67" t="s">
        <v>204</v>
      </c>
      <c r="I67" t="s">
        <v>119</v>
      </c>
    </row>
  </sheetData>
  <mergeCells count="5">
    <mergeCell ref="A1:B1"/>
    <mergeCell ref="A2:B2"/>
    <mergeCell ref="A3:B3"/>
    <mergeCell ref="A5:C5"/>
    <mergeCell ref="A6:C6"/>
  </mergeCells>
  <conditionalFormatting sqref="A23:D23 F23:XFD23">
    <cfRule type="cellIs" dxfId="1" priority="3" operator="equal">
      <formula>"max($24:$24)"</formula>
    </cfRule>
  </conditionalFormatting>
  <conditionalFormatting sqref="E23">
    <cfRule type="cellIs" dxfId="0" priority="1" operator="equal">
      <formula>"max($24:$24)"</formula>
    </cfRule>
  </conditionalFormatting>
  <dataValidations disablePrompts="1" count="1">
    <dataValidation type="list" allowBlank="1" showInputMessage="1" showErrorMessage="1" sqref="B18:I18">
      <formula1>$L$39:$L$40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6" workbookViewId="0">
      <selection activeCell="C23" sqref="C23"/>
    </sheetView>
  </sheetViews>
  <sheetFormatPr baseColWidth="10" defaultRowHeight="15" x14ac:dyDescent="0"/>
  <cols>
    <col min="1" max="1" width="21.5" bestFit="1" customWidth="1"/>
    <col min="2" max="2" width="19.33203125" customWidth="1"/>
    <col min="3" max="4" width="23.6640625" bestFit="1" customWidth="1"/>
    <col min="5" max="5" width="11" bestFit="1" customWidth="1"/>
  </cols>
  <sheetData>
    <row r="1" spans="1:5">
      <c r="A1" s="3" t="s">
        <v>55</v>
      </c>
      <c r="B1" s="3"/>
      <c r="C1">
        <v>34799</v>
      </c>
    </row>
    <row r="2" spans="1:5">
      <c r="A2" s="3" t="s">
        <v>56</v>
      </c>
      <c r="B2" s="3"/>
      <c r="C2">
        <v>4410</v>
      </c>
    </row>
    <row r="3" spans="1:5">
      <c r="A3" s="3" t="s">
        <v>57</v>
      </c>
      <c r="B3" s="3"/>
      <c r="C3">
        <v>12630</v>
      </c>
    </row>
    <row r="5" spans="1:5">
      <c r="A5" s="4" t="s">
        <v>15</v>
      </c>
      <c r="B5" s="5"/>
      <c r="C5" s="5"/>
    </row>
    <row r="6" spans="1:5">
      <c r="A6" s="3" t="s">
        <v>11</v>
      </c>
      <c r="B6" s="3"/>
      <c r="C6" s="3"/>
    </row>
    <row r="12" spans="1:5">
      <c r="B12" t="s">
        <v>7</v>
      </c>
      <c r="C12" t="s">
        <v>10</v>
      </c>
      <c r="D12" t="s">
        <v>23</v>
      </c>
      <c r="E12" t="s">
        <v>7</v>
      </c>
    </row>
    <row r="13" spans="1:5">
      <c r="A13" t="s">
        <v>9</v>
      </c>
      <c r="B13" t="s">
        <v>1</v>
      </c>
      <c r="C13" t="s">
        <v>1</v>
      </c>
      <c r="D13" t="s">
        <v>1</v>
      </c>
      <c r="E13" t="s">
        <v>1</v>
      </c>
    </row>
    <row r="14" spans="1:5">
      <c r="A14" t="s">
        <v>4</v>
      </c>
      <c r="B14">
        <v>1E-3</v>
      </c>
      <c r="C14">
        <v>1E-3</v>
      </c>
      <c r="D14">
        <v>1E-3</v>
      </c>
      <c r="E14">
        <v>1E-3</v>
      </c>
    </row>
    <row r="15" spans="1:5">
      <c r="A15" t="s">
        <v>19</v>
      </c>
      <c r="B15">
        <v>10</v>
      </c>
      <c r="C15">
        <v>10</v>
      </c>
      <c r="D15">
        <v>10</v>
      </c>
      <c r="E15">
        <v>10</v>
      </c>
    </row>
    <row r="16" spans="1:5">
      <c r="A16" t="s">
        <v>5</v>
      </c>
      <c r="B16">
        <v>128</v>
      </c>
      <c r="C16">
        <v>128</v>
      </c>
      <c r="D16" s="6">
        <f>128*2</f>
        <v>256</v>
      </c>
      <c r="E16" s="6">
        <v>128</v>
      </c>
    </row>
    <row r="17" spans="1:6">
      <c r="A17" t="s">
        <v>8</v>
      </c>
      <c r="B17">
        <v>5</v>
      </c>
      <c r="C17">
        <v>5</v>
      </c>
      <c r="D17">
        <v>5</v>
      </c>
      <c r="E17">
        <v>5</v>
      </c>
    </row>
    <row r="18" spans="1:6">
      <c r="A18" t="s">
        <v>6</v>
      </c>
      <c r="B18" t="s">
        <v>20</v>
      </c>
      <c r="C18" s="6">
        <v>0.5</v>
      </c>
      <c r="D18">
        <v>0.5</v>
      </c>
      <c r="E18" s="6" t="s">
        <v>20</v>
      </c>
    </row>
    <row r="19" spans="1:6">
      <c r="A19" t="s">
        <v>14</v>
      </c>
      <c r="B19" t="s">
        <v>12</v>
      </c>
      <c r="C19" t="s">
        <v>12</v>
      </c>
      <c r="D19" t="s">
        <v>12</v>
      </c>
      <c r="E19" t="s">
        <v>12</v>
      </c>
    </row>
    <row r="21" spans="1:6">
      <c r="A21" s="8" t="s">
        <v>18</v>
      </c>
      <c r="B21" s="9"/>
      <c r="C21" s="9"/>
      <c r="D21" s="9"/>
      <c r="E21" s="9"/>
      <c r="F21" s="9"/>
    </row>
    <row r="22" spans="1:6">
      <c r="A22" t="s">
        <v>16</v>
      </c>
      <c r="B22">
        <v>0.88700000000000001</v>
      </c>
      <c r="C22" s="2" t="str">
        <f>RIGHT(C67,5)</f>
        <v>0.829</v>
      </c>
      <c r="D22" s="2" t="str">
        <f>RIGHT(D67,5)</f>
        <v>0.761</v>
      </c>
    </row>
    <row r="23" spans="1:6">
      <c r="A23" t="s">
        <v>58</v>
      </c>
      <c r="C23" s="2">
        <f>(C22-B22)*$C$1</f>
        <v>-2018.3420000000017</v>
      </c>
      <c r="D23" s="2">
        <f>(D22-C22)*$C$1</f>
        <v>-2366.3319999999981</v>
      </c>
    </row>
    <row r="24" spans="1:6">
      <c r="A24" t="s">
        <v>17</v>
      </c>
      <c r="B24">
        <v>0.81200000000000006</v>
      </c>
      <c r="C24" s="2" t="str">
        <f>RIGHT(C68,5)</f>
        <v>0.747</v>
      </c>
      <c r="D24" s="2" t="str">
        <f>RIGHT(D68,5)</f>
        <v>0.687</v>
      </c>
    </row>
    <row r="25" spans="1:6">
      <c r="A25" t="s">
        <v>58</v>
      </c>
      <c r="C25" s="2">
        <f>(C24-B24)*$C$2</f>
        <v>-286.65000000000026</v>
      </c>
      <c r="D25" s="2">
        <f>(D24-C24)*$C$2</f>
        <v>-264.59999999999974</v>
      </c>
    </row>
    <row r="26" spans="1:6">
      <c r="A26" t="s">
        <v>22</v>
      </c>
      <c r="B26">
        <f>ABS(B22-B24)</f>
        <v>7.4999999999999956E-2</v>
      </c>
      <c r="C26" s="2">
        <f>ABS(C22-C24)</f>
        <v>8.1999999999999962E-2</v>
      </c>
      <c r="D26" s="2">
        <f>ABS(D22-D24)</f>
        <v>7.3999999999999955E-2</v>
      </c>
    </row>
    <row r="28" spans="1:6" s="7" customFormat="1" ht="75">
      <c r="A28" s="7" t="s">
        <v>21</v>
      </c>
      <c r="B28" s="10" t="s">
        <v>54</v>
      </c>
      <c r="C28" s="11" t="s">
        <v>79</v>
      </c>
      <c r="D28" s="11" t="s">
        <v>80</v>
      </c>
    </row>
    <row r="30" spans="1:6">
      <c r="C30" t="s">
        <v>24</v>
      </c>
      <c r="D30" t="s">
        <v>24</v>
      </c>
    </row>
    <row r="31" spans="1:6">
      <c r="C31" t="s">
        <v>25</v>
      </c>
      <c r="D31" t="s">
        <v>59</v>
      </c>
    </row>
    <row r="32" spans="1:6">
      <c r="C32" t="s">
        <v>26</v>
      </c>
      <c r="D32" t="s">
        <v>60</v>
      </c>
    </row>
    <row r="34" spans="3:12">
      <c r="C34" t="s">
        <v>27</v>
      </c>
      <c r="D34" t="s">
        <v>27</v>
      </c>
    </row>
    <row r="35" spans="3:12">
      <c r="C35" t="s">
        <v>28</v>
      </c>
      <c r="D35" t="s">
        <v>61</v>
      </c>
      <c r="L35" s="1" t="s">
        <v>0</v>
      </c>
    </row>
    <row r="36" spans="3:12">
      <c r="C36" t="s">
        <v>29</v>
      </c>
      <c r="D36" t="s">
        <v>62</v>
      </c>
      <c r="L36" t="s">
        <v>1</v>
      </c>
    </row>
    <row r="37" spans="3:12">
      <c r="L37" t="s">
        <v>2</v>
      </c>
    </row>
    <row r="38" spans="3:12">
      <c r="C38" t="s">
        <v>30</v>
      </c>
      <c r="D38" t="s">
        <v>30</v>
      </c>
      <c r="L38" t="s">
        <v>3</v>
      </c>
    </row>
    <row r="39" spans="3:12">
      <c r="C39" t="s">
        <v>31</v>
      </c>
      <c r="D39" t="s">
        <v>63</v>
      </c>
    </row>
    <row r="40" spans="3:12">
      <c r="C40" t="s">
        <v>32</v>
      </c>
      <c r="D40" t="s">
        <v>64</v>
      </c>
      <c r="L40" t="s">
        <v>12</v>
      </c>
    </row>
    <row r="41" spans="3:12">
      <c r="L41" t="s">
        <v>13</v>
      </c>
    </row>
    <row r="42" spans="3:12">
      <c r="C42" t="s">
        <v>33</v>
      </c>
      <c r="D42" t="s">
        <v>33</v>
      </c>
    </row>
    <row r="43" spans="3:12">
      <c r="C43" t="s">
        <v>34</v>
      </c>
      <c r="D43" t="s">
        <v>65</v>
      </c>
    </row>
    <row r="44" spans="3:12">
      <c r="C44" t="s">
        <v>35</v>
      </c>
      <c r="D44" t="s">
        <v>66</v>
      </c>
    </row>
    <row r="46" spans="3:12">
      <c r="C46" t="s">
        <v>36</v>
      </c>
      <c r="D46" t="s">
        <v>36</v>
      </c>
    </row>
    <row r="47" spans="3:12">
      <c r="C47" t="s">
        <v>37</v>
      </c>
      <c r="D47" t="s">
        <v>67</v>
      </c>
    </row>
    <row r="48" spans="3:12">
      <c r="C48" t="s">
        <v>38</v>
      </c>
      <c r="D48" t="s">
        <v>68</v>
      </c>
    </row>
    <row r="50" spans="3:4">
      <c r="C50" t="s">
        <v>39</v>
      </c>
      <c r="D50" t="s">
        <v>39</v>
      </c>
    </row>
    <row r="51" spans="3:4">
      <c r="C51" t="s">
        <v>40</v>
      </c>
      <c r="D51" t="s">
        <v>69</v>
      </c>
    </row>
    <row r="52" spans="3:4">
      <c r="C52" t="s">
        <v>41</v>
      </c>
      <c r="D52" t="s">
        <v>70</v>
      </c>
    </row>
    <row r="54" spans="3:4">
      <c r="C54" t="s">
        <v>42</v>
      </c>
      <c r="D54" t="s">
        <v>42</v>
      </c>
    </row>
    <row r="55" spans="3:4">
      <c r="C55" t="s">
        <v>43</v>
      </c>
      <c r="D55" t="s">
        <v>71</v>
      </c>
    </row>
    <row r="56" spans="3:4">
      <c r="C56" t="s">
        <v>44</v>
      </c>
      <c r="D56" t="s">
        <v>72</v>
      </c>
    </row>
    <row r="58" spans="3:4">
      <c r="C58" t="s">
        <v>45</v>
      </c>
      <c r="D58" t="s">
        <v>45</v>
      </c>
    </row>
    <row r="59" spans="3:4">
      <c r="C59" t="s">
        <v>46</v>
      </c>
      <c r="D59" t="s">
        <v>73</v>
      </c>
    </row>
    <row r="60" spans="3:4">
      <c r="C60" t="s">
        <v>47</v>
      </c>
      <c r="D60" t="s">
        <v>74</v>
      </c>
    </row>
    <row r="62" spans="3:4">
      <c r="C62" t="s">
        <v>48</v>
      </c>
      <c r="D62" t="s">
        <v>48</v>
      </c>
    </row>
    <row r="63" spans="3:4">
      <c r="C63" t="s">
        <v>49</v>
      </c>
      <c r="D63" t="s">
        <v>75</v>
      </c>
    </row>
    <row r="64" spans="3:4">
      <c r="C64" t="s">
        <v>50</v>
      </c>
      <c r="D64" t="s">
        <v>76</v>
      </c>
    </row>
    <row r="66" spans="3:4">
      <c r="C66" t="s">
        <v>51</v>
      </c>
      <c r="D66" t="s">
        <v>51</v>
      </c>
    </row>
    <row r="67" spans="3:4">
      <c r="C67" t="s">
        <v>52</v>
      </c>
      <c r="D67" t="s">
        <v>77</v>
      </c>
    </row>
    <row r="68" spans="3:4">
      <c r="C68" t="s">
        <v>53</v>
      </c>
      <c r="D68" t="s">
        <v>78</v>
      </c>
    </row>
  </sheetData>
  <mergeCells count="6">
    <mergeCell ref="A6:C6"/>
    <mergeCell ref="A5:C5"/>
    <mergeCell ref="A21:F21"/>
    <mergeCell ref="A1:B1"/>
    <mergeCell ref="A2:B2"/>
    <mergeCell ref="A3:B3"/>
  </mergeCells>
  <dataValidations count="2">
    <dataValidation type="list" allowBlank="1" showInputMessage="1" showErrorMessage="1" sqref="B13:E13">
      <formula1>$L$36:$L$38</formula1>
    </dataValidation>
    <dataValidation type="list" allowBlank="1" showInputMessage="1" showErrorMessage="1" sqref="B19:E19">
      <formula1>$L$40:$L$41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Normalized</vt:lpstr>
      <vt:lpstr>ForgetNormalized</vt:lpstr>
      <vt:lpstr>Sheet2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Lei</dc:creator>
  <cp:lastModifiedBy>Zhao Lei</cp:lastModifiedBy>
  <dcterms:created xsi:type="dcterms:W3CDTF">2020-04-29T03:44:05Z</dcterms:created>
  <dcterms:modified xsi:type="dcterms:W3CDTF">2020-04-30T08:37:07Z</dcterms:modified>
</cp:coreProperties>
</file>