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onzales\Documents\mirella\jefe de practica\"/>
    </mc:Choice>
  </mc:AlternateContent>
  <xr:revisionPtr revIDLastSave="0" documentId="13_ncr:1_{9E3F1672-61AD-4E03-BBFF-BF15A47A6EC8}" xr6:coauthVersionLast="47" xr6:coauthVersionMax="47" xr10:uidLastSave="{00000000-0000-0000-0000-000000000000}"/>
  <bookViews>
    <workbookView xWindow="11520" yWindow="0" windowWidth="11520" windowHeight="12360" xr2:uid="{AC5A8F27-FEA0-42AD-A57D-293A665CA50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  <c r="D53" i="1"/>
  <c r="D54" i="1"/>
  <c r="D57" i="1"/>
  <c r="C56" i="1"/>
  <c r="D48" i="1"/>
  <c r="C47" i="1"/>
  <c r="D45" i="1"/>
  <c r="C44" i="1"/>
  <c r="C39" i="1"/>
  <c r="D40" i="1"/>
  <c r="D41" i="1"/>
  <c r="D42" i="1"/>
  <c r="C34" i="1"/>
  <c r="D35" i="1"/>
  <c r="C30" i="1"/>
  <c r="D32" i="1"/>
  <c r="D31" i="1"/>
  <c r="D26" i="1"/>
  <c r="C25" i="1"/>
  <c r="D23" i="1"/>
  <c r="C22" i="1"/>
  <c r="C21" i="1"/>
  <c r="D17" i="1"/>
  <c r="C16" i="1"/>
  <c r="D14" i="1"/>
  <c r="C13" i="1"/>
  <c r="C9" i="1"/>
  <c r="C7" i="1"/>
  <c r="C6" i="1"/>
</calcChain>
</file>

<file path=xl/sharedStrings.xml><?xml version="1.0" encoding="utf-8"?>
<sst xmlns="http://schemas.openxmlformats.org/spreadsheetml/2006/main" count="46" uniqueCount="33">
  <si>
    <t>IGV</t>
  </si>
  <si>
    <t>Compra</t>
  </si>
  <si>
    <t>Margen de ganancia</t>
  </si>
  <si>
    <t>Ganancia</t>
  </si>
  <si>
    <t>Venta</t>
  </si>
  <si>
    <t>Igv</t>
  </si>
  <si>
    <t>Precio venta</t>
  </si>
  <si>
    <t>Valor de Venta</t>
  </si>
  <si>
    <t>Caso A</t>
  </si>
  <si>
    <t>Venta inafecta o exonerada</t>
  </si>
  <si>
    <t>Cuenta por cobrar</t>
  </si>
  <si>
    <t>D</t>
  </si>
  <si>
    <t>H</t>
  </si>
  <si>
    <t>Caso B</t>
  </si>
  <si>
    <t>Costo de venta</t>
  </si>
  <si>
    <t>Mercadería</t>
  </si>
  <si>
    <t>Devolución 50%</t>
  </si>
  <si>
    <t>Ventas</t>
  </si>
  <si>
    <t>Cuentas por cobrar</t>
  </si>
  <si>
    <t>Mercaderia</t>
  </si>
  <si>
    <t>Caso C</t>
  </si>
  <si>
    <t>Anticipos de cliente</t>
  </si>
  <si>
    <t xml:space="preserve">Cuentas por cobrar </t>
  </si>
  <si>
    <t>Anticipos de clientes</t>
  </si>
  <si>
    <t>Efectivo</t>
  </si>
  <si>
    <t>Caso D</t>
  </si>
  <si>
    <t>Ventas diferidas (10% de la venta)</t>
  </si>
  <si>
    <t>Pasivo diferido</t>
  </si>
  <si>
    <t>Costo de ventas</t>
  </si>
  <si>
    <t>Caso E</t>
  </si>
  <si>
    <t>Venta por US$ 200 (TC S/ 4.5)</t>
  </si>
  <si>
    <t>Mercaderías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</si>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</sst>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350520</xdr:colOff>
      <xdr:row>3</xdr:row>
      <xdr:rowOff>61121</xdr:rowOff>
    </xdr:from>
    <xdr:to>
      <xdr:col>12</xdr:col>
      <xdr:colOff>2850</xdr:colOff>
      <xdr:row>17</xdr:row>
      <xdr:rowOff>1375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EE4E5-5D0D-0933-FD36-C2D0BCF2C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609761"/>
          <a:ext cx="4529130" cy="250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1046-61CF-4DF4-B0B8-F92CB6255347}">
  <dimension ref="A3:D57"/>
  <sheetViews>
    <sheetView tabSelected="1" workbookViewId="0">
      <selection activeCell="B17" sqref="B17"/>
    </sheetView>
  </sheetViews>
  <sheetFormatPr defaultRowHeight="14.4" x14ac:dyDescent="0.3"/>
  <cols>
    <col min="2" max="2" width="29.88671875" bestFit="1" customWidth="1"/>
  </cols>
  <sheetData>
    <row r="3" spans="1:4" x14ac:dyDescent="0.3">
      <c r="B3" s="2" t="s">
        <v>32</v>
      </c>
    </row>
    <row r="4" spans="1:4" x14ac:dyDescent="0.3">
      <c r="B4" t="s">
        <v>1</v>
      </c>
      <c r="C4">
        <v>800</v>
      </c>
    </row>
    <row r="5" spans="1:4" x14ac:dyDescent="0.3">
      <c r="B5" t="s">
        <v>2</v>
      </c>
      <c r="C5" s="1">
        <v>0.25</v>
      </c>
    </row>
    <row r="6" spans="1:4" x14ac:dyDescent="0.3">
      <c r="B6" t="s">
        <v>3</v>
      </c>
      <c r="C6">
        <f>C4*C5</f>
        <v>200</v>
      </c>
    </row>
    <row r="7" spans="1:4" x14ac:dyDescent="0.3">
      <c r="B7" t="s">
        <v>7</v>
      </c>
      <c r="C7">
        <f>C4+C6</f>
        <v>1000</v>
      </c>
    </row>
    <row r="8" spans="1:4" x14ac:dyDescent="0.3">
      <c r="B8" t="s">
        <v>5</v>
      </c>
      <c r="C8" s="1">
        <v>0.18</v>
      </c>
    </row>
    <row r="9" spans="1:4" x14ac:dyDescent="0.3">
      <c r="B9" t="s">
        <v>6</v>
      </c>
      <c r="C9">
        <f>C7+(C7*C8)</f>
        <v>1180</v>
      </c>
    </row>
    <row r="11" spans="1:4" x14ac:dyDescent="0.3">
      <c r="C11" t="s">
        <v>11</v>
      </c>
      <c r="D11" t="s">
        <v>12</v>
      </c>
    </row>
    <row r="12" spans="1:4" x14ac:dyDescent="0.3">
      <c r="A12" s="2" t="s">
        <v>8</v>
      </c>
      <c r="B12" s="2" t="s">
        <v>9</v>
      </c>
    </row>
    <row r="13" spans="1:4" x14ac:dyDescent="0.3">
      <c r="B13" t="s">
        <v>10</v>
      </c>
      <c r="C13">
        <f>C7</f>
        <v>1000</v>
      </c>
    </row>
    <row r="14" spans="1:4" x14ac:dyDescent="0.3">
      <c r="B14" t="s">
        <v>4</v>
      </c>
      <c r="D14">
        <f>C7</f>
        <v>1000</v>
      </c>
    </row>
    <row r="16" spans="1:4" x14ac:dyDescent="0.3">
      <c r="B16" t="s">
        <v>14</v>
      </c>
      <c r="C16">
        <f>C4</f>
        <v>800</v>
      </c>
    </row>
    <row r="17" spans="1:4" x14ac:dyDescent="0.3">
      <c r="B17" t="s">
        <v>15</v>
      </c>
      <c r="D17">
        <f>C16</f>
        <v>800</v>
      </c>
    </row>
    <row r="20" spans="1:4" x14ac:dyDescent="0.3">
      <c r="A20" s="2" t="s">
        <v>13</v>
      </c>
      <c r="B20" s="2" t="s">
        <v>16</v>
      </c>
    </row>
    <row r="21" spans="1:4" x14ac:dyDescent="0.3">
      <c r="B21" t="s">
        <v>17</v>
      </c>
      <c r="C21">
        <f>50%*C7</f>
        <v>500</v>
      </c>
    </row>
    <row r="22" spans="1:4" x14ac:dyDescent="0.3">
      <c r="B22" t="s">
        <v>0</v>
      </c>
      <c r="C22">
        <f>18%*C21</f>
        <v>90</v>
      </c>
    </row>
    <row r="23" spans="1:4" x14ac:dyDescent="0.3">
      <c r="B23" t="s">
        <v>18</v>
      </c>
      <c r="D23">
        <f>C21+C22</f>
        <v>590</v>
      </c>
    </row>
    <row r="25" spans="1:4" x14ac:dyDescent="0.3">
      <c r="B25" t="s">
        <v>19</v>
      </c>
      <c r="C25">
        <f>50%*C16</f>
        <v>400</v>
      </c>
    </row>
    <row r="26" spans="1:4" x14ac:dyDescent="0.3">
      <c r="B26" t="s">
        <v>14</v>
      </c>
      <c r="D26">
        <f>C25</f>
        <v>400</v>
      </c>
    </row>
    <row r="29" spans="1:4" x14ac:dyDescent="0.3">
      <c r="A29" s="2" t="s">
        <v>20</v>
      </c>
      <c r="B29" s="2" t="s">
        <v>21</v>
      </c>
    </row>
    <row r="30" spans="1:4" x14ac:dyDescent="0.3">
      <c r="B30" t="s">
        <v>22</v>
      </c>
      <c r="C30">
        <f>D31+D32</f>
        <v>1180</v>
      </c>
    </row>
    <row r="31" spans="1:4" x14ac:dyDescent="0.3">
      <c r="B31" t="s">
        <v>23</v>
      </c>
      <c r="D31">
        <f>C7</f>
        <v>1000</v>
      </c>
    </row>
    <row r="32" spans="1:4" x14ac:dyDescent="0.3">
      <c r="B32" t="s">
        <v>0</v>
      </c>
      <c r="D32">
        <f>18%*D31</f>
        <v>180</v>
      </c>
    </row>
    <row r="34" spans="1:4" x14ac:dyDescent="0.3">
      <c r="B34" t="s">
        <v>24</v>
      </c>
      <c r="C34">
        <f>D35</f>
        <v>1180</v>
      </c>
    </row>
    <row r="35" spans="1:4" x14ac:dyDescent="0.3">
      <c r="B35" t="s">
        <v>10</v>
      </c>
      <c r="D35">
        <f>C30</f>
        <v>1180</v>
      </c>
    </row>
    <row r="38" spans="1:4" x14ac:dyDescent="0.3">
      <c r="A38" s="2" t="s">
        <v>25</v>
      </c>
      <c r="B38" s="2" t="s">
        <v>26</v>
      </c>
    </row>
    <row r="39" spans="1:4" x14ac:dyDescent="0.3">
      <c r="B39" t="s">
        <v>18</v>
      </c>
      <c r="C39">
        <f>SUM(D40:D42)</f>
        <v>1180</v>
      </c>
    </row>
    <row r="40" spans="1:4" x14ac:dyDescent="0.3">
      <c r="B40" t="s">
        <v>0</v>
      </c>
      <c r="D40">
        <f>(D41+D42)*18%</f>
        <v>180</v>
      </c>
    </row>
    <row r="41" spans="1:4" x14ac:dyDescent="0.3">
      <c r="B41" t="s">
        <v>17</v>
      </c>
      <c r="D41">
        <f>90%*C7</f>
        <v>900</v>
      </c>
    </row>
    <row r="42" spans="1:4" x14ac:dyDescent="0.3">
      <c r="B42" t="s">
        <v>27</v>
      </c>
      <c r="D42">
        <f>10%*C7</f>
        <v>100</v>
      </c>
    </row>
    <row r="44" spans="1:4" x14ac:dyDescent="0.3">
      <c r="B44" t="s">
        <v>28</v>
      </c>
      <c r="C44">
        <f>90%*C4</f>
        <v>720</v>
      </c>
    </row>
    <row r="45" spans="1:4" x14ac:dyDescent="0.3">
      <c r="B45" t="s">
        <v>19</v>
      </c>
      <c r="D45">
        <f>C44</f>
        <v>720</v>
      </c>
    </row>
    <row r="47" spans="1:4" x14ac:dyDescent="0.3">
      <c r="B47" t="s">
        <v>27</v>
      </c>
      <c r="C47">
        <f>D42</f>
        <v>100</v>
      </c>
    </row>
    <row r="48" spans="1:4" x14ac:dyDescent="0.3">
      <c r="B48" t="s">
        <v>17</v>
      </c>
      <c r="D48">
        <f>C47</f>
        <v>100</v>
      </c>
    </row>
    <row r="51" spans="1:4" x14ac:dyDescent="0.3">
      <c r="A51" s="2" t="s">
        <v>29</v>
      </c>
      <c r="B51" s="2" t="s">
        <v>30</v>
      </c>
    </row>
    <row r="52" spans="1:4" x14ac:dyDescent="0.3">
      <c r="B52" t="s">
        <v>18</v>
      </c>
      <c r="C52">
        <f>D53+D54</f>
        <v>1062</v>
      </c>
    </row>
    <row r="53" spans="1:4" x14ac:dyDescent="0.3">
      <c r="B53" t="s">
        <v>0</v>
      </c>
      <c r="D53">
        <f>18%*D54</f>
        <v>162</v>
      </c>
    </row>
    <row r="54" spans="1:4" x14ac:dyDescent="0.3">
      <c r="B54" t="s">
        <v>17</v>
      </c>
      <c r="D54">
        <f>200*4.5</f>
        <v>900</v>
      </c>
    </row>
    <row r="56" spans="1:4" x14ac:dyDescent="0.3">
      <c r="B56" t="s">
        <v>28</v>
      </c>
      <c r="C56">
        <f>C4</f>
        <v>800</v>
      </c>
    </row>
    <row r="57" spans="1:4" x14ac:dyDescent="0.3">
      <c r="B57" t="s">
        <v>31</v>
      </c>
      <c r="D57">
        <f>C56</f>
        <v>800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 Mirella Allyson</dc:creator>
  <cp:lastModifiedBy>Gonzales, Mirella Allyson</cp:lastModifiedBy>
  <dcterms:created xsi:type="dcterms:W3CDTF">2024-04-27T04:46:49Z</dcterms:created>
  <dcterms:modified xsi:type="dcterms:W3CDTF">2024-04-27T05:02:03Z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2024-04-27T05:01:07Z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f8381e63-6041-4bdb-9b77-3343ca66f235</vt:lpwstr>
  </property>
  <property fmtid="{D5CDD505-2E9C-101B-9397-08002B2CF9AE}" pid="8" name="MSIP_Label_ea60d57e-af5b-4752-ac57-3e4f28ca11dc_ContentBits">
    <vt:lpwstr>0</vt:lpwstr>
  </property>
</Properties>
</file>