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Clase\"/>
    </mc:Choice>
  </mc:AlternateContent>
  <xr:revisionPtr revIDLastSave="0" documentId="13_ncr:1_{56E4D3D4-03DA-4650-BBDF-DED34A44770B}" xr6:coauthVersionLast="47" xr6:coauthVersionMax="47" xr10:uidLastSave="{00000000-0000-0000-0000-000000000000}"/>
  <bookViews>
    <workbookView xWindow="-108" yWindow="-108" windowWidth="23256" windowHeight="12456" activeTab="1" xr2:uid="{721B5AED-2AD4-43D5-8075-509DB0FF3769}"/>
  </bookViews>
  <sheets>
    <sheet name="Caso 1" sheetId="1" r:id="rId1"/>
    <sheet name="Cas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2" l="1"/>
  <c r="R14" i="2"/>
  <c r="S12" i="1"/>
  <c r="R12" i="1"/>
  <c r="S10" i="1"/>
  <c r="S9" i="1"/>
  <c r="Y7" i="2"/>
  <c r="Y8" i="2"/>
  <c r="Y6" i="2"/>
  <c r="D13" i="2"/>
  <c r="D16" i="2"/>
  <c r="E17" i="2" s="1"/>
  <c r="I15" i="2" s="1"/>
  <c r="E11" i="2"/>
  <c r="I30" i="2" s="1"/>
  <c r="E8" i="2"/>
  <c r="I20" i="2" s="1"/>
  <c r="I21" i="2" s="1"/>
  <c r="E14" i="1"/>
  <c r="E19" i="1" s="1"/>
  <c r="E17" i="1"/>
  <c r="E11" i="1"/>
  <c r="E8" i="1"/>
  <c r="H15" i="2"/>
  <c r="H9" i="2"/>
  <c r="D19" i="1"/>
  <c r="Y9" i="2" l="1"/>
  <c r="S11" i="2"/>
  <c r="D19" i="2"/>
  <c r="D25" i="2" s="1"/>
  <c r="M15" i="2"/>
  <c r="R13" i="2" s="1"/>
  <c r="H16" i="2"/>
  <c r="R9" i="2" s="1"/>
  <c r="I15" i="1"/>
  <c r="M15" i="1"/>
  <c r="N9" i="1"/>
  <c r="H10" i="1"/>
  <c r="I9" i="1"/>
  <c r="H15" i="1"/>
  <c r="I20" i="1"/>
  <c r="I21" i="1" s="1"/>
  <c r="H9" i="1"/>
  <c r="H25" i="2" l="1"/>
  <c r="M16" i="2"/>
  <c r="E20" i="2"/>
  <c r="D22" i="2"/>
  <c r="H16" i="1"/>
  <c r="R8" i="1" s="1"/>
  <c r="M16" i="1"/>
  <c r="R11" i="1"/>
  <c r="N11" i="1"/>
  <c r="H11" i="1"/>
  <c r="R7" i="1" s="1"/>
  <c r="E23" i="2" l="1"/>
  <c r="I25" i="2" s="1"/>
  <c r="H26" i="2" s="1"/>
  <c r="R8" i="2" s="1"/>
  <c r="H10" i="2"/>
  <c r="N9" i="2"/>
  <c r="N11" i="2" s="1"/>
  <c r="S12" i="2" s="1"/>
  <c r="H30" i="2"/>
  <c r="I31" i="2" s="1"/>
  <c r="S10" i="2" s="1"/>
  <c r="E14" i="2"/>
  <c r="I9" i="2" s="1"/>
  <c r="E25" i="2" l="1"/>
  <c r="H11" i="2"/>
  <c r="R7" i="2" s="1"/>
</calcChain>
</file>

<file path=xl/sharedStrings.xml><?xml version="1.0" encoding="utf-8"?>
<sst xmlns="http://schemas.openxmlformats.org/spreadsheetml/2006/main" count="134" uniqueCount="36">
  <si>
    <t>Efectivo</t>
  </si>
  <si>
    <t>Capital</t>
  </si>
  <si>
    <t>Inventarios</t>
  </si>
  <si>
    <t>Inventario</t>
  </si>
  <si>
    <t>Costo de ventas</t>
  </si>
  <si>
    <t>Debe</t>
  </si>
  <si>
    <t>Haber</t>
  </si>
  <si>
    <t>Balance de comprobación</t>
  </si>
  <si>
    <t>Mayores generales</t>
  </si>
  <si>
    <t>Asientos de diario</t>
  </si>
  <si>
    <t>Total</t>
  </si>
  <si>
    <t>Tipo</t>
  </si>
  <si>
    <t>ESF</t>
  </si>
  <si>
    <t>ER</t>
  </si>
  <si>
    <t>Caso 1:</t>
  </si>
  <si>
    <t>Caso 2:</t>
  </si>
  <si>
    <t>Cuentas por pagar</t>
  </si>
  <si>
    <t>Cuentas por cobrar</t>
  </si>
  <si>
    <t>Estado de situación financiera</t>
  </si>
  <si>
    <t>Estado de resultados</t>
  </si>
  <si>
    <t>Pantalón</t>
  </si>
  <si>
    <t>Polos</t>
  </si>
  <si>
    <t>Gorros</t>
  </si>
  <si>
    <t>20001</t>
  </si>
  <si>
    <t>20002</t>
  </si>
  <si>
    <t>20003</t>
  </si>
  <si>
    <t>Código</t>
  </si>
  <si>
    <t>Descripción</t>
  </si>
  <si>
    <t>Mayor auxiliar (Inventarios)</t>
  </si>
  <si>
    <t>Ventas</t>
  </si>
  <si>
    <t>Mayor general</t>
  </si>
  <si>
    <t>C.U.</t>
  </si>
  <si>
    <t>Uniades</t>
  </si>
  <si>
    <t>S/.</t>
  </si>
  <si>
    <t>Deudor</t>
  </si>
  <si>
    <t>Acreedor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</si>
</sst>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164" fontId="0" fillId="0" borderId="1" xfId="1" applyNumberFormat="1" applyFont="1" applyBorder="1"/>
    <xf numFmtId="0" fontId="4" fillId="0" borderId="0" xfId="0" applyFont="1"/>
    <xf numFmtId="164" fontId="3" fillId="0" borderId="2" xfId="0" applyNumberFormat="1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49" fontId="0" fillId="0" borderId="0" xfId="0" applyNumberFormat="1"/>
    <xf numFmtId="164" fontId="3" fillId="0" borderId="3" xfId="0" applyNumberFormat="1" applyFont="1" applyBorder="1"/>
    <xf numFmtId="0" fontId="3" fillId="0" borderId="3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F5A3-5155-4B30-8276-A8201BC17C86}">
  <dimension ref="A1:S25"/>
  <sheetViews>
    <sheetView workbookViewId="0">
      <selection activeCell="A8" sqref="A8"/>
    </sheetView>
  </sheetViews>
  <sheetFormatPr baseColWidth="10" defaultRowHeight="14.4" x14ac:dyDescent="0.3"/>
  <cols>
    <col min="1" max="1" width="5.21875" customWidth="1"/>
    <col min="2" max="2" width="13.5546875" bestFit="1" customWidth="1"/>
    <col min="3" max="3" width="6.6640625" style="1" customWidth="1"/>
    <col min="4" max="5" width="6.88671875" bestFit="1" customWidth="1"/>
    <col min="6" max="6" width="5.77734375" customWidth="1"/>
    <col min="7" max="7" width="2" bestFit="1" customWidth="1"/>
    <col min="8" max="9" width="6.88671875" bestFit="1" customWidth="1"/>
    <col min="10" max="10" width="2" bestFit="1" customWidth="1"/>
    <col min="11" max="11" width="4.21875" customWidth="1"/>
    <col min="12" max="12" width="1.88671875" bestFit="1" customWidth="1"/>
    <col min="13" max="13" width="6.33203125" customWidth="1"/>
    <col min="14" max="14" width="7.88671875" customWidth="1"/>
    <col min="15" max="15" width="2" bestFit="1" customWidth="1"/>
    <col min="16" max="16" width="5" customWidth="1"/>
    <col min="17" max="17" width="20.44140625" bestFit="1" customWidth="1"/>
  </cols>
  <sheetData>
    <row r="1" spans="2:19" x14ac:dyDescent="0.3">
      <c r="B1" s="12" t="s">
        <v>14</v>
      </c>
    </row>
    <row r="2" spans="2:19" x14ac:dyDescent="0.3">
      <c r="B2" s="12"/>
    </row>
    <row r="3" spans="2:19" x14ac:dyDescent="0.3">
      <c r="B3" s="23" t="s">
        <v>9</v>
      </c>
      <c r="C3" s="23"/>
      <c r="D3" s="23"/>
      <c r="E3" s="23"/>
      <c r="G3" s="23" t="s">
        <v>8</v>
      </c>
      <c r="H3" s="23"/>
      <c r="I3" s="23"/>
      <c r="J3" s="23"/>
      <c r="K3" s="23"/>
      <c r="L3" s="23"/>
      <c r="M3" s="23"/>
      <c r="N3" s="23"/>
      <c r="O3" s="23"/>
      <c r="Q3" s="12" t="s">
        <v>7</v>
      </c>
    </row>
    <row r="4" spans="2:19" x14ac:dyDescent="0.3">
      <c r="G4" s="2"/>
      <c r="H4" s="2"/>
      <c r="I4" s="2"/>
      <c r="J4" s="2"/>
      <c r="K4" s="2"/>
      <c r="L4" s="2"/>
      <c r="M4" s="2"/>
      <c r="N4" s="2"/>
      <c r="O4" s="2"/>
      <c r="Q4" s="12"/>
    </row>
    <row r="5" spans="2:19" x14ac:dyDescent="0.3">
      <c r="C5" s="2" t="s">
        <v>11</v>
      </c>
      <c r="D5" s="2" t="s">
        <v>5</v>
      </c>
      <c r="E5" s="2" t="s">
        <v>6</v>
      </c>
      <c r="G5" s="24" t="s">
        <v>12</v>
      </c>
      <c r="H5" s="24"/>
      <c r="I5" s="24"/>
      <c r="J5" s="24"/>
      <c r="L5" s="24" t="s">
        <v>13</v>
      </c>
      <c r="M5" s="24"/>
      <c r="N5" s="24"/>
      <c r="O5" s="24"/>
      <c r="Q5" s="14"/>
      <c r="R5" s="2" t="s">
        <v>34</v>
      </c>
      <c r="S5" s="2" t="s">
        <v>35</v>
      </c>
    </row>
    <row r="6" spans="2:19" x14ac:dyDescent="0.3">
      <c r="B6" s="9">
        <v>1</v>
      </c>
      <c r="G6" s="9"/>
      <c r="H6" s="9"/>
      <c r="I6" s="9"/>
      <c r="J6" s="9"/>
      <c r="L6" s="9"/>
      <c r="M6" s="9"/>
      <c r="N6" s="9"/>
      <c r="O6" s="9"/>
      <c r="Q6" s="12"/>
    </row>
    <row r="7" spans="2:19" x14ac:dyDescent="0.3">
      <c r="B7" t="s">
        <v>0</v>
      </c>
      <c r="C7" s="9" t="s">
        <v>12</v>
      </c>
      <c r="D7" s="4">
        <v>1000</v>
      </c>
      <c r="E7" s="4"/>
      <c r="H7" s="22" t="s">
        <v>0</v>
      </c>
      <c r="I7" s="22"/>
      <c r="J7" s="3"/>
      <c r="M7" s="22" t="s">
        <v>29</v>
      </c>
      <c r="N7" s="22"/>
      <c r="Q7" t="s">
        <v>0</v>
      </c>
      <c r="R7" s="5">
        <f>H11</f>
        <v>1400</v>
      </c>
    </row>
    <row r="8" spans="2:19" x14ac:dyDescent="0.3">
      <c r="B8" t="s">
        <v>1</v>
      </c>
      <c r="C8" s="9" t="s">
        <v>12</v>
      </c>
      <c r="D8" s="4"/>
      <c r="E8" s="4">
        <f>D7</f>
        <v>1000</v>
      </c>
      <c r="H8" s="1" t="s">
        <v>5</v>
      </c>
      <c r="I8" s="1" t="s">
        <v>6</v>
      </c>
      <c r="J8" s="1"/>
      <c r="M8" s="1" t="s">
        <v>5</v>
      </c>
      <c r="N8" s="1" t="s">
        <v>6</v>
      </c>
      <c r="O8" s="6"/>
      <c r="Q8" t="s">
        <v>2</v>
      </c>
      <c r="R8" s="5">
        <f>H16</f>
        <v>0</v>
      </c>
    </row>
    <row r="9" spans="2:19" x14ac:dyDescent="0.3">
      <c r="B9" s="9">
        <v>2</v>
      </c>
      <c r="D9" s="4"/>
      <c r="E9" s="4"/>
      <c r="G9" s="9">
        <v>1</v>
      </c>
      <c r="H9" s="4">
        <f>D7</f>
        <v>1000</v>
      </c>
      <c r="I9" s="4">
        <f>E11</f>
        <v>800</v>
      </c>
      <c r="J9" s="9">
        <v>2</v>
      </c>
      <c r="K9" s="8"/>
      <c r="L9" s="4"/>
      <c r="M9" s="4"/>
      <c r="N9" s="4">
        <f>E17</f>
        <v>1200</v>
      </c>
      <c r="O9" s="9">
        <v>4</v>
      </c>
      <c r="Q9" t="s">
        <v>1</v>
      </c>
      <c r="R9" s="5"/>
      <c r="S9" s="5">
        <f>I21</f>
        <v>1000</v>
      </c>
    </row>
    <row r="10" spans="2:19" x14ac:dyDescent="0.3">
      <c r="B10" t="s">
        <v>2</v>
      </c>
      <c r="C10" s="9" t="s">
        <v>12</v>
      </c>
      <c r="D10" s="4">
        <v>800</v>
      </c>
      <c r="E10" s="4"/>
      <c r="G10" s="9">
        <v>4</v>
      </c>
      <c r="H10" s="13">
        <f>D16</f>
        <v>1200</v>
      </c>
      <c r="I10" s="13"/>
      <c r="J10" s="7"/>
      <c r="K10" s="4"/>
      <c r="L10" s="4"/>
      <c r="M10" s="13"/>
      <c r="N10" s="13"/>
      <c r="Q10" t="s">
        <v>29</v>
      </c>
      <c r="R10" s="5"/>
      <c r="S10" s="5">
        <f>N11</f>
        <v>1200</v>
      </c>
    </row>
    <row r="11" spans="2:19" x14ac:dyDescent="0.3">
      <c r="B11" t="s">
        <v>0</v>
      </c>
      <c r="C11" s="9" t="s">
        <v>12</v>
      </c>
      <c r="D11" s="4"/>
      <c r="E11" s="4">
        <f>D10</f>
        <v>800</v>
      </c>
      <c r="G11" s="9"/>
      <c r="H11" s="4">
        <f>H9+H10-I9</f>
        <v>1400</v>
      </c>
      <c r="I11" s="4"/>
      <c r="J11" s="7"/>
      <c r="K11" s="4"/>
      <c r="L11" s="4"/>
      <c r="M11" s="4"/>
      <c r="N11" s="4">
        <f>N9</f>
        <v>1200</v>
      </c>
      <c r="Q11" t="s">
        <v>4</v>
      </c>
      <c r="R11" s="5">
        <f>M15</f>
        <v>800</v>
      </c>
    </row>
    <row r="12" spans="2:19" ht="15" thickBot="1" x14ac:dyDescent="0.35">
      <c r="B12" s="9">
        <v>3</v>
      </c>
      <c r="D12" s="4"/>
      <c r="E12" s="4"/>
      <c r="G12" s="10"/>
      <c r="H12" s="4"/>
      <c r="I12" s="4"/>
      <c r="J12" s="7"/>
      <c r="K12" s="4"/>
      <c r="L12" s="4"/>
      <c r="M12" s="4"/>
      <c r="N12" s="4"/>
      <c r="Q12" s="12" t="s">
        <v>10</v>
      </c>
      <c r="R12" s="19">
        <f>SUM(R7:R11)</f>
        <v>2200</v>
      </c>
      <c r="S12" s="19">
        <f>SUM(S7:S11)</f>
        <v>2200</v>
      </c>
    </row>
    <row r="13" spans="2:19" ht="15" thickTop="1" x14ac:dyDescent="0.3">
      <c r="B13" t="s">
        <v>4</v>
      </c>
      <c r="C13" s="9" t="s">
        <v>13</v>
      </c>
      <c r="D13" s="4">
        <v>800</v>
      </c>
      <c r="E13" s="4"/>
      <c r="G13" s="10"/>
      <c r="H13" s="22" t="s">
        <v>2</v>
      </c>
      <c r="I13" s="22"/>
      <c r="J13" s="10"/>
      <c r="M13" s="22" t="s">
        <v>4</v>
      </c>
      <c r="N13" s="22"/>
    </row>
    <row r="14" spans="2:19" x14ac:dyDescent="0.3">
      <c r="B14" t="s">
        <v>3</v>
      </c>
      <c r="C14" s="9" t="s">
        <v>12</v>
      </c>
      <c r="D14" s="4"/>
      <c r="E14" s="4">
        <f>D13</f>
        <v>800</v>
      </c>
      <c r="G14" s="10"/>
      <c r="H14" s="1" t="s">
        <v>5</v>
      </c>
      <c r="I14" s="1" t="s">
        <v>6</v>
      </c>
      <c r="J14" s="11"/>
      <c r="M14" s="1" t="s">
        <v>5</v>
      </c>
      <c r="N14" s="1" t="s">
        <v>6</v>
      </c>
      <c r="R14" s="21"/>
    </row>
    <row r="15" spans="2:19" x14ac:dyDescent="0.3">
      <c r="B15" s="9">
        <v>4</v>
      </c>
      <c r="D15" s="4"/>
      <c r="E15" s="4"/>
      <c r="G15" s="9">
        <v>2</v>
      </c>
      <c r="H15" s="13">
        <f>D10</f>
        <v>800</v>
      </c>
      <c r="I15" s="13">
        <f>E14</f>
        <v>800</v>
      </c>
      <c r="J15" s="9">
        <v>3</v>
      </c>
      <c r="K15" s="4"/>
      <c r="L15" s="9">
        <v>3</v>
      </c>
      <c r="M15" s="13">
        <f>D13</f>
        <v>800</v>
      </c>
      <c r="N15" s="13"/>
    </row>
    <row r="16" spans="2:19" x14ac:dyDescent="0.3">
      <c r="B16" t="s">
        <v>0</v>
      </c>
      <c r="C16" s="9" t="s">
        <v>12</v>
      </c>
      <c r="D16" s="4">
        <v>1200</v>
      </c>
      <c r="E16" s="4"/>
      <c r="G16" s="9"/>
      <c r="H16" s="4">
        <f>H15-I15</f>
        <v>0</v>
      </c>
      <c r="I16" s="4"/>
      <c r="J16" s="9"/>
      <c r="K16" s="4"/>
      <c r="L16" s="9"/>
      <c r="M16" s="4">
        <f>M15</f>
        <v>800</v>
      </c>
      <c r="N16" s="4"/>
      <c r="Q16" s="14"/>
    </row>
    <row r="17" spans="1:18" x14ac:dyDescent="0.3">
      <c r="B17" t="s">
        <v>29</v>
      </c>
      <c r="C17" s="9" t="s">
        <v>13</v>
      </c>
      <c r="D17" s="4"/>
      <c r="E17" s="4">
        <f>D16</f>
        <v>1200</v>
      </c>
      <c r="H17" s="4"/>
      <c r="I17" s="4"/>
      <c r="J17" s="4"/>
      <c r="K17" s="4"/>
      <c r="L17" s="4"/>
      <c r="M17" s="4"/>
      <c r="N17" s="4"/>
    </row>
    <row r="18" spans="1:18" x14ac:dyDescent="0.3">
      <c r="G18" s="3"/>
      <c r="H18" s="22" t="s">
        <v>1</v>
      </c>
      <c r="I18" s="22"/>
      <c r="K18" s="4"/>
      <c r="L18" s="4"/>
      <c r="M18" s="4"/>
      <c r="N18" s="4"/>
    </row>
    <row r="19" spans="1:18" x14ac:dyDescent="0.3">
      <c r="B19" s="12" t="s">
        <v>10</v>
      </c>
      <c r="D19" s="15">
        <f>SUM(D7:D14)</f>
        <v>2600</v>
      </c>
      <c r="E19" s="15">
        <f>SUM(E7:E14)</f>
        <v>2600</v>
      </c>
      <c r="G19" s="1"/>
      <c r="H19" s="1" t="s">
        <v>5</v>
      </c>
      <c r="I19" s="1" t="s">
        <v>6</v>
      </c>
      <c r="R19" s="21"/>
    </row>
    <row r="20" spans="1:18" x14ac:dyDescent="0.3">
      <c r="G20" s="8"/>
      <c r="H20" s="13"/>
      <c r="I20" s="13">
        <f>E8</f>
        <v>1000</v>
      </c>
      <c r="J20" s="9">
        <v>1</v>
      </c>
    </row>
    <row r="21" spans="1:18" x14ac:dyDescent="0.3">
      <c r="I21" s="5">
        <f>I20</f>
        <v>1000</v>
      </c>
    </row>
    <row r="24" spans="1:18" x14ac:dyDescent="0.3">
      <c r="A24" s="17" t="s">
        <v>12</v>
      </c>
      <c r="B24" s="16" t="s">
        <v>18</v>
      </c>
    </row>
    <row r="25" spans="1:18" x14ac:dyDescent="0.3">
      <c r="A25" s="17" t="s">
        <v>13</v>
      </c>
      <c r="B25" s="16" t="s">
        <v>19</v>
      </c>
    </row>
  </sheetData>
  <mergeCells count="9">
    <mergeCell ref="B3:E3"/>
    <mergeCell ref="H7:I7"/>
    <mergeCell ref="H18:I18"/>
    <mergeCell ref="M7:N7"/>
    <mergeCell ref="H13:I13"/>
    <mergeCell ref="M13:N13"/>
    <mergeCell ref="G3:O3"/>
    <mergeCell ref="G5:J5"/>
    <mergeCell ref="L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DE88-1FB8-4ABA-9889-3AA35BB54697}">
  <dimension ref="A1:Y31"/>
  <sheetViews>
    <sheetView tabSelected="1" topLeftCell="B1" zoomScale="102" zoomScaleNormal="110" workbookViewId="0">
      <selection activeCell="Q13" sqref="Q13"/>
    </sheetView>
  </sheetViews>
  <sheetFormatPr baseColWidth="10" defaultRowHeight="14.4" x14ac:dyDescent="0.3"/>
  <cols>
    <col min="1" max="1" width="5.21875" customWidth="1"/>
    <col min="2" max="2" width="17" customWidth="1"/>
    <col min="3" max="3" width="6.6640625" style="1" customWidth="1"/>
    <col min="4" max="5" width="7.21875" bestFit="1" customWidth="1"/>
    <col min="6" max="6" width="5.77734375" customWidth="1"/>
    <col min="7" max="7" width="2" bestFit="1" customWidth="1"/>
    <col min="8" max="8" width="10.109375" customWidth="1"/>
    <col min="9" max="9" width="8.21875" customWidth="1"/>
    <col min="10" max="10" width="2" bestFit="1" customWidth="1"/>
    <col min="11" max="11" width="4.21875" customWidth="1"/>
    <col min="12" max="12" width="1.88671875" bestFit="1" customWidth="1"/>
    <col min="13" max="13" width="7" customWidth="1"/>
    <col min="14" max="14" width="7.88671875" customWidth="1"/>
    <col min="15" max="15" width="2" bestFit="1" customWidth="1"/>
    <col min="16" max="16" width="5" customWidth="1"/>
    <col min="17" max="17" width="22.88671875" customWidth="1"/>
    <col min="21" max="21" width="8" customWidth="1"/>
    <col min="23" max="23" width="7.77734375" bestFit="1" customWidth="1"/>
    <col min="24" max="24" width="4.5546875" bestFit="1" customWidth="1"/>
    <col min="25" max="25" width="6.33203125" customWidth="1"/>
  </cols>
  <sheetData>
    <row r="1" spans="2:25" x14ac:dyDescent="0.3">
      <c r="B1" s="12" t="s">
        <v>15</v>
      </c>
    </row>
    <row r="2" spans="2:25" x14ac:dyDescent="0.3">
      <c r="B2" s="12"/>
    </row>
    <row r="3" spans="2:25" x14ac:dyDescent="0.3">
      <c r="B3" s="23" t="s">
        <v>9</v>
      </c>
      <c r="C3" s="23"/>
      <c r="D3" s="23"/>
      <c r="E3" s="23"/>
      <c r="G3" s="23" t="s">
        <v>30</v>
      </c>
      <c r="H3" s="23"/>
      <c r="I3" s="23"/>
      <c r="J3" s="23"/>
      <c r="K3" s="23"/>
      <c r="L3" s="23"/>
      <c r="M3" s="23"/>
      <c r="N3" s="23"/>
      <c r="O3" s="23"/>
      <c r="Q3" s="12" t="s">
        <v>7</v>
      </c>
      <c r="U3" s="12" t="s">
        <v>28</v>
      </c>
    </row>
    <row r="4" spans="2:25" x14ac:dyDescent="0.3">
      <c r="G4" s="2"/>
      <c r="H4" s="2"/>
      <c r="I4" s="2"/>
      <c r="J4" s="2"/>
      <c r="K4" s="2"/>
      <c r="L4" s="2"/>
      <c r="M4" s="2"/>
      <c r="N4" s="2"/>
      <c r="O4" s="2"/>
      <c r="Q4" s="12"/>
    </row>
    <row r="5" spans="2:25" x14ac:dyDescent="0.3">
      <c r="C5" s="2" t="s">
        <v>11</v>
      </c>
      <c r="D5" s="2" t="s">
        <v>5</v>
      </c>
      <c r="E5" s="2" t="s">
        <v>6</v>
      </c>
      <c r="G5" s="25" t="s">
        <v>12</v>
      </c>
      <c r="H5" s="25"/>
      <c r="I5" s="25"/>
      <c r="J5" s="25"/>
      <c r="L5" s="25" t="s">
        <v>13</v>
      </c>
      <c r="M5" s="25"/>
      <c r="N5" s="25"/>
      <c r="O5" s="25"/>
      <c r="Q5" s="14"/>
      <c r="R5" s="2" t="s">
        <v>34</v>
      </c>
      <c r="S5" s="2" t="s">
        <v>35</v>
      </c>
      <c r="U5" s="12" t="s">
        <v>26</v>
      </c>
      <c r="V5" s="12" t="s">
        <v>27</v>
      </c>
      <c r="W5" s="2" t="s">
        <v>32</v>
      </c>
      <c r="X5" s="2" t="s">
        <v>31</v>
      </c>
      <c r="Y5" s="2" t="s">
        <v>33</v>
      </c>
    </row>
    <row r="6" spans="2:25" x14ac:dyDescent="0.3">
      <c r="B6" s="9">
        <v>1</v>
      </c>
      <c r="G6" s="9"/>
      <c r="H6" s="9"/>
      <c r="I6" s="9"/>
      <c r="J6" s="9"/>
      <c r="L6" s="9"/>
      <c r="M6" s="9"/>
      <c r="N6" s="9"/>
      <c r="O6" s="9"/>
      <c r="Q6" s="12"/>
      <c r="U6" s="18" t="s">
        <v>23</v>
      </c>
      <c r="V6" t="s">
        <v>20</v>
      </c>
      <c r="W6">
        <v>4</v>
      </c>
      <c r="X6">
        <v>20</v>
      </c>
      <c r="Y6">
        <f>W6*X6</f>
        <v>80</v>
      </c>
    </row>
    <row r="7" spans="2:25" x14ac:dyDescent="0.3">
      <c r="B7" t="s">
        <v>0</v>
      </c>
      <c r="C7" s="9" t="s">
        <v>12</v>
      </c>
      <c r="D7" s="4">
        <v>1000</v>
      </c>
      <c r="E7" s="4"/>
      <c r="H7" s="22" t="s">
        <v>0</v>
      </c>
      <c r="I7" s="22"/>
      <c r="J7" s="3"/>
      <c r="M7" s="22" t="s">
        <v>29</v>
      </c>
      <c r="N7" s="22"/>
      <c r="Q7" t="s">
        <v>0</v>
      </c>
      <c r="R7" s="5">
        <f>H11</f>
        <v>1272</v>
      </c>
      <c r="U7" s="18" t="s">
        <v>24</v>
      </c>
      <c r="V7" t="s">
        <v>21</v>
      </c>
      <c r="W7">
        <v>5</v>
      </c>
      <c r="X7">
        <v>12</v>
      </c>
      <c r="Y7">
        <f t="shared" ref="Y7:Y8" si="0">W7*X7</f>
        <v>60</v>
      </c>
    </row>
    <row r="8" spans="2:25" x14ac:dyDescent="0.3">
      <c r="B8" t="s">
        <v>1</v>
      </c>
      <c r="C8" s="9" t="s">
        <v>12</v>
      </c>
      <c r="D8" s="4"/>
      <c r="E8" s="4">
        <f>D7</f>
        <v>1000</v>
      </c>
      <c r="H8" s="1" t="s">
        <v>5</v>
      </c>
      <c r="I8" s="1" t="s">
        <v>6</v>
      </c>
      <c r="J8" s="1"/>
      <c r="M8" s="1" t="s">
        <v>5</v>
      </c>
      <c r="N8" s="1" t="s">
        <v>6</v>
      </c>
      <c r="O8" s="6"/>
      <c r="Q8" t="s">
        <v>17</v>
      </c>
      <c r="R8" s="5">
        <f>H26</f>
        <v>288</v>
      </c>
      <c r="U8" s="18" t="s">
        <v>25</v>
      </c>
      <c r="V8" t="s">
        <v>22</v>
      </c>
      <c r="W8">
        <v>4</v>
      </c>
      <c r="X8">
        <v>5</v>
      </c>
      <c r="Y8">
        <f t="shared" si="0"/>
        <v>20</v>
      </c>
    </row>
    <row r="9" spans="2:25" ht="15" thickBot="1" x14ac:dyDescent="0.35">
      <c r="B9" s="9">
        <v>2</v>
      </c>
      <c r="D9" s="4"/>
      <c r="E9" s="4"/>
      <c r="G9" s="9">
        <v>1</v>
      </c>
      <c r="H9" s="4">
        <f>D7</f>
        <v>1000</v>
      </c>
      <c r="I9" s="4">
        <f>E14</f>
        <v>400</v>
      </c>
      <c r="J9" s="9">
        <v>3</v>
      </c>
      <c r="K9" s="8"/>
      <c r="L9" s="4"/>
      <c r="M9" s="4"/>
      <c r="N9" s="4">
        <f>E20</f>
        <v>960</v>
      </c>
      <c r="O9" s="9">
        <v>5</v>
      </c>
      <c r="Q9" t="s">
        <v>2</v>
      </c>
      <c r="R9" s="5">
        <f>H16</f>
        <v>160</v>
      </c>
      <c r="Y9" s="20">
        <f>SUM(Y6:Y8)</f>
        <v>160</v>
      </c>
    </row>
    <row r="10" spans="2:25" ht="15" thickTop="1" x14ac:dyDescent="0.3">
      <c r="B10" t="s">
        <v>2</v>
      </c>
      <c r="C10" s="9" t="s">
        <v>12</v>
      </c>
      <c r="D10" s="4">
        <v>800</v>
      </c>
      <c r="E10" s="4"/>
      <c r="G10" s="9">
        <v>6</v>
      </c>
      <c r="H10" s="13">
        <f>D22</f>
        <v>672</v>
      </c>
      <c r="I10" s="13"/>
      <c r="J10" s="7"/>
      <c r="K10" s="4"/>
      <c r="L10" s="4"/>
      <c r="M10" s="13"/>
      <c r="N10" s="13"/>
      <c r="Q10" t="s">
        <v>16</v>
      </c>
      <c r="R10" s="5"/>
      <c r="S10" s="5">
        <f>I31</f>
        <v>400</v>
      </c>
    </row>
    <row r="11" spans="2:25" x14ac:dyDescent="0.3">
      <c r="B11" t="s">
        <v>16</v>
      </c>
      <c r="C11" s="9" t="s">
        <v>12</v>
      </c>
      <c r="D11" s="4"/>
      <c r="E11" s="4">
        <f>D10</f>
        <v>800</v>
      </c>
      <c r="G11" s="9"/>
      <c r="H11" s="4">
        <f>H9+H10-I9</f>
        <v>1272</v>
      </c>
      <c r="I11" s="4"/>
      <c r="J11" s="7"/>
      <c r="K11" s="4"/>
      <c r="L11" s="4"/>
      <c r="M11" s="4"/>
      <c r="N11" s="4">
        <f>N9</f>
        <v>960</v>
      </c>
      <c r="Q11" t="s">
        <v>1</v>
      </c>
      <c r="R11" s="5"/>
      <c r="S11" s="5">
        <f>I21</f>
        <v>1000</v>
      </c>
    </row>
    <row r="12" spans="2:25" x14ac:dyDescent="0.3">
      <c r="B12" s="9">
        <v>3</v>
      </c>
      <c r="G12" s="10"/>
      <c r="H12" s="4"/>
      <c r="I12" s="4"/>
      <c r="J12" s="7"/>
      <c r="K12" s="4"/>
      <c r="L12" s="4"/>
      <c r="M12" s="4"/>
      <c r="N12" s="4"/>
      <c r="Q12" t="s">
        <v>29</v>
      </c>
      <c r="R12" s="5"/>
      <c r="S12" s="5">
        <f>N11</f>
        <v>960</v>
      </c>
    </row>
    <row r="13" spans="2:25" x14ac:dyDescent="0.3">
      <c r="B13" t="s">
        <v>16</v>
      </c>
      <c r="C13" s="9" t="s">
        <v>12</v>
      </c>
      <c r="D13" s="4">
        <f>D10*0.5</f>
        <v>400</v>
      </c>
      <c r="G13" s="10"/>
      <c r="H13" s="22" t="s">
        <v>2</v>
      </c>
      <c r="I13" s="22"/>
      <c r="J13" s="10"/>
      <c r="M13" s="22" t="s">
        <v>4</v>
      </c>
      <c r="N13" s="22"/>
      <c r="Q13" t="s">
        <v>4</v>
      </c>
      <c r="R13" s="5">
        <f>M15</f>
        <v>640</v>
      </c>
    </row>
    <row r="14" spans="2:25" ht="15" thickBot="1" x14ac:dyDescent="0.35">
      <c r="B14" t="s">
        <v>0</v>
      </c>
      <c r="C14" s="9" t="s">
        <v>12</v>
      </c>
      <c r="E14" s="4">
        <f>D13</f>
        <v>400</v>
      </c>
      <c r="G14" s="10"/>
      <c r="H14" s="1" t="s">
        <v>5</v>
      </c>
      <c r="I14" s="1" t="s">
        <v>6</v>
      </c>
      <c r="J14" s="11"/>
      <c r="M14" s="1" t="s">
        <v>5</v>
      </c>
      <c r="N14" s="1" t="s">
        <v>6</v>
      </c>
      <c r="Q14" s="12" t="s">
        <v>10</v>
      </c>
      <c r="R14" s="19">
        <f>SUM(R6:R13)</f>
        <v>2360</v>
      </c>
      <c r="S14" s="19">
        <f>SUM(S6:S13)</f>
        <v>2360</v>
      </c>
    </row>
    <row r="15" spans="2:25" ht="15" thickTop="1" x14ac:dyDescent="0.3">
      <c r="B15" s="9">
        <v>4</v>
      </c>
      <c r="D15" s="4"/>
      <c r="E15" s="4"/>
      <c r="G15" s="9">
        <v>2</v>
      </c>
      <c r="H15" s="13">
        <f>D10</f>
        <v>800</v>
      </c>
      <c r="I15" s="13">
        <f>E17</f>
        <v>640</v>
      </c>
      <c r="J15" s="9">
        <v>4</v>
      </c>
      <c r="K15" s="4"/>
      <c r="L15" s="9">
        <v>4</v>
      </c>
      <c r="M15" s="13">
        <f>D16</f>
        <v>640</v>
      </c>
      <c r="N15" s="13"/>
      <c r="Q15" s="12"/>
    </row>
    <row r="16" spans="2:25" x14ac:dyDescent="0.3">
      <c r="B16" t="s">
        <v>4</v>
      </c>
      <c r="C16" s="9" t="s">
        <v>13</v>
      </c>
      <c r="D16" s="4">
        <f>D10*0.8</f>
        <v>640</v>
      </c>
      <c r="E16" s="4"/>
      <c r="G16" s="9"/>
      <c r="H16" s="4">
        <f>H15-I15</f>
        <v>160</v>
      </c>
      <c r="I16" s="4"/>
      <c r="J16" s="9"/>
      <c r="K16" s="4"/>
      <c r="L16" s="9"/>
      <c r="M16" s="4">
        <f>M15</f>
        <v>640</v>
      </c>
      <c r="N16" s="4"/>
    </row>
    <row r="17" spans="1:18" x14ac:dyDescent="0.3">
      <c r="B17" t="s">
        <v>3</v>
      </c>
      <c r="C17" s="9" t="s">
        <v>12</v>
      </c>
      <c r="D17" s="4"/>
      <c r="E17" s="4">
        <f>D16</f>
        <v>640</v>
      </c>
      <c r="H17" s="4"/>
      <c r="I17" s="4"/>
      <c r="J17" s="4"/>
      <c r="K17" s="4"/>
      <c r="L17" s="4"/>
      <c r="M17" s="4"/>
      <c r="N17" s="4"/>
    </row>
    <row r="18" spans="1:18" x14ac:dyDescent="0.3">
      <c r="B18" s="9">
        <v>5</v>
      </c>
      <c r="D18" s="4"/>
      <c r="E18" s="4"/>
      <c r="G18" s="3"/>
      <c r="H18" s="22" t="s">
        <v>1</v>
      </c>
      <c r="I18" s="22"/>
      <c r="K18" s="4"/>
      <c r="L18" s="4"/>
      <c r="M18" s="4"/>
      <c r="N18" s="4"/>
      <c r="Q18" s="12"/>
      <c r="R18" s="5"/>
    </row>
    <row r="19" spans="1:18" x14ac:dyDescent="0.3">
      <c r="B19" t="s">
        <v>17</v>
      </c>
      <c r="C19" s="9" t="s">
        <v>12</v>
      </c>
      <c r="D19" s="4">
        <f>D16*1.5</f>
        <v>960</v>
      </c>
      <c r="E19" s="4"/>
      <c r="G19" s="1"/>
      <c r="H19" s="1" t="s">
        <v>5</v>
      </c>
      <c r="I19" s="1" t="s">
        <v>6</v>
      </c>
      <c r="Q19" s="12"/>
      <c r="R19" s="21"/>
    </row>
    <row r="20" spans="1:18" x14ac:dyDescent="0.3">
      <c r="B20" t="s">
        <v>29</v>
      </c>
      <c r="C20" s="9" t="s">
        <v>13</v>
      </c>
      <c r="D20" s="4"/>
      <c r="E20" s="4">
        <f>D19</f>
        <v>960</v>
      </c>
      <c r="G20" s="8"/>
      <c r="H20" s="13"/>
      <c r="I20" s="13">
        <f>E8</f>
        <v>1000</v>
      </c>
      <c r="J20" s="9">
        <v>1</v>
      </c>
    </row>
    <row r="21" spans="1:18" x14ac:dyDescent="0.3">
      <c r="B21" s="9">
        <v>6</v>
      </c>
      <c r="I21" s="5">
        <f>I20</f>
        <v>1000</v>
      </c>
      <c r="Q21" s="14"/>
    </row>
    <row r="22" spans="1:18" x14ac:dyDescent="0.3">
      <c r="B22" t="s">
        <v>0</v>
      </c>
      <c r="C22" s="9" t="s">
        <v>12</v>
      </c>
      <c r="D22" s="4">
        <f>D19*0.7</f>
        <v>672</v>
      </c>
    </row>
    <row r="23" spans="1:18" x14ac:dyDescent="0.3">
      <c r="B23" t="s">
        <v>17</v>
      </c>
      <c r="C23" s="9" t="s">
        <v>12</v>
      </c>
      <c r="E23" s="4">
        <f>D22</f>
        <v>672</v>
      </c>
      <c r="G23" s="10"/>
      <c r="H23" s="22" t="s">
        <v>17</v>
      </c>
      <c r="I23" s="22"/>
      <c r="J23" s="10"/>
    </row>
    <row r="24" spans="1:18" x14ac:dyDescent="0.3">
      <c r="H24" s="1" t="s">
        <v>5</v>
      </c>
      <c r="I24" s="1" t="s">
        <v>6</v>
      </c>
      <c r="J24" s="1"/>
      <c r="Q24" s="12"/>
      <c r="R24" s="5"/>
    </row>
    <row r="25" spans="1:18" x14ac:dyDescent="0.3">
      <c r="B25" s="12" t="s">
        <v>10</v>
      </c>
      <c r="D25" s="15">
        <f>SUM(D7:D17)</f>
        <v>2840</v>
      </c>
      <c r="E25" s="15">
        <f>SUM(E7:E17)</f>
        <v>2840</v>
      </c>
      <c r="G25" s="9">
        <v>5</v>
      </c>
      <c r="H25" s="13">
        <f>D19</f>
        <v>960</v>
      </c>
      <c r="I25" s="13">
        <f>E23</f>
        <v>672</v>
      </c>
      <c r="J25" s="9">
        <v>6</v>
      </c>
    </row>
    <row r="26" spans="1:18" x14ac:dyDescent="0.3">
      <c r="G26" s="9"/>
      <c r="H26" s="4">
        <f>H25-I25</f>
        <v>288</v>
      </c>
      <c r="I26" s="4"/>
      <c r="J26" s="7"/>
    </row>
    <row r="27" spans="1:18" x14ac:dyDescent="0.3">
      <c r="A27" s="17" t="s">
        <v>12</v>
      </c>
      <c r="B27" s="16" t="s">
        <v>18</v>
      </c>
    </row>
    <row r="28" spans="1:18" x14ac:dyDescent="0.3">
      <c r="A28" s="17" t="s">
        <v>13</v>
      </c>
      <c r="B28" s="16" t="s">
        <v>19</v>
      </c>
      <c r="G28" s="10"/>
      <c r="H28" s="22" t="s">
        <v>16</v>
      </c>
      <c r="I28" s="22"/>
      <c r="J28" s="10"/>
    </row>
    <row r="29" spans="1:18" x14ac:dyDescent="0.3">
      <c r="H29" s="1" t="s">
        <v>5</v>
      </c>
      <c r="I29" s="1" t="s">
        <v>6</v>
      </c>
      <c r="J29" s="1"/>
    </row>
    <row r="30" spans="1:18" x14ac:dyDescent="0.3">
      <c r="G30" s="9">
        <v>3</v>
      </c>
      <c r="H30" s="13">
        <f>D13</f>
        <v>400</v>
      </c>
      <c r="I30" s="13">
        <f>E11</f>
        <v>800</v>
      </c>
      <c r="J30" s="9">
        <v>2</v>
      </c>
    </row>
    <row r="31" spans="1:18" x14ac:dyDescent="0.3">
      <c r="G31" s="9"/>
      <c r="H31" s="4"/>
      <c r="I31" s="4">
        <f>I30-H30</f>
        <v>400</v>
      </c>
      <c r="J31" s="7"/>
    </row>
  </sheetData>
  <mergeCells count="11">
    <mergeCell ref="H13:I13"/>
    <mergeCell ref="M13:N13"/>
    <mergeCell ref="H18:I18"/>
    <mergeCell ref="H23:I23"/>
    <mergeCell ref="H28:I28"/>
    <mergeCell ref="B3:E3"/>
    <mergeCell ref="G3:O3"/>
    <mergeCell ref="G5:J5"/>
    <mergeCell ref="L5:O5"/>
    <mergeCell ref="H7:I7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1</vt:lpstr>
      <vt:lpstr>Caso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Manuel Cabezas</cp:lastModifiedBy>
  <dcterms:created xsi:type="dcterms:W3CDTF">2024-04-05T01:20:35Z</dcterms:created>
  <dcterms:modified xsi:type="dcterms:W3CDTF">2024-04-08T14:52:07Z</dcterms:modified>
</cp:coreProperties>
</file>