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r\Documents\"/>
    </mc:Choice>
  </mc:AlternateContent>
  <xr:revisionPtr revIDLastSave="0" documentId="8_{B243848D-DAAE-4913-B70B-D0DF98A66477}" xr6:coauthVersionLast="47" xr6:coauthVersionMax="47" xr10:uidLastSave="{00000000-0000-0000-0000-000000000000}"/>
  <bookViews>
    <workbookView xWindow="-120" yWindow="-120" windowWidth="29040" windowHeight="15840" xr2:uid="{809AB2C6-FB7B-4735-B882-38FE195AEF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9" i="1" l="1"/>
  <c r="U39" i="1"/>
  <c r="X38" i="1"/>
  <c r="U38" i="1"/>
  <c r="X37" i="1"/>
  <c r="X36" i="1"/>
  <c r="X32" i="1"/>
  <c r="X33" i="1"/>
  <c r="U33" i="1"/>
  <c r="U32" i="1"/>
  <c r="U37" i="1"/>
  <c r="U36" i="1"/>
</calcChain>
</file>

<file path=xl/sharedStrings.xml><?xml version="1.0" encoding="utf-8"?>
<sst xmlns="http://schemas.openxmlformats.org/spreadsheetml/2006/main" count="78" uniqueCount="33">
  <si>
    <t>test_out1</t>
  </si>
  <si>
    <t>Num of iterations</t>
  </si>
  <si>
    <t>with</t>
  </si>
  <si>
    <t>without</t>
  </si>
  <si>
    <t>Number of iterations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</si>
  <si>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</si>
  <si>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</si>
  <si>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</si>
  <si>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</si>
  <si>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</si>
  <si>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</si>
  <si>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</si>
  <si>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</si>
  <si>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</si>
  <si>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</si>
  <si>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&lt;0,001</t>
  </si>
  <si>
    <t>Mean without 10000</t>
  </si>
  <si>
    <t>Mean with 10000</t>
  </si>
  <si>
    <t>nx</t>
  </si>
  <si>
    <t>ny</t>
  </si>
  <si>
    <t>Var without 10000</t>
  </si>
  <si>
    <t>Var with 10000</t>
  </si>
  <si>
    <t>t-test</t>
  </si>
  <si>
    <t>t-crit</t>
  </si>
  <si>
    <t>H0</t>
  </si>
  <si>
    <t>HA</t>
  </si>
  <si>
    <t>Mean without = Mean with</t>
  </si>
  <si>
    <r>
      <t xml:space="preserve">Mean without </t>
    </r>
    <r>
      <rPr>
        <sz val="11"/>
        <color theme="1"/>
        <rFont val="Calibri"/>
        <family val="2"/>
        <charset val="204"/>
      </rPr>
      <t>≠</t>
    </r>
    <r>
      <rPr>
        <sz val="11"/>
        <color theme="1"/>
        <rFont val="Calibri"/>
        <family val="2"/>
        <charset val="204"/>
        <scheme val="minor"/>
      </rPr>
      <t xml:space="preserve"> Mean with</t>
    </r>
  </si>
  <si>
    <t>With test1</t>
  </si>
  <si>
    <t>Without test1 (treated like outlier)</t>
  </si>
  <si>
    <t>Time (s)</t>
  </si>
  <si>
    <t>Answer</t>
  </si>
  <si>
    <t>Can't reject 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</si>
</sst>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/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68" fontId="0" fillId="0" borderId="2" xfId="0" applyNumberFormat="1" applyBorder="1"/>
    <xf numFmtId="0" fontId="2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5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3513-B28C-4D33-91B3-76D6B7E89FB9}">
  <dimension ref="B2:X54"/>
  <sheetViews>
    <sheetView tabSelected="1" topLeftCell="D16" workbookViewId="0">
      <selection activeCell="T44" sqref="T44"/>
    </sheetView>
  </sheetViews>
  <sheetFormatPr defaultRowHeight="15" x14ac:dyDescent="0.25"/>
  <cols>
    <col min="2" max="2" width="10" customWidth="1"/>
    <col min="3" max="3" width="10.42578125" customWidth="1"/>
    <col min="4" max="4" width="15" customWidth="1"/>
    <col min="5" max="5" width="15.5703125" customWidth="1"/>
    <col min="6" max="6" width="12.7109375" customWidth="1"/>
    <col min="17" max="17" width="10.140625" customWidth="1"/>
    <col min="20" max="20" width="21.42578125" customWidth="1"/>
    <col min="21" max="21" width="25.5703125" customWidth="1"/>
    <col min="23" max="23" width="21.42578125" customWidth="1"/>
    <col min="24" max="24" width="25.28515625" customWidth="1"/>
  </cols>
  <sheetData>
    <row r="2" spans="2:11" x14ac:dyDescent="0.25">
      <c r="B2" s="10" t="s">
        <v>0</v>
      </c>
      <c r="C2" s="15"/>
      <c r="D2" s="3"/>
      <c r="E2" s="3"/>
    </row>
    <row r="3" spans="2:11" x14ac:dyDescent="0.25">
      <c r="B3" s="11"/>
      <c r="C3" s="20"/>
      <c r="D3" s="2"/>
      <c r="E3" s="2"/>
    </row>
    <row r="4" spans="2:11" x14ac:dyDescent="0.25">
      <c r="B4" s="7" t="s">
        <v>1</v>
      </c>
      <c r="C4" s="21">
        <v>1</v>
      </c>
      <c r="D4" s="23"/>
      <c r="E4" s="23"/>
    </row>
    <row r="5" spans="2:11" x14ac:dyDescent="0.25">
      <c r="B5" s="6"/>
      <c r="C5" s="21">
        <v>10</v>
      </c>
      <c r="D5" s="23"/>
      <c r="E5" s="23"/>
    </row>
    <row r="6" spans="2:11" x14ac:dyDescent="0.25">
      <c r="B6" s="6"/>
      <c r="C6" s="21">
        <v>100</v>
      </c>
      <c r="D6" s="23"/>
      <c r="E6" s="23"/>
    </row>
    <row r="7" spans="2:11" x14ac:dyDescent="0.25">
      <c r="B7" s="6"/>
      <c r="C7" s="21">
        <v>1000</v>
      </c>
      <c r="D7" s="23"/>
      <c r="E7" s="23"/>
      <c r="F7" s="16"/>
      <c r="G7" s="1"/>
      <c r="H7" s="1"/>
      <c r="I7" s="1"/>
      <c r="J7" s="1"/>
      <c r="K7" s="1"/>
    </row>
    <row r="8" spans="2:11" x14ac:dyDescent="0.25">
      <c r="B8" s="6"/>
      <c r="C8" s="21">
        <v>10000</v>
      </c>
      <c r="D8" s="23"/>
      <c r="E8" s="23"/>
    </row>
    <row r="9" spans="2:11" x14ac:dyDescent="0.25">
      <c r="B9" s="6"/>
      <c r="C9" s="21">
        <v>100000</v>
      </c>
      <c r="D9" s="23"/>
      <c r="E9" s="23"/>
      <c r="F9" s="16"/>
      <c r="G9" s="1"/>
      <c r="H9" s="1"/>
      <c r="I9" s="1"/>
      <c r="J9" s="1"/>
      <c r="K9" s="1"/>
    </row>
    <row r="10" spans="2:11" x14ac:dyDescent="0.25">
      <c r="B10" s="6"/>
      <c r="C10" s="21">
        <v>1000000</v>
      </c>
      <c r="D10" s="24"/>
      <c r="E10" s="24"/>
    </row>
    <row r="11" spans="2:11" x14ac:dyDescent="0.25">
      <c r="C11" s="22">
        <v>5000</v>
      </c>
      <c r="D11" s="13"/>
      <c r="E11" s="17"/>
      <c r="F11" s="1"/>
      <c r="G11" s="1"/>
      <c r="H11" s="1"/>
      <c r="I11" s="1"/>
      <c r="J11" s="1"/>
      <c r="K11" s="1"/>
    </row>
    <row r="25" spans="5:24" x14ac:dyDescent="0.25">
      <c r="Q25" s="14"/>
    </row>
    <row r="29" spans="5:24" x14ac:dyDescent="0.25">
      <c r="E29" s="18" t="s">
        <v>0</v>
      </c>
      <c r="F29" s="18"/>
      <c r="G29" s="5" t="s">
        <v>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T29" s="9" t="s">
        <v>28</v>
      </c>
      <c r="U29" s="9"/>
      <c r="W29" s="9" t="s">
        <v>29</v>
      </c>
      <c r="X29" s="9"/>
    </row>
    <row r="30" spans="5:24" ht="15" customHeight="1" x14ac:dyDescent="0.25">
      <c r="E30" s="18"/>
      <c r="F30" s="18"/>
      <c r="G30" s="9">
        <v>1</v>
      </c>
      <c r="H30" s="9"/>
      <c r="I30" s="9">
        <v>10</v>
      </c>
      <c r="J30" s="9"/>
      <c r="K30" s="9">
        <v>100</v>
      </c>
      <c r="L30" s="9"/>
      <c r="M30" s="9">
        <v>1000</v>
      </c>
      <c r="N30" s="9"/>
      <c r="O30" s="9">
        <v>10000</v>
      </c>
      <c r="P30" s="9"/>
      <c r="Q30" s="9">
        <v>100000</v>
      </c>
      <c r="R30" s="9"/>
      <c r="T30" s="4" t="s">
        <v>24</v>
      </c>
      <c r="U30" s="4" t="s">
        <v>26</v>
      </c>
      <c r="W30" s="4" t="s">
        <v>24</v>
      </c>
      <c r="X30" s="4" t="s">
        <v>26</v>
      </c>
    </row>
    <row r="31" spans="5:24" ht="15" customHeight="1" x14ac:dyDescent="0.25">
      <c r="E31" s="18"/>
      <c r="F31" s="18"/>
      <c r="G31" s="4" t="s">
        <v>3</v>
      </c>
      <c r="H31" s="4" t="s">
        <v>2</v>
      </c>
      <c r="I31" s="4" t="s">
        <v>3</v>
      </c>
      <c r="J31" s="4" t="s">
        <v>2</v>
      </c>
      <c r="K31" s="4" t="s">
        <v>3</v>
      </c>
      <c r="L31" s="4" t="s">
        <v>2</v>
      </c>
      <c r="M31" s="4" t="s">
        <v>3</v>
      </c>
      <c r="N31" s="4" t="s">
        <v>2</v>
      </c>
      <c r="O31" s="4" t="s">
        <v>3</v>
      </c>
      <c r="P31" s="4" t="s">
        <v>2</v>
      </c>
      <c r="Q31" s="4" t="s">
        <v>3</v>
      </c>
      <c r="R31" s="4" t="s">
        <v>2</v>
      </c>
      <c r="T31" s="4" t="s">
        <v>25</v>
      </c>
      <c r="U31" s="4" t="s">
        <v>27</v>
      </c>
      <c r="W31" s="4" t="s">
        <v>25</v>
      </c>
      <c r="X31" s="4" t="s">
        <v>27</v>
      </c>
    </row>
    <row r="32" spans="5:24" x14ac:dyDescent="0.25">
      <c r="E32" s="12" t="s">
        <v>30</v>
      </c>
      <c r="F32" s="8" t="s">
        <v>5</v>
      </c>
      <c r="G32" s="25" t="s">
        <v>15</v>
      </c>
      <c r="H32" s="25" t="s">
        <v>15</v>
      </c>
      <c r="I32" s="4">
        <v>1E-3</v>
      </c>
      <c r="J32" s="4">
        <v>1E-3</v>
      </c>
      <c r="K32" s="4">
        <v>3.7999999999999999E-2</v>
      </c>
      <c r="L32" s="4">
        <v>3.5000000000000003E-2</v>
      </c>
      <c r="M32" s="4">
        <v>0.59799999999999998</v>
      </c>
      <c r="N32" s="4">
        <v>0.64100000000000001</v>
      </c>
      <c r="O32" s="4">
        <v>4.4560000000000004</v>
      </c>
      <c r="P32" s="4">
        <v>4.4450000000000003</v>
      </c>
      <c r="Q32" s="19">
        <v>15.53</v>
      </c>
      <c r="R32" s="4">
        <v>15.146000000000001</v>
      </c>
      <c r="T32" s="4" t="s">
        <v>16</v>
      </c>
      <c r="U32" s="19">
        <f>AVERAGE(Q32:Q41)</f>
        <v>11.7784</v>
      </c>
      <c r="W32" s="4" t="s">
        <v>16</v>
      </c>
      <c r="X32" s="19">
        <f>AVERAGE(Q33:Q41)</f>
        <v>11.361555555555555</v>
      </c>
    </row>
    <row r="33" spans="5:24" x14ac:dyDescent="0.25">
      <c r="E33" s="12"/>
      <c r="F33" s="8" t="s">
        <v>6</v>
      </c>
      <c r="G33" s="25" t="s">
        <v>15</v>
      </c>
      <c r="H33" s="25" t="s">
        <v>15</v>
      </c>
      <c r="I33" s="4">
        <v>1E-3</v>
      </c>
      <c r="J33" s="25" t="s">
        <v>15</v>
      </c>
      <c r="K33" s="19">
        <v>0.04</v>
      </c>
      <c r="L33" s="4">
        <v>4.3999999999999997E-2</v>
      </c>
      <c r="M33" s="4">
        <v>0.51200000000000001</v>
      </c>
      <c r="N33" s="4">
        <v>0.495</v>
      </c>
      <c r="O33" s="4">
        <v>1.0680000000000001</v>
      </c>
      <c r="P33" s="4">
        <v>0.996</v>
      </c>
      <c r="Q33" s="19">
        <v>11.25</v>
      </c>
      <c r="R33" s="4">
        <v>11.211</v>
      </c>
      <c r="T33" s="4" t="s">
        <v>17</v>
      </c>
      <c r="U33" s="19">
        <f>AVERAGE(R32:R41)</f>
        <v>11.640499999999999</v>
      </c>
      <c r="W33" s="4" t="s">
        <v>17</v>
      </c>
      <c r="X33" s="19">
        <f>AVERAGE(R33:R41)</f>
        <v>11.250999999999998</v>
      </c>
    </row>
    <row r="34" spans="5:24" x14ac:dyDescent="0.25">
      <c r="E34" s="12"/>
      <c r="F34" s="8" t="s">
        <v>7</v>
      </c>
      <c r="G34" s="25" t="s">
        <v>15</v>
      </c>
      <c r="H34" s="25" t="s">
        <v>15</v>
      </c>
      <c r="I34" s="4">
        <v>2E-3</v>
      </c>
      <c r="J34" s="4">
        <v>2E-3</v>
      </c>
      <c r="K34" s="4">
        <v>4.8000000000000001E-2</v>
      </c>
      <c r="L34" s="4">
        <v>0.10199999999999999</v>
      </c>
      <c r="M34" s="4">
        <v>0.41499999999999998</v>
      </c>
      <c r="N34" s="4">
        <v>0.434</v>
      </c>
      <c r="O34" s="4">
        <v>1.0049999999999999</v>
      </c>
      <c r="P34" s="4">
        <v>0.99399999999999999</v>
      </c>
      <c r="Q34" s="19">
        <v>11.355</v>
      </c>
      <c r="R34" s="4">
        <v>11.217000000000001</v>
      </c>
      <c r="T34" s="4" t="s">
        <v>18</v>
      </c>
      <c r="U34" s="4">
        <v>10</v>
      </c>
      <c r="W34" s="4" t="s">
        <v>18</v>
      </c>
      <c r="X34" s="4">
        <v>9</v>
      </c>
    </row>
    <row r="35" spans="5:24" x14ac:dyDescent="0.25">
      <c r="E35" s="12"/>
      <c r="F35" s="8" t="s">
        <v>8</v>
      </c>
      <c r="G35" s="25" t="s">
        <v>15</v>
      </c>
      <c r="H35" s="25" t="s">
        <v>15</v>
      </c>
      <c r="I35" s="4">
        <v>5.0000000000000001E-3</v>
      </c>
      <c r="J35" s="4">
        <v>4.0000000000000001E-3</v>
      </c>
      <c r="K35" s="4">
        <v>0.111</v>
      </c>
      <c r="L35" s="4">
        <v>7.9000000000000001E-2</v>
      </c>
      <c r="M35" s="4">
        <v>0.40200000000000002</v>
      </c>
      <c r="N35" s="4">
        <v>0.435</v>
      </c>
      <c r="O35" s="4">
        <v>1.006</v>
      </c>
      <c r="P35" s="4">
        <v>0.98399999999999999</v>
      </c>
      <c r="Q35" s="19">
        <v>11.627000000000001</v>
      </c>
      <c r="R35" s="4">
        <v>11.646000000000001</v>
      </c>
      <c r="T35" s="4" t="s">
        <v>19</v>
      </c>
      <c r="U35" s="4">
        <v>10</v>
      </c>
      <c r="W35" s="4" t="s">
        <v>19</v>
      </c>
      <c r="X35" s="4">
        <v>9</v>
      </c>
    </row>
    <row r="36" spans="5:24" x14ac:dyDescent="0.25">
      <c r="E36" s="12"/>
      <c r="F36" s="8" t="s">
        <v>9</v>
      </c>
      <c r="G36" s="25" t="s">
        <v>15</v>
      </c>
      <c r="H36" s="25" t="s">
        <v>15</v>
      </c>
      <c r="I36" s="4">
        <v>3.0000000000000001E-3</v>
      </c>
      <c r="J36" s="4">
        <v>4.0000000000000001E-3</v>
      </c>
      <c r="K36" s="4">
        <v>9.4E-2</v>
      </c>
      <c r="L36" s="4">
        <v>8.6999999999999994E-2</v>
      </c>
      <c r="M36" s="4">
        <v>0.40400000000000003</v>
      </c>
      <c r="N36" s="4">
        <v>0.42499999999999999</v>
      </c>
      <c r="O36" s="4">
        <v>1.0029999999999999</v>
      </c>
      <c r="P36" s="4">
        <v>0.98899999999999999</v>
      </c>
      <c r="Q36" s="19">
        <v>11.263</v>
      </c>
      <c r="R36" s="4">
        <v>11.253</v>
      </c>
      <c r="T36" s="4" t="s">
        <v>20</v>
      </c>
      <c r="U36" s="19">
        <f>_xlfn.VAR.P(Q32:Q41)</f>
        <v>1.5833674400000199</v>
      </c>
      <c r="W36" s="4" t="s">
        <v>20</v>
      </c>
      <c r="X36" s="19">
        <f>_xlfn.VAR.P(Q33:Q41)</f>
        <v>2.1704246913580281E-2</v>
      </c>
    </row>
    <row r="37" spans="5:24" x14ac:dyDescent="0.25">
      <c r="E37" s="12"/>
      <c r="F37" s="8" t="s">
        <v>10</v>
      </c>
      <c r="G37" s="25" t="s">
        <v>15</v>
      </c>
      <c r="H37" s="25" t="s">
        <v>15</v>
      </c>
      <c r="I37" s="4">
        <v>7.0000000000000001E-3</v>
      </c>
      <c r="J37" s="4">
        <v>6.0000000000000001E-3</v>
      </c>
      <c r="K37" s="4">
        <v>6.7000000000000004E-2</v>
      </c>
      <c r="L37" s="19">
        <v>0.06</v>
      </c>
      <c r="M37" s="19">
        <v>0.41</v>
      </c>
      <c r="N37" s="4">
        <v>0.42499999999999999</v>
      </c>
      <c r="O37" s="4">
        <v>0.996</v>
      </c>
      <c r="P37" s="4">
        <v>0.99399999999999999</v>
      </c>
      <c r="Q37" s="19">
        <v>11.564</v>
      </c>
      <c r="R37" s="4">
        <v>10.904</v>
      </c>
      <c r="T37" s="4" t="s">
        <v>21</v>
      </c>
      <c r="U37" s="19">
        <f>_xlfn.VAR.P(R32:R41)</f>
        <v>1.4256086500000129</v>
      </c>
      <c r="W37" s="4" t="s">
        <v>21</v>
      </c>
      <c r="X37" s="19">
        <f>_xlfn.VAR.P(R33:R41)</f>
        <v>6.6907111111111181E-2</v>
      </c>
    </row>
    <row r="38" spans="5:24" x14ac:dyDescent="0.25">
      <c r="E38" s="12"/>
      <c r="F38" s="8" t="s">
        <v>11</v>
      </c>
      <c r="G38" s="25" t="s">
        <v>15</v>
      </c>
      <c r="H38" s="25" t="s">
        <v>15</v>
      </c>
      <c r="I38" s="4">
        <v>5.0000000000000001E-3</v>
      </c>
      <c r="J38" s="4">
        <v>4.0000000000000001E-3</v>
      </c>
      <c r="K38" s="4">
        <v>5.7000000000000002E-2</v>
      </c>
      <c r="L38" s="4">
        <v>5.6000000000000001E-2</v>
      </c>
      <c r="M38" s="4">
        <v>0.40200000000000002</v>
      </c>
      <c r="N38" s="4">
        <v>0.43099999999999999</v>
      </c>
      <c r="O38" s="4">
        <v>0.999</v>
      </c>
      <c r="P38" s="4">
        <v>0.995</v>
      </c>
      <c r="Q38" s="19">
        <v>11.484</v>
      </c>
      <c r="R38" s="4">
        <v>11.544</v>
      </c>
      <c r="T38" s="4" t="s">
        <v>22</v>
      </c>
      <c r="U38" s="19">
        <f>(U32-U33)/(SQRT(U34*U36+U35*U37))*SQRT((U34*U35*(U34+U35-2))/(U34+U35))</f>
        <v>0.23849328331723577</v>
      </c>
      <c r="W38" s="4" t="s">
        <v>22</v>
      </c>
      <c r="X38" s="19">
        <f>(X32-X33)/(SQRT(X34*X36+X35*X37))*SQRT((X34*X35*(X34+X35-2))/(X34+X35))</f>
        <v>1.0504632625207779</v>
      </c>
    </row>
    <row r="39" spans="5:24" x14ac:dyDescent="0.25">
      <c r="E39" s="12"/>
      <c r="F39" s="8" t="s">
        <v>12</v>
      </c>
      <c r="G39" s="25" t="s">
        <v>15</v>
      </c>
      <c r="H39" s="25" t="s">
        <v>15</v>
      </c>
      <c r="I39" s="4">
        <v>7.0000000000000001E-3</v>
      </c>
      <c r="J39" s="4">
        <v>5.0000000000000001E-3</v>
      </c>
      <c r="K39" s="4">
        <v>6.8000000000000005E-2</v>
      </c>
      <c r="L39" s="4">
        <v>5.6000000000000001E-2</v>
      </c>
      <c r="M39" s="4">
        <v>0.40799999999999997</v>
      </c>
      <c r="N39" s="4">
        <v>0.42699999999999999</v>
      </c>
      <c r="O39" s="4">
        <v>0.999</v>
      </c>
      <c r="P39" s="4">
        <v>0.98599999999999999</v>
      </c>
      <c r="Q39" s="19">
        <v>11.23</v>
      </c>
      <c r="R39" s="4">
        <v>11.218999999999999</v>
      </c>
      <c r="T39" s="4" t="s">
        <v>23</v>
      </c>
      <c r="U39" s="19">
        <f>_xlfn.T.INV.2T(0.025, U34+U35-2)</f>
        <v>2.4450056165149427</v>
      </c>
      <c r="W39" s="4" t="s">
        <v>23</v>
      </c>
      <c r="X39" s="19">
        <f>_xlfn.T.INV.2T(0.025, X34+X35-2)</f>
        <v>2.4728783224615718</v>
      </c>
    </row>
    <row r="40" spans="5:24" x14ac:dyDescent="0.25">
      <c r="E40" s="12"/>
      <c r="F40" s="8" t="s">
        <v>13</v>
      </c>
      <c r="G40" s="25" t="s">
        <v>15</v>
      </c>
      <c r="H40" s="25" t="s">
        <v>15</v>
      </c>
      <c r="I40" s="4">
        <v>4.0000000000000001E-3</v>
      </c>
      <c r="J40" s="4">
        <v>6.0000000000000001E-3</v>
      </c>
      <c r="K40" s="4">
        <v>4.8000000000000001E-2</v>
      </c>
      <c r="L40" s="4">
        <v>4.4999999999999998E-2</v>
      </c>
      <c r="M40" s="4">
        <v>0.40699999999999997</v>
      </c>
      <c r="N40" s="4">
        <v>0.42399999999999999</v>
      </c>
      <c r="O40" s="4">
        <v>1.0029999999999999</v>
      </c>
      <c r="P40" s="4">
        <v>0.98699999999999999</v>
      </c>
      <c r="Q40" s="19">
        <v>11.234</v>
      </c>
      <c r="R40" s="4">
        <v>11.455</v>
      </c>
      <c r="T40" s="27" t="s">
        <v>31</v>
      </c>
      <c r="U40" s="8" t="s">
        <v>32</v>
      </c>
      <c r="W40" s="27" t="s">
        <v>31</v>
      </c>
      <c r="X40" s="8" t="s">
        <v>32</v>
      </c>
    </row>
    <row r="41" spans="5:24" x14ac:dyDescent="0.25">
      <c r="E41" s="12"/>
      <c r="F41" s="8" t="s">
        <v>14</v>
      </c>
      <c r="G41" s="25" t="s">
        <v>15</v>
      </c>
      <c r="H41" s="25" t="s">
        <v>15</v>
      </c>
      <c r="I41" s="4">
        <v>3.0000000000000001E-3</v>
      </c>
      <c r="J41" s="4">
        <v>5.0000000000000001E-3</v>
      </c>
      <c r="K41" s="4">
        <v>4.4999999999999998E-2</v>
      </c>
      <c r="L41" s="4">
        <v>4.2000000000000003E-2</v>
      </c>
      <c r="M41" s="4">
        <v>7.4999999999999997E-2</v>
      </c>
      <c r="N41" s="4">
        <v>8.3000000000000004E-2</v>
      </c>
      <c r="O41" s="4">
        <v>1.0049999999999999</v>
      </c>
      <c r="P41" s="4">
        <v>0.98299999999999998</v>
      </c>
      <c r="Q41" s="19">
        <v>11.247</v>
      </c>
      <c r="R41" s="19">
        <v>10.81</v>
      </c>
    </row>
    <row r="54" spans="16:16" x14ac:dyDescent="0.25">
      <c r="P54" s="26"/>
    </row>
  </sheetData>
  <mergeCells count="18">
    <mergeCell ref="W29:X29"/>
    <mergeCell ref="G29:R29"/>
    <mergeCell ref="E32:E41"/>
    <mergeCell ref="E29:F31"/>
    <mergeCell ref="T29:U29"/>
    <mergeCell ref="G30:H30"/>
    <mergeCell ref="I30:J30"/>
    <mergeCell ref="K30:L30"/>
    <mergeCell ref="M30:N30"/>
    <mergeCell ref="O30:P30"/>
    <mergeCell ref="Q30:R30"/>
    <mergeCell ref="F11:K11"/>
    <mergeCell ref="D2:E2"/>
    <mergeCell ref="B4:B10"/>
    <mergeCell ref="B2:C3"/>
    <mergeCell ref="D10:E10"/>
    <mergeCell ref="F7:K7"/>
    <mergeCell ref="F9:K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Наумов</dc:creator>
  <cp:lastModifiedBy>Федор Наумов</cp:lastModifiedBy>
  <dcterms:created xsi:type="dcterms:W3CDTF">2024-03-31T15:15:28Z</dcterms:created>
  <dcterms:modified xsi:type="dcterms:W3CDTF">2024-03-31T23:10:59Z</dcterms:modified>
</cp:coreProperties>
</file>