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29308019-2FCE-439B-AEC6-81CA4520481A}" xr6:coauthVersionLast="46" xr6:coauthVersionMax="46" xr10:uidLastSave="{00000000-0000-0000-0000-000000000000}"/>
  <bookViews>
    <workbookView xWindow="-120" yWindow="-120" windowWidth="29040" windowHeight="15990" xr2:uid="{000AF7F3-D160-49F5-8609-E6207484EF77}"/>
  </bookViews>
  <sheets>
    <sheet name="toda la muestr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7" i="1"/>
  <c r="N4" i="1"/>
  <c r="N20" i="1"/>
  <c r="N21" i="1"/>
  <c r="N22" i="1"/>
  <c r="N23" i="1"/>
  <c r="N24" i="1"/>
  <c r="N25" i="1"/>
  <c r="N26" i="1"/>
  <c r="N27" i="1"/>
  <c r="N28" i="1"/>
  <c r="N29" i="1"/>
  <c r="N30" i="1"/>
  <c r="N19" i="1"/>
  <c r="V30" i="1"/>
  <c r="V20" i="1"/>
  <c r="V21" i="1"/>
  <c r="V22" i="1"/>
  <c r="V23" i="1"/>
  <c r="V24" i="1"/>
  <c r="V25" i="1"/>
  <c r="V26" i="1"/>
  <c r="V27" i="1"/>
  <c r="V28" i="1"/>
  <c r="V29" i="1"/>
  <c r="V19" i="1"/>
  <c r="V5" i="1"/>
  <c r="V6" i="1"/>
  <c r="V7" i="1"/>
  <c r="V8" i="1"/>
  <c r="V9" i="1"/>
  <c r="V10" i="1"/>
  <c r="V11" i="1"/>
  <c r="V12" i="1"/>
  <c r="V13" i="1"/>
  <c r="V14" i="1"/>
  <c r="V15" i="1"/>
  <c r="V4" i="1"/>
  <c r="N5" i="1"/>
  <c r="N6" i="1"/>
  <c r="N7" i="1"/>
  <c r="N8" i="1"/>
  <c r="N9" i="1"/>
  <c r="N10" i="1"/>
  <c r="N11" i="1"/>
  <c r="N12" i="1"/>
  <c r="N13" i="1"/>
  <c r="N14" i="1"/>
  <c r="N15" i="1"/>
  <c r="W19" i="1"/>
  <c r="O19" i="1"/>
  <c r="F35" i="1"/>
  <c r="F36" i="1"/>
  <c r="F37" i="1"/>
  <c r="F38" i="1"/>
  <c r="F39" i="1"/>
  <c r="F40" i="1"/>
  <c r="F34" i="1"/>
  <c r="G34" i="1"/>
  <c r="G24" i="1"/>
  <c r="F25" i="1"/>
  <c r="F26" i="1"/>
  <c r="F27" i="1"/>
  <c r="F28" i="1"/>
  <c r="F29" i="1"/>
  <c r="F30" i="1"/>
  <c r="F24" i="1"/>
  <c r="F15" i="1"/>
  <c r="F16" i="1"/>
  <c r="F17" i="1"/>
  <c r="F18" i="1"/>
  <c r="F19" i="1"/>
  <c r="F20" i="1"/>
  <c r="F14" i="1"/>
  <c r="F5" i="1"/>
  <c r="F6" i="1"/>
  <c r="F7" i="1"/>
  <c r="F8" i="1"/>
  <c r="F9" i="1"/>
  <c r="F10" i="1"/>
  <c r="F4" i="1"/>
  <c r="G14" i="1"/>
  <c r="G4" i="1"/>
  <c r="W4" i="1"/>
  <c r="O4" i="1"/>
  <c r="G27" i="1" l="1"/>
  <c r="O7" i="1"/>
  <c r="O22" i="1"/>
  <c r="W22" i="1"/>
  <c r="W7" i="1"/>
  <c r="G37" i="1"/>
</calcChain>
</file>

<file path=xl/sharedStrings.xml><?xml version="1.0" encoding="utf-8"?>
<sst xmlns="http://schemas.openxmlformats.org/spreadsheetml/2006/main" count="102" uniqueCount="22">
  <si>
    <t>weekday</t>
  </si>
  <si>
    <t>q25</t>
  </si>
  <si>
    <t>q50</t>
  </si>
  <si>
    <t>q75</t>
  </si>
  <si>
    <t>mean</t>
  </si>
  <si>
    <t>Monday</t>
  </si>
  <si>
    <t>Tuesday</t>
  </si>
  <si>
    <t>Wednesday</t>
  </si>
  <si>
    <t>Thursday</t>
  </si>
  <si>
    <t>Friday</t>
  </si>
  <si>
    <t>Saturday</t>
  </si>
  <si>
    <t>Sunday</t>
  </si>
  <si>
    <t>cons_resp</t>
  </si>
  <si>
    <t>month</t>
  </si>
  <si>
    <t>cons_trauma</t>
  </si>
  <si>
    <t>hosp_trauma</t>
  </si>
  <si>
    <t>hosp_resp</t>
  </si>
  <si>
    <t>Por semana</t>
  </si>
  <si>
    <t>Por mes</t>
  </si>
  <si>
    <t>z scores</t>
  </si>
  <si>
    <t>sd</t>
  </si>
  <si>
    <t>range 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</si>
</sst>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F4B-E50E-495A-9CC4-DD3C367E9C6A}">
  <dimension ref="A1:W40"/>
  <sheetViews>
    <sheetView tabSelected="1" workbookViewId="0">
      <selection activeCell="K20" sqref="K20"/>
    </sheetView>
  </sheetViews>
  <sheetFormatPr baseColWidth="10" defaultRowHeight="15" x14ac:dyDescent="0.25"/>
  <cols>
    <col min="6" max="7" width="11.85546875" bestFit="1" customWidth="1"/>
    <col min="13" max="13" width="11.85546875" bestFit="1" customWidth="1"/>
  </cols>
  <sheetData>
    <row r="1" spans="1:23" ht="20.25" thickBot="1" x14ac:dyDescent="0.35">
      <c r="A1" s="2" t="s">
        <v>17</v>
      </c>
      <c r="I1" s="2" t="s">
        <v>18</v>
      </c>
    </row>
    <row r="2" spans="1:23" ht="15.75" thickTop="1" x14ac:dyDescent="0.25">
      <c r="A2" s="1" t="s">
        <v>15</v>
      </c>
      <c r="I2" s="1" t="s">
        <v>12</v>
      </c>
      <c r="Q2" s="1" t="s">
        <v>14</v>
      </c>
    </row>
    <row r="3" spans="1:2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19</v>
      </c>
      <c r="G3" t="s">
        <v>20</v>
      </c>
      <c r="I3" t="s">
        <v>13</v>
      </c>
      <c r="J3" t="s">
        <v>1</v>
      </c>
      <c r="K3" t="s">
        <v>2</v>
      </c>
      <c r="L3" t="s">
        <v>3</v>
      </c>
      <c r="M3" t="s">
        <v>4</v>
      </c>
      <c r="N3" t="s">
        <v>19</v>
      </c>
      <c r="O3" t="s">
        <v>20</v>
      </c>
      <c r="Q3" t="s">
        <v>13</v>
      </c>
      <c r="R3" t="s">
        <v>1</v>
      </c>
      <c r="S3" t="s">
        <v>2</v>
      </c>
      <c r="T3" t="s">
        <v>3</v>
      </c>
      <c r="U3" t="s">
        <v>4</v>
      </c>
      <c r="V3" t="s">
        <v>19</v>
      </c>
      <c r="W3" t="s">
        <v>20</v>
      </c>
    </row>
    <row r="4" spans="1:23" x14ac:dyDescent="0.25">
      <c r="A4" t="s">
        <v>5</v>
      </c>
      <c r="B4">
        <v>4</v>
      </c>
      <c r="C4">
        <v>6</v>
      </c>
      <c r="D4">
        <v>9</v>
      </c>
      <c r="E4">
        <v>6.7969350000000004</v>
      </c>
      <c r="F4">
        <f>STANDARDIZE(E4,AVERAGE($E$4:$E$10),_xlfn.STDEV.P($E$4:$E$10))</f>
        <v>1.3775756634884391</v>
      </c>
      <c r="G4">
        <f>STDEV(E4:E10)</f>
        <v>0.19207970148959874</v>
      </c>
      <c r="I4">
        <v>1</v>
      </c>
      <c r="J4">
        <v>8</v>
      </c>
      <c r="K4">
        <v>11</v>
      </c>
      <c r="L4">
        <v>15</v>
      </c>
      <c r="M4">
        <v>12.467739999999999</v>
      </c>
      <c r="N4">
        <f>STANDARDIZE(M4,AVERAGE($M$4:$M$15),_xlfn.STDEV.P($M$4:$M$15))</f>
        <v>-1.2318907455209713</v>
      </c>
      <c r="O4">
        <f>STDEV(M4:M15)</f>
        <v>5.2823087960757444</v>
      </c>
      <c r="Q4">
        <v>1</v>
      </c>
      <c r="R4">
        <v>37.25</v>
      </c>
      <c r="S4">
        <v>59.5</v>
      </c>
      <c r="T4">
        <v>120</v>
      </c>
      <c r="U4">
        <v>78.861289999999997</v>
      </c>
      <c r="V4">
        <f>STANDARDIZE(U4,AVERAGE($U$4:$U$15),_xlfn.STDEV.P($U$4:$U$15))</f>
        <v>0.50430669230949943</v>
      </c>
      <c r="W4">
        <f>STDEV(U4:U15)</f>
        <v>7.0875624501264456</v>
      </c>
    </row>
    <row r="5" spans="1:23" x14ac:dyDescent="0.25">
      <c r="A5" t="s">
        <v>6</v>
      </c>
      <c r="B5">
        <v>4</v>
      </c>
      <c r="C5">
        <v>6</v>
      </c>
      <c r="D5">
        <v>9</v>
      </c>
      <c r="E5">
        <v>6.7643680000000002</v>
      </c>
      <c r="F5">
        <f>STANDARDIZE(E5,AVERAGE($E$4:$E$10),_xlfn.STDEV.P($E$4:$E$10))</f>
        <v>1.1944413701991858</v>
      </c>
      <c r="I5">
        <v>2</v>
      </c>
      <c r="J5">
        <v>9</v>
      </c>
      <c r="K5">
        <v>13</v>
      </c>
      <c r="L5">
        <v>17</v>
      </c>
      <c r="M5">
        <v>13.719860000000001</v>
      </c>
      <c r="N5">
        <f>STANDARDIZE(M5,AVERAGE($M$4:$M$15),_xlfn.STDEV.P($M$4:$M$15))</f>
        <v>-0.98431023897749548</v>
      </c>
      <c r="O5" s="1"/>
      <c r="P5" s="1"/>
      <c r="Q5">
        <v>2</v>
      </c>
      <c r="R5">
        <v>40.25</v>
      </c>
      <c r="S5">
        <v>73</v>
      </c>
      <c r="T5">
        <v>124</v>
      </c>
      <c r="U5">
        <v>82.439719999999994</v>
      </c>
      <c r="V5">
        <f>STANDARDIZE(U5,AVERAGE($U$4:$U$15),_xlfn.STDEV.P($U$4:$U$15))</f>
        <v>1.0316457125593463</v>
      </c>
      <c r="W5" s="1"/>
    </row>
    <row r="6" spans="1:23" x14ac:dyDescent="0.25">
      <c r="A6" t="s">
        <v>7</v>
      </c>
      <c r="B6">
        <v>4</v>
      </c>
      <c r="C6">
        <v>6</v>
      </c>
      <c r="D6">
        <v>8</v>
      </c>
      <c r="E6">
        <v>6.4288460000000001</v>
      </c>
      <c r="F6">
        <f>STANDARDIZE(E6,AVERAGE($E$4:$E$10),_xlfn.STDEV.P($E$4:$E$10))</f>
        <v>-0.69230239965976337</v>
      </c>
      <c r="G6" s="1" t="s">
        <v>21</v>
      </c>
      <c r="I6">
        <v>3</v>
      </c>
      <c r="J6">
        <v>11</v>
      </c>
      <c r="K6">
        <v>16</v>
      </c>
      <c r="L6">
        <v>22</v>
      </c>
      <c r="M6">
        <v>16.261289999999999</v>
      </c>
      <c r="N6">
        <f>STANDARDIZE(M6,AVERAGE($M$4:$M$15),_xlfn.STDEV.P($M$4:$M$15))</f>
        <v>-0.48179568226984382</v>
      </c>
      <c r="O6" s="1" t="s">
        <v>21</v>
      </c>
      <c r="P6" s="1"/>
      <c r="Q6">
        <v>3</v>
      </c>
      <c r="R6">
        <v>44.25</v>
      </c>
      <c r="S6">
        <v>77.5</v>
      </c>
      <c r="T6">
        <v>127.75</v>
      </c>
      <c r="U6">
        <v>85.970969999999994</v>
      </c>
      <c r="V6">
        <f>STANDARDIZE(U6,AVERAGE($U$4:$U$15),_xlfn.STDEV.P($U$4:$U$15))</f>
        <v>1.5520320035465316</v>
      </c>
      <c r="W6" s="1" t="s">
        <v>21</v>
      </c>
    </row>
    <row r="7" spans="1:23" x14ac:dyDescent="0.25">
      <c r="A7" t="s">
        <v>8</v>
      </c>
      <c r="B7">
        <v>4</v>
      </c>
      <c r="C7">
        <v>6</v>
      </c>
      <c r="D7">
        <v>8</v>
      </c>
      <c r="E7">
        <v>6.3505750000000001</v>
      </c>
      <c r="F7">
        <f>STANDARDIZE(E7,AVERAGE($E$4:$E$10),_xlfn.STDEV.P($E$4:$E$10))</f>
        <v>-1.1324443921688381</v>
      </c>
      <c r="G7">
        <f>MAX(F4:F10)-MIN(F4:F10)</f>
        <v>2.5100200556572769</v>
      </c>
      <c r="I7">
        <v>4</v>
      </c>
      <c r="J7">
        <v>13</v>
      </c>
      <c r="K7">
        <v>18</v>
      </c>
      <c r="L7">
        <v>23</v>
      </c>
      <c r="M7">
        <v>18.07</v>
      </c>
      <c r="N7">
        <f>STANDARDIZE(M7,AVERAGE($M$4:$M$15),_xlfn.STDEV.P($M$4:$M$15))</f>
        <v>-0.12416116002736695</v>
      </c>
      <c r="O7">
        <f>MAX(N4:N15)-MIN(N4:N15)</f>
        <v>3.0054816626687777</v>
      </c>
      <c r="Q7">
        <v>4</v>
      </c>
      <c r="R7">
        <v>41.75</v>
      </c>
      <c r="S7">
        <v>71.5</v>
      </c>
      <c r="T7">
        <v>127</v>
      </c>
      <c r="U7">
        <v>83.746669999999995</v>
      </c>
      <c r="V7">
        <f>STANDARDIZE(U7,AVERAGE($U$4:$U$15),_xlfn.STDEV.P($U$4:$U$15))</f>
        <v>1.2242457445609611</v>
      </c>
      <c r="W7">
        <f>MAX(V4:V15)-MIN(V4:V15)</f>
        <v>3.2491836868924433</v>
      </c>
    </row>
    <row r="8" spans="1:23" x14ac:dyDescent="0.25">
      <c r="A8" s="3" t="s">
        <v>9</v>
      </c>
      <c r="B8" s="4">
        <v>4</v>
      </c>
      <c r="C8" s="4">
        <v>6</v>
      </c>
      <c r="D8" s="4">
        <v>9</v>
      </c>
      <c r="E8" s="4">
        <v>6.492337</v>
      </c>
      <c r="F8" s="5">
        <f>STANDARDIZE(E8,AVERAGE($E$4:$E$10),_xlfn.STDEV.P($E$4:$E$10))</f>
        <v>-0.3352729092176629</v>
      </c>
      <c r="I8">
        <v>5</v>
      </c>
      <c r="J8">
        <v>14</v>
      </c>
      <c r="K8">
        <v>19</v>
      </c>
      <c r="L8">
        <v>26</v>
      </c>
      <c r="M8">
        <v>20.270969999999998</v>
      </c>
      <c r="N8">
        <f>STANDARDIZE(M8,AVERAGE($M$4:$M$15),_xlfn.STDEV.P($M$4:$M$15))</f>
        <v>0.31103456201763918</v>
      </c>
      <c r="Q8">
        <v>5</v>
      </c>
      <c r="R8">
        <v>34</v>
      </c>
      <c r="S8">
        <v>50</v>
      </c>
      <c r="T8">
        <v>109</v>
      </c>
      <c r="U8">
        <v>70.7</v>
      </c>
      <c r="V8">
        <f>STANDARDIZE(U8,AVERAGE($U$4:$U$15),_xlfn.STDEV.P($U$4:$U$15))</f>
        <v>-0.69839020900612581</v>
      </c>
    </row>
    <row r="9" spans="1:23" x14ac:dyDescent="0.25">
      <c r="A9" s="6" t="s">
        <v>10</v>
      </c>
      <c r="B9" s="7">
        <v>3</v>
      </c>
      <c r="C9" s="7">
        <v>6</v>
      </c>
      <c r="D9" s="7">
        <v>9</v>
      </c>
      <c r="E9" s="7">
        <v>6.3505750000000001</v>
      </c>
      <c r="F9" s="8">
        <f>STANDARDIZE(E9,AVERAGE($E$4:$E$10),_xlfn.STDEV.P($E$4:$E$10))</f>
        <v>-1.1324443921688381</v>
      </c>
      <c r="I9" s="3">
        <v>6</v>
      </c>
      <c r="J9" s="4">
        <v>17</v>
      </c>
      <c r="K9" s="4">
        <v>23</v>
      </c>
      <c r="L9" s="4">
        <v>31</v>
      </c>
      <c r="M9" s="4">
        <v>25.31</v>
      </c>
      <c r="N9" s="5">
        <f>STANDARDIZE(M9,AVERAGE($M$4:$M$15),_xlfn.STDEV.P($M$4:$M$15))</f>
        <v>1.3073972108753924</v>
      </c>
      <c r="Q9" s="3">
        <v>6</v>
      </c>
      <c r="R9" s="4">
        <v>30</v>
      </c>
      <c r="S9" s="4">
        <v>48.5</v>
      </c>
      <c r="T9" s="4">
        <v>98</v>
      </c>
      <c r="U9" s="4">
        <v>65.083330000000004</v>
      </c>
      <c r="V9" s="5">
        <f>STANDARDIZE(U9,AVERAGE($U$4:$U$15),_xlfn.STDEV.P($U$4:$U$15))</f>
        <v>-1.5260965648288496</v>
      </c>
    </row>
    <row r="10" spans="1:23" x14ac:dyDescent="0.25">
      <c r="A10" s="9" t="s">
        <v>11</v>
      </c>
      <c r="B10" s="10">
        <v>3.25</v>
      </c>
      <c r="C10" s="10">
        <v>6</v>
      </c>
      <c r="D10" s="10">
        <v>9</v>
      </c>
      <c r="E10" s="10">
        <v>6.6800769999999998</v>
      </c>
      <c r="F10" s="11">
        <f>STANDARDIZE(E10,AVERAGE($E$4:$E$10),_xlfn.STDEV.P($E$4:$E$10))</f>
        <v>0.72044705952751231</v>
      </c>
      <c r="I10" s="6">
        <v>7</v>
      </c>
      <c r="J10" s="7">
        <v>22</v>
      </c>
      <c r="K10" s="7">
        <v>27</v>
      </c>
      <c r="L10" s="7">
        <v>33</v>
      </c>
      <c r="M10" s="7">
        <v>27.635480000000001</v>
      </c>
      <c r="N10" s="8">
        <f>STANDARDIZE(M10,AVERAGE($M$4:$M$15),_xlfn.STDEV.P($M$4:$M$15))</f>
        <v>1.7672121777769054</v>
      </c>
      <c r="Q10" s="6">
        <v>7</v>
      </c>
      <c r="R10" s="7">
        <v>30</v>
      </c>
      <c r="S10" s="7">
        <v>52.5</v>
      </c>
      <c r="T10" s="7">
        <v>98</v>
      </c>
      <c r="U10" s="7">
        <v>63.922580000000004</v>
      </c>
      <c r="V10" s="8">
        <f>STANDARDIZE(U10,AVERAGE($U$4:$U$15),_xlfn.STDEV.P($U$4:$U$15))</f>
        <v>-1.6971516833459117</v>
      </c>
    </row>
    <row r="11" spans="1:23" x14ac:dyDescent="0.25">
      <c r="I11" s="6">
        <v>8</v>
      </c>
      <c r="J11" s="7">
        <v>20</v>
      </c>
      <c r="K11" s="7">
        <v>24</v>
      </c>
      <c r="L11" s="7">
        <v>30</v>
      </c>
      <c r="M11" s="7">
        <v>25.4129</v>
      </c>
      <c r="N11" s="8">
        <f>STANDARDIZE(M11,AVERAGE($M$4:$M$15),_xlfn.STDEV.P($M$4:$M$15))</f>
        <v>1.3277435308154335</v>
      </c>
      <c r="Q11" s="6">
        <v>8</v>
      </c>
      <c r="R11" s="7">
        <v>31</v>
      </c>
      <c r="S11" s="7">
        <v>53.5</v>
      </c>
      <c r="T11" s="7">
        <v>113</v>
      </c>
      <c r="U11" s="7">
        <v>70.8</v>
      </c>
      <c r="V11" s="8">
        <f>STANDARDIZE(U11,AVERAGE($U$4:$U$15),_xlfn.STDEV.P($U$4:$U$15))</f>
        <v>-0.68365360607551617</v>
      </c>
    </row>
    <row r="12" spans="1:23" x14ac:dyDescent="0.25">
      <c r="A12" s="1" t="s">
        <v>14</v>
      </c>
      <c r="I12" s="9">
        <v>9</v>
      </c>
      <c r="J12" s="10">
        <v>16</v>
      </c>
      <c r="K12" s="10">
        <v>21</v>
      </c>
      <c r="L12" s="10">
        <v>25</v>
      </c>
      <c r="M12" s="10">
        <v>21.186669999999999</v>
      </c>
      <c r="N12" s="11">
        <f>STANDARDIZE(M12,AVERAGE($M$4:$M$15),_xlfn.STDEV.P($M$4:$M$15))</f>
        <v>0.49209505928775776</v>
      </c>
      <c r="Q12" s="9">
        <v>9</v>
      </c>
      <c r="R12" s="10">
        <v>32.75</v>
      </c>
      <c r="S12" s="10">
        <v>57</v>
      </c>
      <c r="T12" s="10">
        <v>113</v>
      </c>
      <c r="U12" s="10">
        <v>73.246669999999995</v>
      </c>
      <c r="V12" s="11">
        <f>STANDARDIZE(U12,AVERAGE($U$4:$U$15),_xlfn.STDEV.P($U$4:$U$15))</f>
        <v>-0.32309756315314725</v>
      </c>
    </row>
    <row r="13" spans="1:2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19</v>
      </c>
      <c r="G13" t="s">
        <v>20</v>
      </c>
      <c r="I13">
        <v>10</v>
      </c>
      <c r="J13">
        <v>12</v>
      </c>
      <c r="K13">
        <v>16</v>
      </c>
      <c r="L13">
        <v>21</v>
      </c>
      <c r="M13">
        <v>17.15484</v>
      </c>
      <c r="N13">
        <f>STANDARDIZE(M13,AVERAGE($M$4:$M$15),_xlfn.STDEV.P($M$4:$M$15))</f>
        <v>-0.30511488360683792</v>
      </c>
      <c r="Q13">
        <v>10</v>
      </c>
      <c r="R13">
        <v>34</v>
      </c>
      <c r="S13">
        <v>57.5</v>
      </c>
      <c r="T13">
        <v>126</v>
      </c>
      <c r="U13">
        <v>77.554839999999999</v>
      </c>
      <c r="V13">
        <f>STANDARDIZE(U13,AVERAGE($U$4:$U$15),_xlfn.STDEV.P($U$4:$U$15))</f>
        <v>0.31178034332253812</v>
      </c>
    </row>
    <row r="14" spans="1:23" x14ac:dyDescent="0.25">
      <c r="A14" t="s">
        <v>5</v>
      </c>
      <c r="B14">
        <v>38</v>
      </c>
      <c r="C14">
        <v>66</v>
      </c>
      <c r="D14">
        <v>134</v>
      </c>
      <c r="E14">
        <v>84.522989999999993</v>
      </c>
      <c r="F14">
        <f>STANDARDIZE(E14,AVERAGE($E$14:$E$20),_xlfn.STDEV.P($E$14:$E$20))</f>
        <v>1.5615147286549003</v>
      </c>
      <c r="G14">
        <f>STDEV(E14:E20)</f>
        <v>6.3193320624301048</v>
      </c>
      <c r="I14">
        <v>11</v>
      </c>
      <c r="J14">
        <v>10</v>
      </c>
      <c r="K14">
        <v>14</v>
      </c>
      <c r="L14">
        <v>19</v>
      </c>
      <c r="M14">
        <v>14.45</v>
      </c>
      <c r="N14">
        <f>STANDARDIZE(M14,AVERAGE($M$4:$M$15),_xlfn.STDEV.P($M$4:$M$15))</f>
        <v>-0.83994034547874707</v>
      </c>
      <c r="Q14">
        <v>11</v>
      </c>
      <c r="R14">
        <v>33</v>
      </c>
      <c r="S14">
        <v>62.5</v>
      </c>
      <c r="T14">
        <v>124.25</v>
      </c>
      <c r="U14">
        <v>79.356669999999994</v>
      </c>
      <c r="V14">
        <f>STANDARDIZE(U14,AVERAGE($U$4:$U$15),_xlfn.STDEV.P($U$4:$U$15))</f>
        <v>0.57730887590715763</v>
      </c>
    </row>
    <row r="15" spans="1:23" x14ac:dyDescent="0.25">
      <c r="A15" t="s">
        <v>6</v>
      </c>
      <c r="B15">
        <v>37</v>
      </c>
      <c r="C15">
        <v>63.5</v>
      </c>
      <c r="D15">
        <v>123</v>
      </c>
      <c r="E15">
        <v>79.065129999999996</v>
      </c>
      <c r="F15">
        <f>STANDARDIZE(E15,AVERAGE($E$14:$E$20),_xlfn.STDEV.P($E$14:$E$20))</f>
        <v>0.6286372483881445</v>
      </c>
      <c r="G15" s="1"/>
      <c r="I15">
        <v>12</v>
      </c>
      <c r="J15">
        <v>9</v>
      </c>
      <c r="K15">
        <v>12</v>
      </c>
      <c r="L15">
        <v>16</v>
      </c>
      <c r="M15">
        <v>12.43548</v>
      </c>
      <c r="N15">
        <f>STANDARDIZE(M15,AVERAGE($M$4:$M$15),_xlfn.STDEV.P($M$4:$M$15))</f>
        <v>-1.2382694848918723</v>
      </c>
      <c r="Q15">
        <v>12</v>
      </c>
      <c r="R15">
        <v>33.25</v>
      </c>
      <c r="S15">
        <v>54.5</v>
      </c>
      <c r="T15">
        <v>113.75</v>
      </c>
      <c r="U15">
        <v>73.587100000000007</v>
      </c>
      <c r="V15">
        <f>STANDARDIZE(U15,AVERAGE($U$4:$U$15),_xlfn.STDEV.P($U$4:$U$15))</f>
        <v>-0.27292974579646795</v>
      </c>
    </row>
    <row r="16" spans="1:23" x14ac:dyDescent="0.25">
      <c r="A16" t="s">
        <v>7</v>
      </c>
      <c r="B16">
        <v>36</v>
      </c>
      <c r="C16">
        <v>63</v>
      </c>
      <c r="D16">
        <v>119</v>
      </c>
      <c r="E16">
        <v>77.001919999999998</v>
      </c>
      <c r="F16">
        <f>STANDARDIZE(E16,AVERAGE($E$14:$E$20),_xlfn.STDEV.P($E$14:$E$20))</f>
        <v>0.27598581613059803</v>
      </c>
      <c r="G16" s="1" t="s">
        <v>21</v>
      </c>
    </row>
    <row r="17" spans="1:23" x14ac:dyDescent="0.25">
      <c r="A17" t="s">
        <v>8</v>
      </c>
      <c r="B17">
        <v>36.25</v>
      </c>
      <c r="C17">
        <v>67.5</v>
      </c>
      <c r="D17">
        <v>119</v>
      </c>
      <c r="E17">
        <v>78.145589999999999</v>
      </c>
      <c r="F17">
        <f>STANDARDIZE(E17,AVERAGE($E$14:$E$20),_xlfn.STDEV.P($E$14:$E$20))</f>
        <v>0.47146609372230641</v>
      </c>
      <c r="G17">
        <f>MAX(F14:F20)-MIN(F14:F20)</f>
        <v>3.1876290829759739</v>
      </c>
      <c r="I17" s="1" t="s">
        <v>16</v>
      </c>
      <c r="Q17" s="1" t="s">
        <v>15</v>
      </c>
    </row>
    <row r="18" spans="1:23" x14ac:dyDescent="0.25">
      <c r="A18" s="3" t="s">
        <v>9</v>
      </c>
      <c r="B18" s="4">
        <v>35</v>
      </c>
      <c r="C18" s="4">
        <v>61</v>
      </c>
      <c r="D18" s="4">
        <v>112</v>
      </c>
      <c r="E18" s="4">
        <v>74.04598</v>
      </c>
      <c r="F18" s="5">
        <f>STANDARDIZE(E18,AVERAGE($E$14:$E$20),_xlfn.STDEV.P($E$14:$E$20))</f>
        <v>-0.22925430710812814</v>
      </c>
      <c r="I18" t="s">
        <v>13</v>
      </c>
      <c r="J18" t="s">
        <v>1</v>
      </c>
      <c r="K18" t="s">
        <v>2</v>
      </c>
      <c r="L18" t="s">
        <v>3</v>
      </c>
      <c r="M18" t="s">
        <v>4</v>
      </c>
      <c r="N18" t="s">
        <v>19</v>
      </c>
      <c r="O18" t="s">
        <v>20</v>
      </c>
      <c r="Q18" t="s">
        <v>13</v>
      </c>
      <c r="R18" t="s">
        <v>1</v>
      </c>
      <c r="S18" t="s">
        <v>2</v>
      </c>
      <c r="T18" t="s">
        <v>3</v>
      </c>
      <c r="U18" t="s">
        <v>4</v>
      </c>
      <c r="V18" t="s">
        <v>19</v>
      </c>
      <c r="W18" t="s">
        <v>20</v>
      </c>
    </row>
    <row r="19" spans="1:23" x14ac:dyDescent="0.25">
      <c r="A19" s="6" t="s">
        <v>10</v>
      </c>
      <c r="B19" s="7">
        <v>30</v>
      </c>
      <c r="C19" s="7">
        <v>56</v>
      </c>
      <c r="D19" s="7">
        <v>98</v>
      </c>
      <c r="E19" s="7">
        <v>65.873559999999998</v>
      </c>
      <c r="F19" s="8">
        <f>STANDARDIZE(E19,AVERAGE($E$14:$E$20),_xlfn.STDEV.P($E$14:$E$20))</f>
        <v>-1.6261143543210737</v>
      </c>
      <c r="I19">
        <v>1</v>
      </c>
      <c r="J19">
        <v>2</v>
      </c>
      <c r="K19">
        <v>3</v>
      </c>
      <c r="L19">
        <v>4</v>
      </c>
      <c r="M19">
        <v>2.8322579999999999</v>
      </c>
      <c r="N19">
        <f>STANDARDIZE(M19,AVERAGE($M$19:$M$30),_xlfn.STDEV.P($M$19:$M$30))</f>
        <v>-1.0246619159738233</v>
      </c>
      <c r="O19">
        <f>STDEV(M19:M30)</f>
        <v>1.0851712459619542</v>
      </c>
      <c r="Q19">
        <v>1</v>
      </c>
      <c r="R19">
        <v>4</v>
      </c>
      <c r="S19">
        <v>7</v>
      </c>
      <c r="T19">
        <v>9</v>
      </c>
      <c r="U19">
        <v>7.1032260000000003</v>
      </c>
      <c r="V19">
        <f>STANDARDIZE(U19,AVERAGE($U$19:$U$30),_xlfn.STDEV.P($U$19:$U$30))</f>
        <v>1.8163777697896686</v>
      </c>
      <c r="W19">
        <f>STDEV(U19:U30)</f>
        <v>0.31643989545006329</v>
      </c>
    </row>
    <row r="20" spans="1:23" x14ac:dyDescent="0.25">
      <c r="A20" s="9" t="s">
        <v>11</v>
      </c>
      <c r="B20" s="10">
        <v>29</v>
      </c>
      <c r="C20" s="10">
        <v>56.5</v>
      </c>
      <c r="D20" s="10">
        <v>107</v>
      </c>
      <c r="E20" s="10">
        <v>69.05556</v>
      </c>
      <c r="F20" s="11">
        <f>STANDARDIZE(E20,AVERAGE($E$14:$E$20),_xlfn.STDEV.P($E$14:$E$20))</f>
        <v>-1.0822352254667571</v>
      </c>
      <c r="I20">
        <v>2</v>
      </c>
      <c r="J20">
        <v>1</v>
      </c>
      <c r="K20">
        <v>2</v>
      </c>
      <c r="L20">
        <v>4</v>
      </c>
      <c r="M20">
        <v>2.6914889999999998</v>
      </c>
      <c r="N20">
        <f>STANDARDIZE(M20,AVERAGE($M$19:$M$30),_xlfn.STDEV.P($M$19:$M$30))</f>
        <v>-1.1601506011509097</v>
      </c>
      <c r="O20" s="1"/>
      <c r="P20" s="1"/>
      <c r="Q20">
        <v>2</v>
      </c>
      <c r="R20">
        <v>4</v>
      </c>
      <c r="S20">
        <v>6</v>
      </c>
      <c r="T20">
        <v>9</v>
      </c>
      <c r="U20">
        <v>6.8297869999999996</v>
      </c>
      <c r="V20">
        <f>STANDARDIZE(U20,AVERAGE($U$19:$U$30),_xlfn.STDEV.P($U$19:$U$30))</f>
        <v>0.91384390756909217</v>
      </c>
      <c r="W20" s="1"/>
    </row>
    <row r="21" spans="1:23" x14ac:dyDescent="0.25">
      <c r="I21">
        <v>3</v>
      </c>
      <c r="J21">
        <v>1.25</v>
      </c>
      <c r="K21">
        <v>3</v>
      </c>
      <c r="L21">
        <v>4</v>
      </c>
      <c r="M21">
        <v>2.8419349999999999</v>
      </c>
      <c r="N21">
        <f>STANDARDIZE(M21,AVERAGE($M$19:$M$30),_xlfn.STDEV.P($M$19:$M$30))</f>
        <v>-1.0153479050306564</v>
      </c>
      <c r="O21" s="1" t="s">
        <v>21</v>
      </c>
      <c r="P21" s="1"/>
      <c r="Q21">
        <v>3</v>
      </c>
      <c r="R21">
        <v>4</v>
      </c>
      <c r="S21">
        <v>6</v>
      </c>
      <c r="T21">
        <v>9</v>
      </c>
      <c r="U21">
        <v>6.5161290000000003</v>
      </c>
      <c r="V21">
        <f>STANDARDIZE(U21,AVERAGE($U$19:$U$30),_xlfn.STDEV.P($U$19:$U$30))</f>
        <v>-0.12143988938884098</v>
      </c>
      <c r="W21" s="1" t="s">
        <v>21</v>
      </c>
    </row>
    <row r="22" spans="1:23" x14ac:dyDescent="0.25">
      <c r="A22" s="1" t="s">
        <v>12</v>
      </c>
      <c r="I22">
        <v>4</v>
      </c>
      <c r="J22">
        <v>2</v>
      </c>
      <c r="K22">
        <v>3</v>
      </c>
      <c r="L22">
        <v>5</v>
      </c>
      <c r="M22">
        <v>3.5866669999999998</v>
      </c>
      <c r="N22">
        <f>STANDARDIZE(M22,AVERAGE($M$19:$M$30),_xlfn.STDEV.P($M$19:$M$30))</f>
        <v>-0.29855117074042331</v>
      </c>
      <c r="O22">
        <f>MAX(N19:N30)-MIN(N19:N30)</f>
        <v>2.9360222616037777</v>
      </c>
      <c r="Q22">
        <v>4</v>
      </c>
      <c r="R22">
        <v>4</v>
      </c>
      <c r="S22">
        <v>6</v>
      </c>
      <c r="T22">
        <v>9</v>
      </c>
      <c r="U22">
        <v>6.5666669999999998</v>
      </c>
      <c r="V22">
        <f>STANDARDIZE(U22,AVERAGE($U$19:$U$30),_xlfn.STDEV.P($U$19:$U$30))</f>
        <v>4.536973297264716E-2</v>
      </c>
      <c r="W22">
        <f>MAX(V19:V30)-MIN(V19:V30)</f>
        <v>3.3443319171087662</v>
      </c>
    </row>
    <row r="23" spans="1:2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19</v>
      </c>
      <c r="G23" t="s">
        <v>20</v>
      </c>
      <c r="I23">
        <v>5</v>
      </c>
      <c r="J23">
        <v>2</v>
      </c>
      <c r="K23">
        <v>3</v>
      </c>
      <c r="L23">
        <v>5</v>
      </c>
      <c r="M23">
        <v>3.8387099999999998</v>
      </c>
      <c r="N23">
        <f>STANDARDIZE(M23,AVERAGE($M$19:$M$30),_xlfn.STDEV.P($M$19:$M$30))</f>
        <v>-5.5962428346228846E-2</v>
      </c>
      <c r="Q23">
        <v>5</v>
      </c>
      <c r="R23">
        <v>4</v>
      </c>
      <c r="S23">
        <v>6</v>
      </c>
      <c r="T23">
        <v>8</v>
      </c>
      <c r="U23">
        <v>6.3322580000000004</v>
      </c>
      <c r="V23">
        <f>STANDARDIZE(U23,AVERAGE($U$19:$U$30),_xlfn.STDEV.P($U$19:$U$30))</f>
        <v>-0.72833869965496656</v>
      </c>
    </row>
    <row r="24" spans="1:23" x14ac:dyDescent="0.25">
      <c r="A24" t="s">
        <v>5</v>
      </c>
      <c r="B24">
        <v>13</v>
      </c>
      <c r="C24">
        <v>19</v>
      </c>
      <c r="D24">
        <v>25</v>
      </c>
      <c r="E24">
        <v>20.5</v>
      </c>
      <c r="F24">
        <f>STANDARDIZE(E24,AVERAGE($E$24:$E$30),_xlfn.STDEV.P($E$24:$E$30))</f>
        <v>1.3839608571508801</v>
      </c>
      <c r="G24">
        <f>STDEV(E24:E30)</f>
        <v>1.3854970781138101</v>
      </c>
      <c r="I24" s="3">
        <v>6</v>
      </c>
      <c r="J24" s="4">
        <v>3</v>
      </c>
      <c r="K24" s="4">
        <v>5</v>
      </c>
      <c r="L24" s="4">
        <v>7</v>
      </c>
      <c r="M24" s="4">
        <v>5.2966670000000002</v>
      </c>
      <c r="N24" s="5">
        <f>STANDARDIZE(M24,AVERAGE($M$19:$M$30),_xlfn.STDEV.P($M$19:$M$30))</f>
        <v>1.3473058833895173</v>
      </c>
      <c r="Q24" s="3">
        <v>6</v>
      </c>
      <c r="R24" s="4">
        <v>4</v>
      </c>
      <c r="S24" s="4">
        <v>6</v>
      </c>
      <c r="T24" s="4">
        <v>8</v>
      </c>
      <c r="U24" s="4">
        <v>6.09</v>
      </c>
      <c r="V24" s="5">
        <f>STANDARDIZE(U24,AVERAGE($U$19:$U$30),_xlfn.STDEV.P($U$19:$U$30))</f>
        <v>-1.5279541473190976</v>
      </c>
    </row>
    <row r="25" spans="1:23" x14ac:dyDescent="0.25">
      <c r="A25" t="s">
        <v>6</v>
      </c>
      <c r="B25">
        <v>13</v>
      </c>
      <c r="C25">
        <v>18</v>
      </c>
      <c r="D25">
        <v>25</v>
      </c>
      <c r="E25">
        <v>19.622610000000002</v>
      </c>
      <c r="F25">
        <f>STANDARDIZE(E25,AVERAGE($E$24:$E$30),_xlfn.STDEV.P($E$24:$E$30))</f>
        <v>0.69995399164897398</v>
      </c>
      <c r="I25" s="6">
        <v>7</v>
      </c>
      <c r="J25" s="7">
        <v>3</v>
      </c>
      <c r="K25" s="7">
        <v>5</v>
      </c>
      <c r="L25" s="7">
        <v>8</v>
      </c>
      <c r="M25" s="7">
        <v>5.7419349999999998</v>
      </c>
      <c r="N25" s="8">
        <f>STANDARDIZE(M25,AVERAGE($M$19:$M$30),_xlfn.STDEV.P($M$19:$M$30))</f>
        <v>1.7758716604528679</v>
      </c>
      <c r="Q25" s="6">
        <v>7</v>
      </c>
      <c r="R25" s="7">
        <v>4</v>
      </c>
      <c r="S25" s="7">
        <v>6</v>
      </c>
      <c r="T25" s="7">
        <v>8.75</v>
      </c>
      <c r="U25" s="7">
        <v>6.3193549999999998</v>
      </c>
      <c r="V25" s="8">
        <f>STANDARDIZE(U25,AVERAGE($U$19:$U$30),_xlfn.STDEV.P($U$19:$U$30))</f>
        <v>-0.77092733706306338</v>
      </c>
    </row>
    <row r="26" spans="1:23" x14ac:dyDescent="0.25">
      <c r="A26" t="s">
        <v>7</v>
      </c>
      <c r="B26">
        <v>12</v>
      </c>
      <c r="C26">
        <v>18</v>
      </c>
      <c r="D26">
        <v>24</v>
      </c>
      <c r="E26">
        <v>19.146149999999999</v>
      </c>
      <c r="F26">
        <f>STANDARDIZE(E26,AVERAGE($E$24:$E$30),_xlfn.STDEV.P($E$24:$E$30))</f>
        <v>0.3285092394440926</v>
      </c>
      <c r="G26" s="1" t="s">
        <v>21</v>
      </c>
      <c r="I26" s="6">
        <v>8</v>
      </c>
      <c r="J26" s="7">
        <v>3</v>
      </c>
      <c r="K26" s="7">
        <v>5</v>
      </c>
      <c r="L26" s="7">
        <v>7</v>
      </c>
      <c r="M26" s="7">
        <v>5.3096769999999998</v>
      </c>
      <c r="N26" s="8">
        <f>STANDARDIZE(M26,AVERAGE($M$19:$M$30),_xlfn.STDEV.P($M$19:$M$30))</f>
        <v>1.3598278718539791</v>
      </c>
      <c r="Q26" s="6">
        <v>8</v>
      </c>
      <c r="R26" s="7">
        <v>4</v>
      </c>
      <c r="S26" s="7">
        <v>6</v>
      </c>
      <c r="T26" s="7">
        <v>8</v>
      </c>
      <c r="U26" s="7">
        <v>6.3645160000000001</v>
      </c>
      <c r="V26" s="8">
        <f>STANDARDIZE(U26,AVERAGE($U$19:$U$30),_xlfn.STDEV.P($U$19:$U$30))</f>
        <v>-0.62186545579614982</v>
      </c>
    </row>
    <row r="27" spans="1:23" x14ac:dyDescent="0.25">
      <c r="A27" t="s">
        <v>8</v>
      </c>
      <c r="B27">
        <v>13</v>
      </c>
      <c r="C27">
        <v>18.5</v>
      </c>
      <c r="D27">
        <v>25</v>
      </c>
      <c r="E27">
        <v>19.511489999999998</v>
      </c>
      <c r="F27">
        <f>STANDARDIZE(E27,AVERAGE($E$24:$E$30),_xlfn.STDEV.P($E$24:$E$30))</f>
        <v>0.61332564747526086</v>
      </c>
      <c r="G27">
        <f>MAX(F24:F30)-MIN(F24:F30)</f>
        <v>3.0138275354674935</v>
      </c>
      <c r="I27" s="9">
        <v>9</v>
      </c>
      <c r="J27" s="10">
        <v>3</v>
      </c>
      <c r="K27" s="10">
        <v>4</v>
      </c>
      <c r="L27" s="10">
        <v>6</v>
      </c>
      <c r="M27" s="10">
        <v>4.6233329999999997</v>
      </c>
      <c r="N27" s="11">
        <f>STANDARDIZE(M27,AVERAGE($M$19:$M$30),_xlfn.STDEV.P($M$19:$M$30))</f>
        <v>0.69922897480148805</v>
      </c>
      <c r="Q27" s="9">
        <v>9</v>
      </c>
      <c r="R27" s="10">
        <v>4</v>
      </c>
      <c r="S27" s="10">
        <v>6</v>
      </c>
      <c r="T27" s="10">
        <v>9</v>
      </c>
      <c r="U27" s="10">
        <v>6.5866670000000003</v>
      </c>
      <c r="V27" s="11">
        <f>STANDARDIZE(U27,AVERAGE($U$19:$U$30),_xlfn.STDEV.P($U$19:$U$30))</f>
        <v>0.11138327619220217</v>
      </c>
    </row>
    <row r="28" spans="1:23" x14ac:dyDescent="0.25">
      <c r="A28" s="3" t="s">
        <v>9</v>
      </c>
      <c r="B28" s="4">
        <v>12</v>
      </c>
      <c r="C28" s="4">
        <v>17</v>
      </c>
      <c r="D28" s="4">
        <v>23</v>
      </c>
      <c r="E28" s="4">
        <v>18.457850000000001</v>
      </c>
      <c r="F28" s="5">
        <f>STANDARDIZE(E28,AVERAGE($E$24:$E$30),_xlfn.STDEV.P($E$24:$E$30))</f>
        <v>-0.20808443671469842</v>
      </c>
      <c r="I28">
        <v>10</v>
      </c>
      <c r="J28">
        <v>2</v>
      </c>
      <c r="K28">
        <v>3</v>
      </c>
      <c r="L28">
        <v>5</v>
      </c>
      <c r="M28">
        <v>3.7</v>
      </c>
      <c r="N28">
        <f>STANDARDIZE(M28,AVERAGE($M$19:$M$30),_xlfn.STDEV.P($M$19:$M$30))</f>
        <v>-0.18946934763182152</v>
      </c>
      <c r="Q28">
        <v>10</v>
      </c>
      <c r="R28">
        <v>4</v>
      </c>
      <c r="S28">
        <v>6</v>
      </c>
      <c r="T28">
        <v>8</v>
      </c>
      <c r="U28">
        <v>6.3032260000000004</v>
      </c>
      <c r="V28">
        <f>STANDARDIZE(U28,AVERAGE($U$19:$U$30),_xlfn.STDEV.P($U$19:$U$30))</f>
        <v>-0.82416395899247019</v>
      </c>
    </row>
    <row r="29" spans="1:23" x14ac:dyDescent="0.25">
      <c r="A29" s="6" t="s">
        <v>10</v>
      </c>
      <c r="B29" s="7">
        <v>11</v>
      </c>
      <c r="C29" s="7">
        <v>16</v>
      </c>
      <c r="D29" s="7">
        <v>22</v>
      </c>
      <c r="E29" s="7">
        <v>17.201149999999998</v>
      </c>
      <c r="F29" s="8">
        <f>STANDARDIZE(E29,AVERAGE($E$24:$E$30),_xlfn.STDEV.P($E$24:$E$30))</f>
        <v>-1.1877986206879014</v>
      </c>
      <c r="I29">
        <v>11</v>
      </c>
      <c r="J29">
        <v>2</v>
      </c>
      <c r="K29">
        <v>3</v>
      </c>
      <c r="L29">
        <v>5</v>
      </c>
      <c r="M29">
        <v>3.3866670000000001</v>
      </c>
      <c r="N29">
        <f>STANDARDIZE(M29,AVERAGE($M$19:$M$30),_xlfn.STDEV.P($M$19:$M$30))</f>
        <v>-0.49104907180825236</v>
      </c>
      <c r="Q29">
        <v>11</v>
      </c>
      <c r="R29">
        <v>3</v>
      </c>
      <c r="S29">
        <v>6</v>
      </c>
      <c r="T29">
        <v>9</v>
      </c>
      <c r="U29">
        <v>6.52</v>
      </c>
      <c r="V29">
        <f>STANDARDIZE(U29,AVERAGE($U$19:$U$30),_xlfn.STDEV.P($U$19:$U$30))</f>
        <v>-0.10866296809869874</v>
      </c>
    </row>
    <row r="30" spans="1:23" x14ac:dyDescent="0.25">
      <c r="A30" s="9" t="s">
        <v>11</v>
      </c>
      <c r="B30" s="10">
        <v>10</v>
      </c>
      <c r="C30" s="10">
        <v>15</v>
      </c>
      <c r="D30" s="10">
        <v>21</v>
      </c>
      <c r="E30" s="10">
        <v>16.6341</v>
      </c>
      <c r="F30" s="11">
        <f>STANDARDIZE(E30,AVERAGE($E$24:$E$30),_xlfn.STDEV.P($E$24:$E$30))</f>
        <v>-1.6298666783166134</v>
      </c>
      <c r="I30">
        <v>12</v>
      </c>
      <c r="J30">
        <v>2</v>
      </c>
      <c r="K30">
        <v>3</v>
      </c>
      <c r="L30">
        <v>4</v>
      </c>
      <c r="M30">
        <v>2.912903</v>
      </c>
      <c r="N30">
        <f>STANDARDIZE(M30,AVERAGE($M$19:$M$30),_xlfn.STDEV.P($M$19:$M$30))</f>
        <v>-0.94704194981574774</v>
      </c>
      <c r="Q30">
        <v>12</v>
      </c>
      <c r="R30">
        <v>4</v>
      </c>
      <c r="S30">
        <v>6.5</v>
      </c>
      <c r="T30">
        <v>9</v>
      </c>
      <c r="U30">
        <v>7.1032260000000003</v>
      </c>
      <c r="V30">
        <f>STANDARDIZE(U30,AVERAGE($U$19:$U$30),_xlfn.STDEV.P($U$19:$U$30))</f>
        <v>1.8163777697896686</v>
      </c>
    </row>
    <row r="32" spans="1:23" x14ac:dyDescent="0.25">
      <c r="A32" s="1" t="s">
        <v>16</v>
      </c>
    </row>
    <row r="33" spans="1:7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19</v>
      </c>
      <c r="G33" t="s">
        <v>20</v>
      </c>
    </row>
    <row r="34" spans="1:7" x14ac:dyDescent="0.25">
      <c r="A34" t="s">
        <v>5</v>
      </c>
      <c r="B34">
        <v>2</v>
      </c>
      <c r="C34">
        <v>3</v>
      </c>
      <c r="D34">
        <v>5</v>
      </c>
      <c r="E34">
        <v>4.0574709999999996</v>
      </c>
      <c r="F34">
        <f>STANDARDIZE(E34,AVERAGE($E$34:$E$40),_xlfn.STDEV.P($E$34:$E$40))</f>
        <v>0.60746453568662062</v>
      </c>
      <c r="G34">
        <f>STDEV(E34:E40)</f>
        <v>0.27545429093512303</v>
      </c>
    </row>
    <row r="35" spans="1:7" x14ac:dyDescent="0.25">
      <c r="A35" t="s">
        <v>6</v>
      </c>
      <c r="B35">
        <v>2</v>
      </c>
      <c r="C35">
        <v>4</v>
      </c>
      <c r="D35">
        <v>5</v>
      </c>
      <c r="E35">
        <v>4.1724139999999998</v>
      </c>
      <c r="F35">
        <f>STANDARDIZE(E35,AVERAGE($E$34:$E$40),_xlfn.STDEV.P($E$34:$E$40))</f>
        <v>1.0581840698110343</v>
      </c>
    </row>
    <row r="36" spans="1:7" x14ac:dyDescent="0.25">
      <c r="A36" t="s">
        <v>7</v>
      </c>
      <c r="B36">
        <v>2</v>
      </c>
      <c r="C36">
        <v>3</v>
      </c>
      <c r="D36">
        <v>5</v>
      </c>
      <c r="E36">
        <v>3.9673080000000001</v>
      </c>
      <c r="F36">
        <f>STANDARDIZE(E36,AVERAGE($E$34:$E$40),_xlfn.STDEV.P($E$34:$E$40))</f>
        <v>0.25391342465542061</v>
      </c>
      <c r="G36" s="1" t="s">
        <v>21</v>
      </c>
    </row>
    <row r="37" spans="1:7" x14ac:dyDescent="0.25">
      <c r="A37" t="s">
        <v>8</v>
      </c>
      <c r="B37">
        <v>2</v>
      </c>
      <c r="C37">
        <v>4</v>
      </c>
      <c r="D37">
        <v>5</v>
      </c>
      <c r="E37">
        <v>4.1341000000000001</v>
      </c>
      <c r="F37">
        <f>STANDARDIZE(E37,AVERAGE($E$34:$E$40),_xlfn.STDEV.P($E$34:$E$40))</f>
        <v>0.90794553218418772</v>
      </c>
      <c r="G37">
        <f>MAX(F34:F40)-MIN(F34:F40)</f>
        <v>3.0198087227775678</v>
      </c>
    </row>
    <row r="38" spans="1:7" x14ac:dyDescent="0.25">
      <c r="A38" s="3" t="s">
        <v>9</v>
      </c>
      <c r="B38" s="4">
        <v>2</v>
      </c>
      <c r="C38" s="4">
        <v>3</v>
      </c>
      <c r="D38" s="4">
        <v>5</v>
      </c>
      <c r="E38" s="4">
        <v>3.9061300000000001</v>
      </c>
      <c r="F38" s="5">
        <f>STANDARDIZE(E38,AVERAGE($E$34:$E$40),_xlfn.STDEV.P($E$34:$E$40))</f>
        <v>1.401956718986546E-2</v>
      </c>
    </row>
    <row r="39" spans="1:7" x14ac:dyDescent="0.25">
      <c r="A39" s="6" t="s">
        <v>10</v>
      </c>
      <c r="B39" s="7">
        <v>2</v>
      </c>
      <c r="C39" s="7">
        <v>3</v>
      </c>
      <c r="D39" s="7">
        <v>5</v>
      </c>
      <c r="E39" s="7">
        <v>3.6781609999999998</v>
      </c>
      <c r="F39" s="8">
        <f>STANDARDIZE(E39,AVERAGE($E$34:$E$40),_xlfn.STDEV.P($E$34:$E$40))</f>
        <v>-0.87990247656058829</v>
      </c>
    </row>
    <row r="40" spans="1:7" x14ac:dyDescent="0.25">
      <c r="A40" s="9" t="s">
        <v>11</v>
      </c>
      <c r="B40" s="10">
        <v>2</v>
      </c>
      <c r="C40" s="10">
        <v>3</v>
      </c>
      <c r="D40" s="10">
        <v>5</v>
      </c>
      <c r="E40" s="10">
        <v>3.4022990000000002</v>
      </c>
      <c r="F40" s="11">
        <f>STANDARDIZE(E40,AVERAGE($E$34:$E$40),_xlfn.STDEV.P($E$34:$E$40))</f>
        <v>-1.9616246529665338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toda la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2021-01-15T11:15:23Z</dcterms:created>
  <dcterms:modified xsi:type="dcterms:W3CDTF">2021-01-15T12:00:54Z</dcterms:modified>
</cp:coreProperties>
</file>