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hell\Documents\LANDIS-Git\Extension-SCRAPPLE\Supporting R Code\"/>
    </mc:Choice>
  </mc:AlternateContent>
  <bookViews>
    <workbookView xWindow="0" yWindow="0" windowWidth="18408" windowHeight="6564" activeTab="1"/>
  </bookViews>
  <sheets>
    <sheet name="EQN 6" sheetId="1" r:id="rId1"/>
    <sheet name="EQN 6 No Fire" sheetId="4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4" l="1"/>
  <c r="H36" i="4"/>
  <c r="H35" i="4"/>
  <c r="H34" i="4"/>
  <c r="H33" i="4"/>
  <c r="H32" i="4"/>
  <c r="H31" i="4"/>
  <c r="H30" i="4"/>
  <c r="H29" i="4"/>
  <c r="H27" i="4"/>
  <c r="H26" i="4"/>
  <c r="H25" i="4"/>
  <c r="H24" i="4"/>
  <c r="H23" i="4"/>
  <c r="H22" i="4"/>
  <c r="H21" i="4"/>
  <c r="H20" i="4"/>
  <c r="H19" i="4"/>
  <c r="H17" i="4"/>
  <c r="H16" i="4"/>
  <c r="H15" i="4"/>
  <c r="H14" i="4"/>
  <c r="H13" i="4"/>
  <c r="H12" i="4"/>
  <c r="H11" i="4"/>
  <c r="H10" i="4"/>
  <c r="H9" i="4"/>
  <c r="D37" i="4"/>
  <c r="D36" i="4"/>
  <c r="D35" i="4"/>
  <c r="D34" i="4"/>
  <c r="D33" i="4"/>
  <c r="D32" i="4"/>
  <c r="D31" i="4"/>
  <c r="D30" i="4"/>
  <c r="D29" i="4"/>
  <c r="D27" i="4"/>
  <c r="D26" i="4"/>
  <c r="D25" i="4"/>
  <c r="D24" i="4"/>
  <c r="D23" i="4"/>
  <c r="D22" i="4"/>
  <c r="D21" i="4"/>
  <c r="D20" i="4"/>
  <c r="D19" i="4"/>
  <c r="D17" i="4"/>
  <c r="D16" i="4"/>
  <c r="D15" i="4"/>
  <c r="D14" i="4"/>
  <c r="D13" i="4"/>
  <c r="D12" i="4"/>
  <c r="D11" i="4"/>
  <c r="D10" i="4"/>
  <c r="D9" i="4"/>
  <c r="D37" i="1"/>
  <c r="H37" i="1" s="1"/>
  <c r="H36" i="1"/>
  <c r="D36" i="1"/>
  <c r="D35" i="1"/>
  <c r="H35" i="1" s="1"/>
  <c r="D34" i="1"/>
  <c r="H34" i="1" s="1"/>
  <c r="D33" i="1"/>
  <c r="H33" i="1" s="1"/>
  <c r="D32" i="1"/>
  <c r="H32" i="1" s="1"/>
  <c r="D31" i="1"/>
  <c r="H31" i="1" s="1"/>
  <c r="D30" i="1"/>
  <c r="H30" i="1" s="1"/>
  <c r="D29" i="1"/>
  <c r="H29" i="1" s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<sst xmlns="http://schemas.openxmlformats.org/spreadsheetml/2006/main" count="80" uniqueCount="20">
  <si>
    <t>Wind equations from Nelson 2002</t>
  </si>
  <si>
    <t>Ua</t>
  </si>
  <si>
    <t>WindSpeed</t>
  </si>
  <si>
    <t>Ub</t>
  </si>
  <si>
    <t>CombustionBuoyancy</t>
  </si>
  <si>
    <t>θ</t>
  </si>
  <si>
    <t>RelativeWindDirection</t>
  </si>
  <si>
    <t>WindDirection</t>
  </si>
  <si>
    <t>SlopeAngle</t>
  </si>
  <si>
    <t>Wd</t>
  </si>
  <si>
    <t>SA</t>
  </si>
  <si>
    <t>Wd - SA</t>
  </si>
  <si>
    <t>Uws</t>
  </si>
  <si>
    <t>EffectiveWindSpeed</t>
  </si>
  <si>
    <t>FIX</t>
  </si>
  <si>
    <t>Ѱ (radians)</t>
  </si>
  <si>
    <t>Slope (&gt;0)</t>
  </si>
  <si>
    <t>Perpendicular, facing into wind</t>
  </si>
  <si>
    <t>Perpendicular, facing away</t>
  </si>
  <si>
    <t>Parallel to the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</si>
</sst>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5" workbookViewId="0">
      <selection activeCell="H9" sqref="H9"/>
    </sheetView>
  </sheetViews>
  <sheetFormatPr defaultRowHeight="14.4" x14ac:dyDescent="0.3"/>
  <cols>
    <col min="1" max="1" width="18.109375" customWidth="1"/>
    <col min="2" max="2" width="16.88671875" customWidth="1"/>
    <col min="3" max="3" width="12.5546875" customWidth="1"/>
    <col min="4" max="4" width="16.6640625" customWidth="1"/>
    <col min="5" max="5" width="21.33203125" customWidth="1"/>
    <col min="6" max="6" width="12.6640625" customWidth="1"/>
    <col min="8" max="8" width="24.6640625" customWidth="1"/>
    <col min="10" max="10" width="11.6640625" bestFit="1" customWidth="1"/>
  </cols>
  <sheetData>
    <row r="1" spans="1:10" x14ac:dyDescent="0.3">
      <c r="A1" t="s">
        <v>0</v>
      </c>
    </row>
    <row r="6" spans="1:10" x14ac:dyDescent="0.3">
      <c r="A6" t="s">
        <v>1</v>
      </c>
      <c r="B6" t="s">
        <v>3</v>
      </c>
      <c r="C6" s="1" t="s">
        <v>5</v>
      </c>
      <c r="D6" s="1" t="s">
        <v>15</v>
      </c>
      <c r="E6" s="1" t="s">
        <v>9</v>
      </c>
      <c r="F6" s="1" t="s">
        <v>10</v>
      </c>
    </row>
    <row r="7" spans="1:10" x14ac:dyDescent="0.3">
      <c r="A7" t="s">
        <v>2</v>
      </c>
      <c r="B7" t="s">
        <v>4</v>
      </c>
      <c r="C7" t="s">
        <v>16</v>
      </c>
      <c r="D7" t="s">
        <v>6</v>
      </c>
      <c r="E7" t="s">
        <v>7</v>
      </c>
      <c r="F7" t="s">
        <v>8</v>
      </c>
      <c r="H7" s="1" t="s">
        <v>12</v>
      </c>
    </row>
    <row r="8" spans="1:10" x14ac:dyDescent="0.3">
      <c r="D8" t="s">
        <v>11</v>
      </c>
      <c r="E8" t="s">
        <v>14</v>
      </c>
      <c r="H8" t="s">
        <v>13</v>
      </c>
    </row>
    <row r="9" spans="1:10" x14ac:dyDescent="0.3">
      <c r="A9">
        <v>5</v>
      </c>
      <c r="B9">
        <v>5</v>
      </c>
      <c r="C9">
        <v>15</v>
      </c>
      <c r="D9">
        <f>+E9-F9</f>
        <v>360</v>
      </c>
      <c r="E9">
        <v>360</v>
      </c>
      <c r="F9">
        <v>0</v>
      </c>
      <c r="H9">
        <f>+B9*(((A9/B9)^2+2*(A9/B9)*SIN(C9/180*PI())*COS(D9/180*PI())+(SIN(C9/180*PI())^2))^0.5)</f>
        <v>6.2940952255126037</v>
      </c>
      <c r="J9" t="s">
        <v>17</v>
      </c>
    </row>
    <row r="10" spans="1:10" x14ac:dyDescent="0.3">
      <c r="A10">
        <v>5</v>
      </c>
      <c r="B10">
        <v>5</v>
      </c>
      <c r="C10">
        <v>15</v>
      </c>
      <c r="D10">
        <f t="shared" ref="D10:D26" si="0">+E10-F10</f>
        <v>315</v>
      </c>
      <c r="E10">
        <v>360</v>
      </c>
      <c r="F10">
        <v>45</v>
      </c>
      <c r="H10">
        <f t="shared" ref="H10:H27" si="1">+B10*(((A10/B10)^2+2*(A10/B10)*SIN(C10/180*PI())*COS(D10/180*PI())+(SIN(C10/180*PI())^2))^0.5)</f>
        <v>5.9854254274283196</v>
      </c>
    </row>
    <row r="11" spans="1:10" x14ac:dyDescent="0.3">
      <c r="A11">
        <v>5</v>
      </c>
      <c r="B11">
        <v>5</v>
      </c>
      <c r="C11">
        <v>15</v>
      </c>
      <c r="D11">
        <f t="shared" si="0"/>
        <v>270</v>
      </c>
      <c r="E11">
        <v>360</v>
      </c>
      <c r="F11">
        <v>90</v>
      </c>
      <c r="H11">
        <f t="shared" si="1"/>
        <v>5.1647538617725539</v>
      </c>
      <c r="J11" t="s">
        <v>19</v>
      </c>
    </row>
    <row r="12" spans="1:10" x14ac:dyDescent="0.3">
      <c r="A12">
        <v>5</v>
      </c>
      <c r="B12">
        <v>5</v>
      </c>
      <c r="C12">
        <v>15</v>
      </c>
      <c r="D12">
        <f t="shared" si="0"/>
        <v>225</v>
      </c>
      <c r="E12">
        <v>360</v>
      </c>
      <c r="F12">
        <v>135</v>
      </c>
      <c r="H12">
        <f t="shared" si="1"/>
        <v>4.1861733549966074</v>
      </c>
    </row>
    <row r="13" spans="1:10" x14ac:dyDescent="0.3">
      <c r="A13">
        <v>5</v>
      </c>
      <c r="B13">
        <v>5</v>
      </c>
      <c r="C13">
        <v>15</v>
      </c>
      <c r="D13">
        <f t="shared" si="0"/>
        <v>180</v>
      </c>
      <c r="E13">
        <v>360</v>
      </c>
      <c r="F13">
        <v>180</v>
      </c>
      <c r="H13">
        <f t="shared" si="1"/>
        <v>3.7059047744873963</v>
      </c>
      <c r="J13" t="s">
        <v>18</v>
      </c>
    </row>
    <row r="14" spans="1:10" x14ac:dyDescent="0.3">
      <c r="A14">
        <v>5</v>
      </c>
      <c r="B14">
        <v>5</v>
      </c>
      <c r="C14">
        <v>15</v>
      </c>
      <c r="D14">
        <f t="shared" si="0"/>
        <v>135</v>
      </c>
      <c r="E14">
        <v>360</v>
      </c>
      <c r="F14">
        <v>225</v>
      </c>
      <c r="H14">
        <f t="shared" si="1"/>
        <v>4.1861733549966074</v>
      </c>
    </row>
    <row r="15" spans="1:10" x14ac:dyDescent="0.3">
      <c r="A15">
        <v>5</v>
      </c>
      <c r="B15">
        <v>5</v>
      </c>
      <c r="C15">
        <v>15</v>
      </c>
      <c r="D15">
        <f t="shared" si="0"/>
        <v>90</v>
      </c>
      <c r="E15">
        <v>360</v>
      </c>
      <c r="F15">
        <v>270</v>
      </c>
      <c r="H15">
        <f t="shared" si="1"/>
        <v>5.1647538617725539</v>
      </c>
      <c r="J15" t="s">
        <v>19</v>
      </c>
    </row>
    <row r="16" spans="1:10" x14ac:dyDescent="0.3">
      <c r="A16">
        <v>5</v>
      </c>
      <c r="B16">
        <v>5</v>
      </c>
      <c r="C16">
        <v>15</v>
      </c>
      <c r="D16">
        <f t="shared" si="0"/>
        <v>45</v>
      </c>
      <c r="E16">
        <v>360</v>
      </c>
      <c r="F16">
        <v>315</v>
      </c>
      <c r="H16">
        <f t="shared" si="1"/>
        <v>5.9854254274283196</v>
      </c>
    </row>
    <row r="17" spans="1:10" x14ac:dyDescent="0.3">
      <c r="A17">
        <v>5</v>
      </c>
      <c r="B17">
        <v>5</v>
      </c>
      <c r="C17">
        <v>15</v>
      </c>
      <c r="D17">
        <f t="shared" si="0"/>
        <v>0</v>
      </c>
      <c r="E17">
        <v>360</v>
      </c>
      <c r="F17">
        <v>360</v>
      </c>
      <c r="H17">
        <f t="shared" si="1"/>
        <v>6.2940952255126037</v>
      </c>
      <c r="J17" t="s">
        <v>17</v>
      </c>
    </row>
    <row r="19" spans="1:10" x14ac:dyDescent="0.3">
      <c r="A19">
        <v>5</v>
      </c>
      <c r="B19">
        <v>5</v>
      </c>
      <c r="C19">
        <v>0</v>
      </c>
      <c r="D19">
        <f>+E19-F19</f>
        <v>0</v>
      </c>
      <c r="E19">
        <v>0</v>
      </c>
      <c r="F19">
        <v>0</v>
      </c>
      <c r="H19">
        <f t="shared" si="1"/>
        <v>5</v>
      </c>
      <c r="J19" t="s">
        <v>17</v>
      </c>
    </row>
    <row r="20" spans="1:10" x14ac:dyDescent="0.3">
      <c r="A20">
        <v>5</v>
      </c>
      <c r="B20">
        <v>5</v>
      </c>
      <c r="C20">
        <v>5</v>
      </c>
      <c r="D20">
        <f t="shared" ref="D20:D27" si="2">+E20-F20</f>
        <v>0</v>
      </c>
      <c r="E20">
        <v>0</v>
      </c>
      <c r="F20">
        <v>0</v>
      </c>
      <c r="H20">
        <f t="shared" si="1"/>
        <v>5.4357787137382907</v>
      </c>
      <c r="J20" t="s">
        <v>17</v>
      </c>
    </row>
    <row r="21" spans="1:10" x14ac:dyDescent="0.3">
      <c r="A21">
        <v>5</v>
      </c>
      <c r="B21">
        <v>5</v>
      </c>
      <c r="C21">
        <v>10</v>
      </c>
      <c r="D21">
        <f t="shared" si="2"/>
        <v>0</v>
      </c>
      <c r="E21">
        <v>0</v>
      </c>
      <c r="F21">
        <v>0</v>
      </c>
      <c r="H21">
        <f t="shared" si="1"/>
        <v>5.8682408883346513</v>
      </c>
      <c r="J21" t="s">
        <v>17</v>
      </c>
    </row>
    <row r="22" spans="1:10" x14ac:dyDescent="0.3">
      <c r="A22">
        <v>5</v>
      </c>
      <c r="B22">
        <v>5</v>
      </c>
      <c r="C22">
        <v>15</v>
      </c>
      <c r="D22">
        <f t="shared" si="2"/>
        <v>0</v>
      </c>
      <c r="E22">
        <v>0</v>
      </c>
      <c r="F22">
        <v>0</v>
      </c>
      <c r="H22">
        <f t="shared" si="1"/>
        <v>6.2940952255126037</v>
      </c>
      <c r="J22" t="s">
        <v>17</v>
      </c>
    </row>
    <row r="23" spans="1:10" x14ac:dyDescent="0.3">
      <c r="A23">
        <v>5</v>
      </c>
      <c r="B23">
        <v>5</v>
      </c>
      <c r="C23">
        <v>20</v>
      </c>
      <c r="D23">
        <f t="shared" si="2"/>
        <v>0</v>
      </c>
      <c r="E23">
        <v>0</v>
      </c>
      <c r="F23">
        <v>0</v>
      </c>
      <c r="H23">
        <f t="shared" si="1"/>
        <v>6.7101007166283431</v>
      </c>
      <c r="J23" t="s">
        <v>17</v>
      </c>
    </row>
    <row r="24" spans="1:10" x14ac:dyDescent="0.3">
      <c r="A24">
        <v>5</v>
      </c>
      <c r="B24">
        <v>5</v>
      </c>
      <c r="C24">
        <v>25</v>
      </c>
      <c r="D24">
        <f t="shared" si="2"/>
        <v>0</v>
      </c>
      <c r="E24">
        <v>0</v>
      </c>
      <c r="F24">
        <v>0</v>
      </c>
      <c r="H24">
        <f t="shared" si="1"/>
        <v>7.1130913087034973</v>
      </c>
      <c r="J24" t="s">
        <v>17</v>
      </c>
    </row>
    <row r="25" spans="1:10" x14ac:dyDescent="0.3">
      <c r="A25">
        <v>5</v>
      </c>
      <c r="B25">
        <v>5</v>
      </c>
      <c r="C25">
        <v>30</v>
      </c>
      <c r="D25">
        <f t="shared" si="2"/>
        <v>0</v>
      </c>
      <c r="E25">
        <v>0</v>
      </c>
      <c r="F25">
        <v>0</v>
      </c>
      <c r="H25">
        <f t="shared" si="1"/>
        <v>7.5</v>
      </c>
      <c r="J25" t="s">
        <v>17</v>
      </c>
    </row>
    <row r="26" spans="1:10" x14ac:dyDescent="0.3">
      <c r="A26">
        <v>5</v>
      </c>
      <c r="B26">
        <v>5</v>
      </c>
      <c r="C26">
        <v>35</v>
      </c>
      <c r="D26">
        <f t="shared" si="2"/>
        <v>0</v>
      </c>
      <c r="E26">
        <v>0</v>
      </c>
      <c r="F26">
        <v>0</v>
      </c>
      <c r="H26">
        <f t="shared" si="1"/>
        <v>7.8678821817552302</v>
      </c>
      <c r="J26" t="s">
        <v>17</v>
      </c>
    </row>
    <row r="27" spans="1:10" x14ac:dyDescent="0.3">
      <c r="A27">
        <v>5</v>
      </c>
      <c r="B27">
        <v>5</v>
      </c>
      <c r="C27">
        <v>40</v>
      </c>
      <c r="D27">
        <f t="shared" si="2"/>
        <v>0</v>
      </c>
      <c r="E27">
        <v>0</v>
      </c>
      <c r="F27">
        <v>0</v>
      </c>
      <c r="H27">
        <f t="shared" si="1"/>
        <v>8.2139380484326967</v>
      </c>
      <c r="J27" t="s">
        <v>17</v>
      </c>
    </row>
    <row r="29" spans="1:10" x14ac:dyDescent="0.3">
      <c r="A29">
        <v>5</v>
      </c>
      <c r="B29">
        <v>5</v>
      </c>
      <c r="C29">
        <v>0</v>
      </c>
      <c r="D29">
        <f>+E29-F29</f>
        <v>180</v>
      </c>
      <c r="E29">
        <v>360</v>
      </c>
      <c r="F29">
        <v>180</v>
      </c>
      <c r="H29">
        <f t="shared" ref="H29:H37" si="3">+B29*(((A29/B29)^2+2*(A29/B29)*SIN(C29/180*PI())*COS(D29/180*PI())+(SIN(C29/180*PI())^2))^0.5)</f>
        <v>5</v>
      </c>
      <c r="J29" t="s">
        <v>18</v>
      </c>
    </row>
    <row r="30" spans="1:10" x14ac:dyDescent="0.3">
      <c r="A30">
        <v>5</v>
      </c>
      <c r="B30">
        <v>5</v>
      </c>
      <c r="C30">
        <v>5</v>
      </c>
      <c r="D30">
        <f t="shared" ref="D30:D37" si="4">+E30-F30</f>
        <v>180</v>
      </c>
      <c r="E30">
        <v>360</v>
      </c>
      <c r="F30">
        <v>180</v>
      </c>
      <c r="H30">
        <f t="shared" si="3"/>
        <v>4.5642212862617093</v>
      </c>
      <c r="J30" t="s">
        <v>18</v>
      </c>
    </row>
    <row r="31" spans="1:10" x14ac:dyDescent="0.3">
      <c r="A31">
        <v>5</v>
      </c>
      <c r="B31">
        <v>5</v>
      </c>
      <c r="C31">
        <v>10</v>
      </c>
      <c r="D31">
        <f t="shared" si="4"/>
        <v>180</v>
      </c>
      <c r="E31">
        <v>360</v>
      </c>
      <c r="F31">
        <v>180</v>
      </c>
      <c r="H31">
        <f t="shared" si="3"/>
        <v>4.1317591116653487</v>
      </c>
      <c r="J31" t="s">
        <v>18</v>
      </c>
    </row>
    <row r="32" spans="1:10" x14ac:dyDescent="0.3">
      <c r="A32">
        <v>5</v>
      </c>
      <c r="B32">
        <v>5</v>
      </c>
      <c r="C32">
        <v>15</v>
      </c>
      <c r="D32">
        <f t="shared" si="4"/>
        <v>180</v>
      </c>
      <c r="E32">
        <v>360</v>
      </c>
      <c r="F32">
        <v>180</v>
      </c>
      <c r="H32">
        <f t="shared" si="3"/>
        <v>3.7059047744873963</v>
      </c>
      <c r="J32" t="s">
        <v>18</v>
      </c>
    </row>
    <row r="33" spans="1:10" x14ac:dyDescent="0.3">
      <c r="A33">
        <v>5</v>
      </c>
      <c r="B33">
        <v>5</v>
      </c>
      <c r="C33">
        <v>20</v>
      </c>
      <c r="D33">
        <f t="shared" si="4"/>
        <v>180</v>
      </c>
      <c r="E33">
        <v>360</v>
      </c>
      <c r="F33">
        <v>180</v>
      </c>
      <c r="H33">
        <f t="shared" si="3"/>
        <v>3.289899283371656</v>
      </c>
      <c r="J33" t="s">
        <v>18</v>
      </c>
    </row>
    <row r="34" spans="1:10" x14ac:dyDescent="0.3">
      <c r="A34">
        <v>5</v>
      </c>
      <c r="B34">
        <v>5</v>
      </c>
      <c r="C34">
        <v>25</v>
      </c>
      <c r="D34">
        <f t="shared" si="4"/>
        <v>180</v>
      </c>
      <c r="E34">
        <v>360</v>
      </c>
      <c r="F34">
        <v>180</v>
      </c>
      <c r="H34">
        <f t="shared" si="3"/>
        <v>2.8869086912965032</v>
      </c>
      <c r="J34" t="s">
        <v>18</v>
      </c>
    </row>
    <row r="35" spans="1:10" x14ac:dyDescent="0.3">
      <c r="A35">
        <v>5</v>
      </c>
      <c r="B35">
        <v>5</v>
      </c>
      <c r="C35">
        <v>30</v>
      </c>
      <c r="D35">
        <f t="shared" si="4"/>
        <v>180</v>
      </c>
      <c r="E35">
        <v>360</v>
      </c>
      <c r="F35">
        <v>180</v>
      </c>
      <c r="H35">
        <f t="shared" si="3"/>
        <v>2.5</v>
      </c>
      <c r="J35" t="s">
        <v>18</v>
      </c>
    </row>
    <row r="36" spans="1:10" x14ac:dyDescent="0.3">
      <c r="A36">
        <v>5</v>
      </c>
      <c r="B36">
        <v>5</v>
      </c>
      <c r="C36">
        <v>35</v>
      </c>
      <c r="D36">
        <f t="shared" si="4"/>
        <v>180</v>
      </c>
      <c r="E36">
        <v>360</v>
      </c>
      <c r="F36">
        <v>180</v>
      </c>
      <c r="H36">
        <f t="shared" si="3"/>
        <v>2.1321178182447698</v>
      </c>
      <c r="J36" t="s">
        <v>18</v>
      </c>
    </row>
    <row r="37" spans="1:10" x14ac:dyDescent="0.3">
      <c r="A37">
        <v>5</v>
      </c>
      <c r="B37">
        <v>5</v>
      </c>
      <c r="C37">
        <v>40</v>
      </c>
      <c r="D37">
        <f t="shared" si="4"/>
        <v>180</v>
      </c>
      <c r="E37">
        <v>360</v>
      </c>
      <c r="F37">
        <v>180</v>
      </c>
      <c r="H37">
        <f t="shared" si="3"/>
        <v>1.7860619515673037</v>
      </c>
      <c r="J3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4" workbookViewId="0">
      <selection activeCell="H27" sqref="H27"/>
    </sheetView>
  </sheetViews>
  <sheetFormatPr defaultRowHeight="14.4" x14ac:dyDescent="0.3"/>
  <cols>
    <col min="1" max="1" width="18.109375" customWidth="1"/>
    <col min="2" max="2" width="16.88671875" customWidth="1"/>
    <col min="3" max="3" width="12.5546875" customWidth="1"/>
    <col min="4" max="4" width="16.6640625" customWidth="1"/>
    <col min="5" max="5" width="21.33203125" customWidth="1"/>
    <col min="6" max="6" width="12.6640625" customWidth="1"/>
    <col min="8" max="8" width="24.6640625" customWidth="1"/>
    <col min="10" max="10" width="11.6640625" bestFit="1" customWidth="1"/>
  </cols>
  <sheetData>
    <row r="1" spans="1:10" x14ac:dyDescent="0.3">
      <c r="A1" t="s">
        <v>0</v>
      </c>
    </row>
    <row r="6" spans="1:10" x14ac:dyDescent="0.3">
      <c r="A6" t="s">
        <v>1</v>
      </c>
      <c r="B6" t="s">
        <v>3</v>
      </c>
      <c r="C6" s="1" t="s">
        <v>5</v>
      </c>
      <c r="D6" s="1" t="s">
        <v>15</v>
      </c>
      <c r="E6" s="1" t="s">
        <v>9</v>
      </c>
      <c r="F6" s="1" t="s">
        <v>10</v>
      </c>
    </row>
    <row r="7" spans="1:10" x14ac:dyDescent="0.3">
      <c r="A7" t="s">
        <v>2</v>
      </c>
      <c r="B7" t="s">
        <v>4</v>
      </c>
      <c r="C7" t="s">
        <v>16</v>
      </c>
      <c r="D7" t="s">
        <v>6</v>
      </c>
      <c r="E7" t="s">
        <v>7</v>
      </c>
      <c r="F7" t="s">
        <v>8</v>
      </c>
      <c r="H7" s="1" t="s">
        <v>12</v>
      </c>
    </row>
    <row r="8" spans="1:10" x14ac:dyDescent="0.3">
      <c r="D8" t="s">
        <v>11</v>
      </c>
      <c r="E8" t="s">
        <v>14</v>
      </c>
      <c r="H8" t="s">
        <v>13</v>
      </c>
    </row>
    <row r="9" spans="1:10" x14ac:dyDescent="0.3">
      <c r="A9">
        <v>5</v>
      </c>
      <c r="B9">
        <v>5</v>
      </c>
      <c r="C9">
        <v>15</v>
      </c>
      <c r="D9">
        <f>+E9-F9</f>
        <v>360</v>
      </c>
      <c r="E9">
        <v>360</v>
      </c>
      <c r="F9">
        <v>0</v>
      </c>
      <c r="H9">
        <f>+(((A9)^2+2*(A9)*SIN(C9/180*PI())*COS(D9/180*PI())+(SIN(C9/180*PI())^2))^0.5)</f>
        <v>5.2588190451025207</v>
      </c>
      <c r="J9" t="s">
        <v>17</v>
      </c>
    </row>
    <row r="10" spans="1:10" x14ac:dyDescent="0.3">
      <c r="A10">
        <v>5</v>
      </c>
      <c r="B10">
        <v>5</v>
      </c>
      <c r="C10">
        <v>15</v>
      </c>
      <c r="D10">
        <f t="shared" ref="D10:D17" si="0">+E10-F10</f>
        <v>315</v>
      </c>
      <c r="E10">
        <v>360</v>
      </c>
      <c r="F10">
        <v>45</v>
      </c>
      <c r="H10">
        <f t="shared" ref="H10:H37" si="1">+(((A10)^2+2*(A10)*SIN(C10/180*PI())*COS(D10/180*PI())+(SIN(C10/180*PI())^2))^0.5)</f>
        <v>5.1862427938759259</v>
      </c>
    </row>
    <row r="11" spans="1:10" x14ac:dyDescent="0.3">
      <c r="A11">
        <v>5</v>
      </c>
      <c r="B11">
        <v>5</v>
      </c>
      <c r="C11">
        <v>15</v>
      </c>
      <c r="D11">
        <f t="shared" si="0"/>
        <v>270</v>
      </c>
      <c r="E11">
        <v>360</v>
      </c>
      <c r="F11">
        <v>90</v>
      </c>
      <c r="H11">
        <f t="shared" si="1"/>
        <v>5.006694248514461</v>
      </c>
      <c r="J11" t="s">
        <v>19</v>
      </c>
    </row>
    <row r="12" spans="1:10" x14ac:dyDescent="0.3">
      <c r="A12">
        <v>5</v>
      </c>
      <c r="B12">
        <v>5</v>
      </c>
      <c r="C12">
        <v>15</v>
      </c>
      <c r="D12">
        <f t="shared" si="0"/>
        <v>225</v>
      </c>
      <c r="E12">
        <v>360</v>
      </c>
      <c r="F12">
        <v>135</v>
      </c>
      <c r="H12">
        <f t="shared" si="1"/>
        <v>4.8204626623577935</v>
      </c>
    </row>
    <row r="13" spans="1:10" x14ac:dyDescent="0.3">
      <c r="A13">
        <v>5</v>
      </c>
      <c r="B13">
        <v>5</v>
      </c>
      <c r="C13">
        <v>15</v>
      </c>
      <c r="D13">
        <f t="shared" si="0"/>
        <v>180</v>
      </c>
      <c r="E13">
        <v>360</v>
      </c>
      <c r="F13">
        <v>180</v>
      </c>
      <c r="H13">
        <f t="shared" si="1"/>
        <v>4.7411809548974793</v>
      </c>
      <c r="J13" t="s">
        <v>18</v>
      </c>
    </row>
    <row r="14" spans="1:10" x14ac:dyDescent="0.3">
      <c r="A14">
        <v>5</v>
      </c>
      <c r="B14">
        <v>5</v>
      </c>
      <c r="C14">
        <v>15</v>
      </c>
      <c r="D14">
        <f t="shared" si="0"/>
        <v>135</v>
      </c>
      <c r="E14">
        <v>360</v>
      </c>
      <c r="F14">
        <v>225</v>
      </c>
      <c r="H14">
        <f t="shared" si="1"/>
        <v>4.8204626623577935</v>
      </c>
    </row>
    <row r="15" spans="1:10" x14ac:dyDescent="0.3">
      <c r="A15">
        <v>5</v>
      </c>
      <c r="B15">
        <v>5</v>
      </c>
      <c r="C15">
        <v>15</v>
      </c>
      <c r="D15">
        <f t="shared" si="0"/>
        <v>90</v>
      </c>
      <c r="E15">
        <v>360</v>
      </c>
      <c r="F15">
        <v>270</v>
      </c>
      <c r="H15">
        <f t="shared" si="1"/>
        <v>5.006694248514461</v>
      </c>
      <c r="J15" t="s">
        <v>19</v>
      </c>
    </row>
    <row r="16" spans="1:10" x14ac:dyDescent="0.3">
      <c r="A16">
        <v>5</v>
      </c>
      <c r="B16">
        <v>5</v>
      </c>
      <c r="C16">
        <v>15</v>
      </c>
      <c r="D16">
        <f t="shared" si="0"/>
        <v>45</v>
      </c>
      <c r="E16">
        <v>360</v>
      </c>
      <c r="F16">
        <v>315</v>
      </c>
      <c r="H16">
        <f t="shared" si="1"/>
        <v>5.1862427938759259</v>
      </c>
    </row>
    <row r="17" spans="1:10" x14ac:dyDescent="0.3">
      <c r="A17">
        <v>5</v>
      </c>
      <c r="B17">
        <v>5</v>
      </c>
      <c r="C17">
        <v>15</v>
      </c>
      <c r="D17">
        <f t="shared" si="0"/>
        <v>0</v>
      </c>
      <c r="E17">
        <v>360</v>
      </c>
      <c r="F17">
        <v>360</v>
      </c>
      <c r="H17">
        <f t="shared" si="1"/>
        <v>5.2588190451025207</v>
      </c>
      <c r="J17" t="s">
        <v>17</v>
      </c>
    </row>
    <row r="19" spans="1:10" x14ac:dyDescent="0.3">
      <c r="A19">
        <v>5</v>
      </c>
      <c r="B19">
        <v>5</v>
      </c>
      <c r="C19">
        <v>0</v>
      </c>
      <c r="D19">
        <f>+E19-F19</f>
        <v>0</v>
      </c>
      <c r="E19">
        <v>0</v>
      </c>
      <c r="F19">
        <v>0</v>
      </c>
      <c r="H19">
        <f t="shared" si="1"/>
        <v>5</v>
      </c>
      <c r="J19" t="s">
        <v>17</v>
      </c>
    </row>
    <row r="20" spans="1:10" x14ac:dyDescent="0.3">
      <c r="A20">
        <v>5</v>
      </c>
      <c r="B20">
        <v>5</v>
      </c>
      <c r="C20">
        <v>5</v>
      </c>
      <c r="D20">
        <f t="shared" ref="D20:D27" si="2">+E20-F20</f>
        <v>0</v>
      </c>
      <c r="E20">
        <v>0</v>
      </c>
      <c r="F20">
        <v>0</v>
      </c>
      <c r="H20">
        <f t="shared" si="1"/>
        <v>5.0871557427476581</v>
      </c>
      <c r="J20" t="s">
        <v>17</v>
      </c>
    </row>
    <row r="21" spans="1:10" x14ac:dyDescent="0.3">
      <c r="A21">
        <v>5</v>
      </c>
      <c r="B21">
        <v>5</v>
      </c>
      <c r="C21">
        <v>10</v>
      </c>
      <c r="D21">
        <f t="shared" si="2"/>
        <v>0</v>
      </c>
      <c r="E21">
        <v>0</v>
      </c>
      <c r="F21">
        <v>0</v>
      </c>
      <c r="H21">
        <f t="shared" si="1"/>
        <v>5.173648177666931</v>
      </c>
      <c r="J21" t="s">
        <v>17</v>
      </c>
    </row>
    <row r="22" spans="1:10" x14ac:dyDescent="0.3">
      <c r="A22">
        <v>5</v>
      </c>
      <c r="B22">
        <v>5</v>
      </c>
      <c r="C22">
        <v>15</v>
      </c>
      <c r="D22">
        <f t="shared" si="2"/>
        <v>0</v>
      </c>
      <c r="E22">
        <v>0</v>
      </c>
      <c r="F22">
        <v>0</v>
      </c>
      <c r="H22">
        <f t="shared" si="1"/>
        <v>5.2588190451025207</v>
      </c>
      <c r="J22" t="s">
        <v>17</v>
      </c>
    </row>
    <row r="23" spans="1:10" x14ac:dyDescent="0.3">
      <c r="A23">
        <v>5</v>
      </c>
      <c r="B23">
        <v>5</v>
      </c>
      <c r="C23">
        <v>20</v>
      </c>
      <c r="D23">
        <f t="shared" si="2"/>
        <v>0</v>
      </c>
      <c r="E23">
        <v>0</v>
      </c>
      <c r="F23">
        <v>0</v>
      </c>
      <c r="H23">
        <f t="shared" si="1"/>
        <v>5.3420201433256684</v>
      </c>
      <c r="J23" t="s">
        <v>17</v>
      </c>
    </row>
    <row r="24" spans="1:10" x14ac:dyDescent="0.3">
      <c r="A24">
        <v>5</v>
      </c>
      <c r="B24">
        <v>5</v>
      </c>
      <c r="C24">
        <v>25</v>
      </c>
      <c r="D24">
        <f t="shared" si="2"/>
        <v>0</v>
      </c>
      <c r="E24">
        <v>0</v>
      </c>
      <c r="F24">
        <v>0</v>
      </c>
      <c r="H24">
        <f t="shared" si="1"/>
        <v>5.4226182617406993</v>
      </c>
      <c r="J24" t="s">
        <v>17</v>
      </c>
    </row>
    <row r="25" spans="1:10" x14ac:dyDescent="0.3">
      <c r="A25">
        <v>5</v>
      </c>
      <c r="B25">
        <v>5</v>
      </c>
      <c r="C25">
        <v>30</v>
      </c>
      <c r="D25">
        <f t="shared" si="2"/>
        <v>0</v>
      </c>
      <c r="E25">
        <v>0</v>
      </c>
      <c r="F25">
        <v>0</v>
      </c>
      <c r="H25">
        <f t="shared" si="1"/>
        <v>5.5</v>
      </c>
      <c r="J25" t="s">
        <v>17</v>
      </c>
    </row>
    <row r="26" spans="1:10" x14ac:dyDescent="0.3">
      <c r="A26">
        <v>5</v>
      </c>
      <c r="B26">
        <v>5</v>
      </c>
      <c r="C26">
        <v>35</v>
      </c>
      <c r="D26">
        <f t="shared" si="2"/>
        <v>0</v>
      </c>
      <c r="E26">
        <v>0</v>
      </c>
      <c r="F26">
        <v>0</v>
      </c>
      <c r="H26">
        <f t="shared" si="1"/>
        <v>5.573576436351046</v>
      </c>
      <c r="J26" t="s">
        <v>17</v>
      </c>
    </row>
    <row r="27" spans="1:10" x14ac:dyDescent="0.3">
      <c r="A27">
        <v>5</v>
      </c>
      <c r="B27">
        <v>5</v>
      </c>
      <c r="C27">
        <v>40</v>
      </c>
      <c r="D27">
        <f t="shared" si="2"/>
        <v>0</v>
      </c>
      <c r="E27">
        <v>0</v>
      </c>
      <c r="F27">
        <v>0</v>
      </c>
      <c r="H27">
        <f t="shared" si="1"/>
        <v>5.6427876096865388</v>
      </c>
      <c r="J27" t="s">
        <v>17</v>
      </c>
    </row>
    <row r="29" spans="1:10" x14ac:dyDescent="0.3">
      <c r="A29">
        <v>5</v>
      </c>
      <c r="B29">
        <v>5</v>
      </c>
      <c r="C29">
        <v>0</v>
      </c>
      <c r="D29">
        <f>+E29-F29</f>
        <v>180</v>
      </c>
      <c r="E29">
        <v>360</v>
      </c>
      <c r="F29">
        <v>180</v>
      </c>
      <c r="H29">
        <f t="shared" si="1"/>
        <v>5</v>
      </c>
      <c r="J29" t="s">
        <v>18</v>
      </c>
    </row>
    <row r="30" spans="1:10" x14ac:dyDescent="0.3">
      <c r="A30">
        <v>5</v>
      </c>
      <c r="B30">
        <v>5</v>
      </c>
      <c r="C30">
        <v>5</v>
      </c>
      <c r="D30">
        <f t="shared" ref="D30:D37" si="3">+E30-F30</f>
        <v>180</v>
      </c>
      <c r="E30">
        <v>360</v>
      </c>
      <c r="F30">
        <v>180</v>
      </c>
      <c r="H30">
        <f t="shared" si="1"/>
        <v>4.9128442572523419</v>
      </c>
      <c r="J30" t="s">
        <v>18</v>
      </c>
    </row>
    <row r="31" spans="1:10" x14ac:dyDescent="0.3">
      <c r="A31">
        <v>5</v>
      </c>
      <c r="B31">
        <v>5</v>
      </c>
      <c r="C31">
        <v>10</v>
      </c>
      <c r="D31">
        <f t="shared" si="3"/>
        <v>180</v>
      </c>
      <c r="E31">
        <v>360</v>
      </c>
      <c r="F31">
        <v>180</v>
      </c>
      <c r="H31">
        <f t="shared" si="1"/>
        <v>4.8263518223330699</v>
      </c>
      <c r="J31" t="s">
        <v>18</v>
      </c>
    </row>
    <row r="32" spans="1:10" x14ac:dyDescent="0.3">
      <c r="A32">
        <v>5</v>
      </c>
      <c r="B32">
        <v>5</v>
      </c>
      <c r="C32">
        <v>15</v>
      </c>
      <c r="D32">
        <f t="shared" si="3"/>
        <v>180</v>
      </c>
      <c r="E32">
        <v>360</v>
      </c>
      <c r="F32">
        <v>180</v>
      </c>
      <c r="H32">
        <f t="shared" si="1"/>
        <v>4.7411809548974793</v>
      </c>
      <c r="J32" t="s">
        <v>18</v>
      </c>
    </row>
    <row r="33" spans="1:10" x14ac:dyDescent="0.3">
      <c r="A33">
        <v>5</v>
      </c>
      <c r="B33">
        <v>5</v>
      </c>
      <c r="C33">
        <v>20</v>
      </c>
      <c r="D33">
        <f t="shared" si="3"/>
        <v>180</v>
      </c>
      <c r="E33">
        <v>360</v>
      </c>
      <c r="F33">
        <v>180</v>
      </c>
      <c r="H33">
        <f t="shared" si="1"/>
        <v>4.6579798566743316</v>
      </c>
      <c r="J33" t="s">
        <v>18</v>
      </c>
    </row>
    <row r="34" spans="1:10" x14ac:dyDescent="0.3">
      <c r="A34">
        <v>5</v>
      </c>
      <c r="B34">
        <v>5</v>
      </c>
      <c r="C34">
        <v>25</v>
      </c>
      <c r="D34">
        <f t="shared" si="3"/>
        <v>180</v>
      </c>
      <c r="E34">
        <v>360</v>
      </c>
      <c r="F34">
        <v>180</v>
      </c>
      <c r="H34">
        <f t="shared" si="1"/>
        <v>4.5773817382593007</v>
      </c>
      <c r="J34" t="s">
        <v>18</v>
      </c>
    </row>
    <row r="35" spans="1:10" x14ac:dyDescent="0.3">
      <c r="A35">
        <v>5</v>
      </c>
      <c r="B35">
        <v>5</v>
      </c>
      <c r="C35">
        <v>30</v>
      </c>
      <c r="D35">
        <f t="shared" si="3"/>
        <v>180</v>
      </c>
      <c r="E35">
        <v>360</v>
      </c>
      <c r="F35">
        <v>180</v>
      </c>
      <c r="H35">
        <f t="shared" si="1"/>
        <v>4.5</v>
      </c>
      <c r="J35" t="s">
        <v>18</v>
      </c>
    </row>
    <row r="36" spans="1:10" x14ac:dyDescent="0.3">
      <c r="A36">
        <v>5</v>
      </c>
      <c r="B36">
        <v>5</v>
      </c>
      <c r="C36">
        <v>35</v>
      </c>
      <c r="D36">
        <f t="shared" si="3"/>
        <v>180</v>
      </c>
      <c r="E36">
        <v>360</v>
      </c>
      <c r="F36">
        <v>180</v>
      </c>
      <c r="H36">
        <f t="shared" si="1"/>
        <v>4.426423563648954</v>
      </c>
      <c r="J36" t="s">
        <v>18</v>
      </c>
    </row>
    <row r="37" spans="1:10" x14ac:dyDescent="0.3">
      <c r="A37">
        <v>5</v>
      </c>
      <c r="B37">
        <v>5</v>
      </c>
      <c r="C37">
        <v>40</v>
      </c>
      <c r="D37">
        <f t="shared" si="3"/>
        <v>180</v>
      </c>
      <c r="E37">
        <v>360</v>
      </c>
      <c r="F37">
        <v>180</v>
      </c>
      <c r="H37">
        <f t="shared" si="1"/>
        <v>4.3572123903134603</v>
      </c>
      <c r="J37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EQN 6</vt:lpstr>
      <vt:lpstr>EQN 6 No Fire</vt:lpstr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Scheller</dc:creator>
  <cp:lastModifiedBy>Robert Michael Scheller</cp:lastModifiedBy>
  <dcterms:created xsi:type="dcterms:W3CDTF">2017-09-25T15:23:46Z</dcterms:created>
  <dcterms:modified xsi:type="dcterms:W3CDTF">2017-09-27T15:18:57Z</dcterms:modified>
</cp:coreProperties>
</file>