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60" windowHeight="7530" activeTab="1"/>
  </bookViews>
  <sheets>
    <sheet name="low methane samples" sheetId="1" r:id="rId1"/>
    <sheet name="high methane samp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2" l="1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30" i="1" l="1"/>
  <c r="M42" i="1"/>
  <c r="M43" i="1"/>
  <c r="M62" i="1"/>
  <c r="M34" i="1"/>
  <c r="M53" i="1"/>
  <c r="M48" i="1"/>
  <c r="M39" i="1"/>
  <c r="M47" i="1"/>
  <c r="M49" i="1"/>
  <c r="M51" i="1"/>
  <c r="M44" i="1"/>
  <c r="M10" i="1"/>
  <c r="M18" i="1"/>
  <c r="M2" i="1"/>
  <c r="M74" i="1"/>
  <c r="M77" i="1"/>
  <c r="M67" i="1"/>
  <c r="M12" i="1"/>
  <c r="M11" i="1"/>
  <c r="M54" i="1"/>
  <c r="M59" i="1"/>
  <c r="M68" i="1"/>
  <c r="M64" i="1"/>
  <c r="M58" i="1"/>
  <c r="M65" i="1"/>
  <c r="M35" i="1"/>
  <c r="M78" i="1"/>
  <c r="M14" i="1"/>
  <c r="M27" i="1"/>
  <c r="M36" i="1"/>
  <c r="M45" i="1"/>
  <c r="M75" i="1"/>
  <c r="M23" i="1"/>
  <c r="M5" i="1"/>
  <c r="M28" i="1"/>
  <c r="M19" i="1"/>
  <c r="M56" i="1"/>
  <c r="M57" i="1"/>
  <c r="M37" i="1"/>
  <c r="M13" i="1"/>
  <c r="M8" i="1"/>
  <c r="M25" i="1"/>
  <c r="M38" i="1"/>
  <c r="M3" i="1"/>
  <c r="M26" i="1"/>
  <c r="M20" i="1"/>
  <c r="M16" i="1"/>
  <c r="M66" i="1"/>
  <c r="M40" i="1"/>
  <c r="M15" i="1"/>
  <c r="M70" i="1"/>
  <c r="M73" i="1"/>
  <c r="M32" i="1"/>
  <c r="M4" i="1"/>
  <c r="M6" i="1"/>
  <c r="M60" i="1"/>
  <c r="M79" i="1"/>
  <c r="M41" i="1"/>
  <c r="M7" i="1"/>
  <c r="M9" i="1"/>
  <c r="M33" i="1"/>
  <c r="M21" i="1"/>
  <c r="M71" i="1"/>
  <c r="M69" i="1"/>
  <c r="M55" i="1"/>
  <c r="M52" i="1"/>
  <c r="M31" i="1"/>
  <c r="M22" i="1"/>
  <c r="M61" i="1"/>
  <c r="M72" i="1"/>
  <c r="M24" i="1"/>
  <c r="M17" i="1"/>
  <c r="M63" i="1"/>
  <c r="M46" i="1"/>
  <c r="M50" i="1"/>
  <c r="M76" i="1"/>
  <c r="M29" i="1"/>
  <c r="L11" i="1"/>
  <c r="L54" i="1"/>
  <c r="L59" i="1"/>
  <c r="L68" i="1"/>
  <c r="L64" i="1"/>
  <c r="L58" i="1"/>
  <c r="L65" i="1"/>
  <c r="L35" i="1"/>
  <c r="L78" i="1"/>
  <c r="L14" i="1"/>
  <c r="L27" i="1"/>
  <c r="L36" i="1"/>
  <c r="L45" i="1"/>
  <c r="L75" i="1"/>
  <c r="L23" i="1"/>
  <c r="L5" i="1"/>
  <c r="L28" i="1"/>
  <c r="L19" i="1"/>
  <c r="L56" i="1"/>
  <c r="L57" i="1"/>
  <c r="L37" i="1"/>
  <c r="L13" i="1"/>
  <c r="L8" i="1"/>
  <c r="L25" i="1"/>
  <c r="L38" i="1"/>
  <c r="L3" i="1"/>
  <c r="L26" i="1"/>
  <c r="L20" i="1"/>
  <c r="L16" i="1"/>
  <c r="L66" i="1"/>
  <c r="L40" i="1"/>
  <c r="L15" i="1"/>
  <c r="L70" i="1"/>
  <c r="L73" i="1"/>
  <c r="L32" i="1"/>
  <c r="L4" i="1"/>
  <c r="L6" i="1"/>
  <c r="L60" i="1"/>
  <c r="L79" i="1"/>
  <c r="L41" i="1"/>
  <c r="L7" i="1"/>
  <c r="L9" i="1"/>
  <c r="L33" i="1"/>
  <c r="L21" i="1"/>
  <c r="L71" i="1"/>
  <c r="L69" i="1"/>
  <c r="L55" i="1"/>
  <c r="L52" i="1"/>
  <c r="L31" i="1"/>
  <c r="L22" i="1"/>
  <c r="L61" i="1"/>
  <c r="L72" i="1"/>
  <c r="L24" i="1"/>
  <c r="L17" i="1"/>
  <c r="L63" i="1"/>
  <c r="L46" i="1"/>
  <c r="L50" i="1"/>
  <c r="L76" i="1"/>
  <c r="L30" i="1"/>
  <c r="L42" i="1"/>
  <c r="L43" i="1"/>
  <c r="L62" i="1"/>
  <c r="L34" i="1"/>
  <c r="L53" i="1"/>
  <c r="L48" i="1"/>
  <c r="L39" i="1"/>
  <c r="L47" i="1"/>
  <c r="L49" i="1"/>
  <c r="L51" i="1"/>
  <c r="L44" i="1"/>
  <c r="L10" i="1"/>
  <c r="L18" i="1"/>
  <c r="L2" i="1"/>
  <c r="L74" i="1"/>
  <c r="L77" i="1"/>
  <c r="L67" i="1"/>
  <c r="L12" i="1"/>
  <c r="L29" i="1"/>
</calcChain>
</file>

<file path=xl/sharedStrings.xml><?xml version="1.0" encoding="utf-8"?>
<sst xmlns="http://schemas.openxmlformats.org/spreadsheetml/2006/main" count="169" uniqueCount="114">
  <si>
    <t>species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</si>
  <si>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</si>
  <si>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</si>
  <si>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</si>
  <si>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</si>
  <si>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</si>
  <si>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</si>
  <si>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</si>
  <si>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</si>
  <si>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</si>
  <si>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</si>
  <si>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Butyrivibrio unclassified</t>
  </si>
  <si>
    <t>Prevotella bryantii</t>
  </si>
  <si>
    <t>Fibrobacter succinogenes</t>
  </si>
  <si>
    <t>Megasphaera unclassified</t>
  </si>
  <si>
    <t>Prevotella ruminicola</t>
  </si>
  <si>
    <t>Mitsuokella unclassified</t>
  </si>
  <si>
    <t>Methanobrevibacter unclassified</t>
  </si>
  <si>
    <t>Megasphaera elsdenii</t>
  </si>
  <si>
    <t>Ruminococcus albus</t>
  </si>
  <si>
    <t>Collinsella aerofaciens</t>
  </si>
  <si>
    <t>Butyrivibrio fibrisolvens</t>
  </si>
  <si>
    <t>Ruminococcus flavefaciens</t>
  </si>
  <si>
    <t>Mitsuokella multacida</t>
  </si>
  <si>
    <t>Dorea longicatena</t>
  </si>
  <si>
    <t>Treponema bryantii</t>
  </si>
  <si>
    <t>Clostridium sp SY8519</t>
  </si>
  <si>
    <t>Butyrivibrio proteoclasticus</t>
  </si>
  <si>
    <t>Olsenella unclassified</t>
  </si>
  <si>
    <t>Streptococcus infantarius</t>
  </si>
  <si>
    <t>Eubacterium eligens</t>
  </si>
  <si>
    <t>Jaagsiekte sheep retrovirus</t>
  </si>
  <si>
    <t>Selenomonas ruminantium</t>
  </si>
  <si>
    <t>Streptococcus gallolyticus</t>
  </si>
  <si>
    <t>Subdoligranulum unclassified</t>
  </si>
  <si>
    <t>Acidaminococcus intestini</t>
  </si>
  <si>
    <t>Mannheimia haemolytica</t>
  </si>
  <si>
    <t>Methanobrevibacter ruminantium</t>
  </si>
  <si>
    <t>Ruminococcus torques</t>
  </si>
  <si>
    <t>Acidaminococcus fermentans</t>
  </si>
  <si>
    <t>Fusobacterium necrophorum</t>
  </si>
  <si>
    <t>Brachybacterium unclassified</t>
  </si>
  <si>
    <t>Neisseria unclassified</t>
  </si>
  <si>
    <t>Methanosphaera stadtmanae</t>
  </si>
  <si>
    <t>Brachybacterium paraconglomeratum</t>
  </si>
  <si>
    <t>Corynebacterium glutamicum</t>
  </si>
  <si>
    <t>Weissella cibaria</t>
  </si>
  <si>
    <t>Actinobacillus unclassified</t>
  </si>
  <si>
    <t>Corynebacterium casei</t>
  </si>
  <si>
    <t>Methanobrevibacter smithii</t>
  </si>
  <si>
    <t>Alloprevotella unclassified</t>
  </si>
  <si>
    <t>Streptococcus lutetiensis</t>
  </si>
  <si>
    <t>Bibersteinia trehalosi</t>
  </si>
  <si>
    <t>Curtobacterium unclassified</t>
  </si>
  <si>
    <t>Streptococcus macedonicus</t>
  </si>
  <si>
    <t>Erysipelotrichaceae bacterium 21 3</t>
  </si>
  <si>
    <t>Desulfovibrio desulfuricans</t>
  </si>
  <si>
    <t>Weissella unclassified</t>
  </si>
  <si>
    <t>Parabacteroides unclassified</t>
  </si>
  <si>
    <t>Eubacterium cellulosolvens</t>
  </si>
  <si>
    <t>Stenotrophomonas unclassified</t>
  </si>
  <si>
    <t>Stenotrophomonas maltophilia</t>
  </si>
  <si>
    <t>Caulobacter unclassified</t>
  </si>
  <si>
    <t>Mycoplasma ovipneumoniae</t>
  </si>
  <si>
    <t>Treponema saccharophilum</t>
  </si>
  <si>
    <t>Treponema pedis</t>
  </si>
  <si>
    <t>Pseudomonas unclassified</t>
  </si>
  <si>
    <t>Anaerotruncus unclassified</t>
  </si>
  <si>
    <t>Propionibacterium acnes</t>
  </si>
  <si>
    <t>Acinetobacter unclassified</t>
  </si>
  <si>
    <t>Comamonas unclassified</t>
  </si>
  <si>
    <t>Acidovorax ebreus</t>
  </si>
  <si>
    <t>Escherichia coli</t>
  </si>
  <si>
    <t>Escherichia unclassified</t>
  </si>
  <si>
    <t>Kingella unclassified</t>
  </si>
  <si>
    <t>Leucobacter salsicius</t>
  </si>
  <si>
    <t>Acinetobacter lwoffii</t>
  </si>
  <si>
    <t>Cellulomonas unclassified</t>
  </si>
  <si>
    <t>Sphingobacterium unclassified</t>
  </si>
  <si>
    <t>C2likevirus unclassified</t>
  </si>
  <si>
    <t>Dietzia unclassified</t>
  </si>
  <si>
    <t>Acinetobacter junii</t>
  </si>
  <si>
    <t>Alicycliphilus unclassified</t>
  </si>
  <si>
    <t>Deinococcus unclassified</t>
  </si>
  <si>
    <t>Pseudomonas putida</t>
  </si>
  <si>
    <t>Oscillibacter unclassified</t>
  </si>
  <si>
    <t>Slackia heliotrinireducens</t>
  </si>
  <si>
    <t>Oxalobacter formigenes</t>
  </si>
  <si>
    <t>Collinsella unclassified</t>
  </si>
  <si>
    <t>mean</t>
  </si>
  <si>
    <t>var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</si>
  <si>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</si>
  <si>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</si>
  <si>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</si>
  <si>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</si>
  <si>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</si>
  <si>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</si>
  <si>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</si>
  <si>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</si>
  <si>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</si>
  <si>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</si>
  <si>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Pediococcus pentosaceus</t>
  </si>
  <si>
    <t>Leifsonia unclassified</t>
  </si>
  <si>
    <t>Succinimonas amylolytica</t>
  </si>
  <si>
    <t>Staphylococcus vitulinus</t>
  </si>
  <si>
    <t>Weissella paramesenteroides</t>
  </si>
  <si>
    <t>Aerococcus viridans</t>
  </si>
  <si>
    <t>Pediococcus unclassified</t>
  </si>
  <si>
    <t>Bacillus pumilus</t>
  </si>
  <si>
    <t>Leucobacter unclassified</t>
  </si>
  <si>
    <t>Enterococcus mundtii</t>
  </si>
  <si>
    <t>Staphylococcus equorum</t>
  </si>
  <si>
    <t>Staphylococcus xylosus</t>
  </si>
  <si>
    <t>Lactococcus garvieae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</si>
</sst>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C1" zoomScale="90" zoomScaleNormal="90" workbookViewId="0">
      <selection activeCell="L1" activeCellId="1" sqref="A1:A1048576 L1:L1048576"/>
    </sheetView>
  </sheetViews>
  <sheetFormatPr defaultRowHeight="15" x14ac:dyDescent="0.25"/>
  <cols>
    <col min="1" max="1" width="3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89</v>
      </c>
      <c r="M1" t="s">
        <v>90</v>
      </c>
    </row>
    <row r="2" spans="1:13" x14ac:dyDescent="0.25">
      <c r="A2" t="s">
        <v>11</v>
      </c>
      <c r="B2">
        <v>41.126040000000003</v>
      </c>
      <c r="C2">
        <v>35.892809999999997</v>
      </c>
      <c r="D2">
        <v>69.760260000000002</v>
      </c>
      <c r="E2">
        <v>78.871049999999997</v>
      </c>
      <c r="F2">
        <v>77.752399999999994</v>
      </c>
      <c r="G2">
        <v>54.42727</v>
      </c>
      <c r="H2">
        <v>62.756770000000003</v>
      </c>
      <c r="I2">
        <v>77.553120000000007</v>
      </c>
      <c r="J2">
        <v>70.901700000000005</v>
      </c>
      <c r="K2">
        <v>78.719740000000002</v>
      </c>
      <c r="L2">
        <f t="shared" ref="L2:L33" si="0">AVERAGE(B2,C2,D2,E2,F2,G2,,H2,I2,J2,K2)</f>
        <v>58.887378181818185</v>
      </c>
      <c r="M2">
        <f t="shared" ref="M2:M33" si="1">VAR(B2,C2,D2,E2,F2,G2,H2,I2,J2,K2)</f>
        <v>254.64887724789392</v>
      </c>
    </row>
    <row r="3" spans="1:13" x14ac:dyDescent="0.25">
      <c r="A3" t="s">
        <v>17</v>
      </c>
      <c r="B3">
        <v>2.8628200000000001</v>
      </c>
      <c r="C3">
        <v>1.7532099999999999</v>
      </c>
      <c r="D3">
        <v>7.3245899999999997</v>
      </c>
      <c r="E3">
        <v>4.3612700000000002</v>
      </c>
      <c r="F3">
        <v>3.3918400000000002</v>
      </c>
      <c r="G3">
        <v>7.95472</v>
      </c>
      <c r="H3">
        <v>8.3132099999999998</v>
      </c>
      <c r="I3">
        <v>6.69937</v>
      </c>
      <c r="J3">
        <v>8.8753200000000003</v>
      </c>
      <c r="K3">
        <v>5.2042999999999999</v>
      </c>
      <c r="L3">
        <f t="shared" si="0"/>
        <v>5.1582409090909094</v>
      </c>
      <c r="M3">
        <f t="shared" si="1"/>
        <v>6.2909837169611045</v>
      </c>
    </row>
    <row r="4" spans="1:13" x14ac:dyDescent="0.25">
      <c r="A4" t="s">
        <v>12</v>
      </c>
      <c r="B4">
        <v>18.36345</v>
      </c>
      <c r="C4">
        <v>20.82292</v>
      </c>
      <c r="D4">
        <v>2.8449200000000001</v>
      </c>
      <c r="E4">
        <v>2.5329999999999998E-2</v>
      </c>
      <c r="F4">
        <v>0.37189</v>
      </c>
      <c r="G4">
        <v>0.27839999999999998</v>
      </c>
      <c r="H4">
        <v>2.4470900000000002</v>
      </c>
      <c r="I4">
        <v>1.73698</v>
      </c>
      <c r="J4">
        <v>4.6370699999999996</v>
      </c>
      <c r="K4">
        <v>0.22445000000000001</v>
      </c>
      <c r="L4">
        <f t="shared" si="0"/>
        <v>4.7047727272727267</v>
      </c>
      <c r="M4">
        <f t="shared" si="1"/>
        <v>60.205148080799987</v>
      </c>
    </row>
    <row r="5" spans="1:13" x14ac:dyDescent="0.25">
      <c r="A5" t="s">
        <v>13</v>
      </c>
      <c r="B5">
        <v>10.52805</v>
      </c>
      <c r="C5">
        <v>13.48976</v>
      </c>
      <c r="D5">
        <v>7.6470200000000004</v>
      </c>
      <c r="E5">
        <v>1.3972500000000001</v>
      </c>
      <c r="F5">
        <v>2.60806</v>
      </c>
      <c r="G5">
        <v>2.7380200000000001</v>
      </c>
      <c r="H5">
        <v>2.3679399999999999</v>
      </c>
      <c r="I5">
        <v>2.38131</v>
      </c>
      <c r="J5">
        <v>3.0110000000000001E-2</v>
      </c>
      <c r="K5">
        <v>2.8329599999999999</v>
      </c>
      <c r="L5">
        <f t="shared" si="0"/>
        <v>4.1836799999999998</v>
      </c>
      <c r="M5">
        <f t="shared" si="1"/>
        <v>19.45081141970666</v>
      </c>
    </row>
    <row r="6" spans="1:13" x14ac:dyDescent="0.25">
      <c r="A6" t="s">
        <v>15</v>
      </c>
      <c r="B6">
        <v>2.9455399999999998</v>
      </c>
      <c r="C6">
        <v>4.5288000000000004</v>
      </c>
      <c r="D6">
        <v>0.98143000000000002</v>
      </c>
      <c r="E6">
        <v>1.7943899999999999</v>
      </c>
      <c r="F6">
        <v>2.49838</v>
      </c>
      <c r="G6">
        <v>2.5618400000000001</v>
      </c>
      <c r="H6">
        <v>9.1388999999999996</v>
      </c>
      <c r="I6">
        <v>0</v>
      </c>
      <c r="J6">
        <v>3.85419</v>
      </c>
      <c r="K6">
        <v>4.2661199999999999</v>
      </c>
      <c r="L6">
        <f t="shared" si="0"/>
        <v>2.9608718181818179</v>
      </c>
      <c r="M6">
        <f t="shared" si="1"/>
        <v>6.2967152002544431</v>
      </c>
    </row>
    <row r="7" spans="1:13" x14ac:dyDescent="0.25">
      <c r="A7" t="s">
        <v>19</v>
      </c>
      <c r="B7">
        <v>2.5699000000000001</v>
      </c>
      <c r="C7">
        <v>4.3169199999999996</v>
      </c>
      <c r="D7">
        <v>1.35121</v>
      </c>
      <c r="E7">
        <v>1.2311700000000001</v>
      </c>
      <c r="F7">
        <v>1.4184000000000001</v>
      </c>
      <c r="G7">
        <v>1.8435900000000001</v>
      </c>
      <c r="H7">
        <v>5.37819</v>
      </c>
      <c r="I7">
        <v>1.64466</v>
      </c>
      <c r="J7">
        <v>2.6223999999999998</v>
      </c>
      <c r="K7">
        <v>1.37138</v>
      </c>
      <c r="L7">
        <f t="shared" si="0"/>
        <v>2.1588927272727272</v>
      </c>
      <c r="M7">
        <f t="shared" si="1"/>
        <v>1.9982242842622222</v>
      </c>
    </row>
    <row r="8" spans="1:13" x14ac:dyDescent="0.25">
      <c r="A8" t="s">
        <v>14</v>
      </c>
      <c r="B8">
        <v>6.4931200000000002</v>
      </c>
      <c r="C8">
        <v>5.6760599999999997</v>
      </c>
      <c r="D8">
        <v>0.10612000000000001</v>
      </c>
      <c r="E8">
        <v>0.19747999999999999</v>
      </c>
      <c r="F8">
        <v>0.37429000000000001</v>
      </c>
      <c r="G8">
        <v>8.1095500000000005</v>
      </c>
      <c r="H8">
        <v>0.32876</v>
      </c>
      <c r="I8">
        <v>0.26911000000000002</v>
      </c>
      <c r="J8">
        <v>5.509E-2</v>
      </c>
      <c r="K8">
        <v>0.29249000000000003</v>
      </c>
      <c r="L8">
        <f t="shared" si="0"/>
        <v>1.9910972727272729</v>
      </c>
      <c r="M8">
        <f t="shared" si="1"/>
        <v>10.292493342090003</v>
      </c>
    </row>
    <row r="9" spans="1:13" x14ac:dyDescent="0.25">
      <c r="A9" t="s">
        <v>22</v>
      </c>
      <c r="B9">
        <v>1.09293</v>
      </c>
      <c r="C9">
        <v>0.21782000000000001</v>
      </c>
      <c r="D9">
        <v>2.2910400000000002</v>
      </c>
      <c r="E9">
        <v>2.1000700000000001</v>
      </c>
      <c r="F9">
        <v>1.9564699999999999</v>
      </c>
      <c r="G9">
        <v>1.2566999999999999</v>
      </c>
      <c r="H9">
        <v>0.27228999999999998</v>
      </c>
      <c r="I9">
        <v>3.2970899999999999</v>
      </c>
      <c r="J9">
        <v>5.1373100000000003</v>
      </c>
      <c r="K9">
        <v>2.9359500000000001</v>
      </c>
      <c r="L9">
        <f t="shared" si="0"/>
        <v>1.8688790909090911</v>
      </c>
      <c r="M9">
        <f t="shared" si="1"/>
        <v>2.2225656380677776</v>
      </c>
    </row>
    <row r="10" spans="1:13" x14ac:dyDescent="0.25">
      <c r="A10" t="s">
        <v>21</v>
      </c>
      <c r="B10">
        <v>1.60408</v>
      </c>
      <c r="C10">
        <v>0.30107</v>
      </c>
      <c r="D10">
        <v>0</v>
      </c>
      <c r="E10">
        <v>2.0400999999999998</v>
      </c>
      <c r="F10">
        <v>3.9153699999999998</v>
      </c>
      <c r="G10">
        <v>4.32944</v>
      </c>
      <c r="H10">
        <v>0.24231</v>
      </c>
      <c r="I10">
        <v>0.72843999999999998</v>
      </c>
      <c r="J10">
        <v>0.64044999999999996</v>
      </c>
      <c r="K10">
        <v>0.77497000000000005</v>
      </c>
      <c r="L10">
        <f t="shared" si="0"/>
        <v>1.325111818181818</v>
      </c>
      <c r="M10">
        <f t="shared" si="1"/>
        <v>2.3614824804011119</v>
      </c>
    </row>
    <row r="11" spans="1:13" x14ac:dyDescent="0.25">
      <c r="A11" t="s">
        <v>20</v>
      </c>
      <c r="B11">
        <v>1.65855</v>
      </c>
      <c r="C11">
        <v>1.09792</v>
      </c>
      <c r="D11">
        <v>2.1782699999999999</v>
      </c>
      <c r="E11">
        <v>1.5273399999999999</v>
      </c>
      <c r="F11">
        <v>1.1318600000000001</v>
      </c>
      <c r="G11">
        <v>3.3869199999999999</v>
      </c>
      <c r="H11">
        <v>1.7668600000000001</v>
      </c>
      <c r="I11">
        <v>0.76597999999999999</v>
      </c>
      <c r="J11">
        <v>0.33944999999999997</v>
      </c>
      <c r="K11">
        <v>0.26429999999999998</v>
      </c>
      <c r="L11">
        <f t="shared" si="0"/>
        <v>1.2834045454545455</v>
      </c>
      <c r="M11">
        <f t="shared" si="1"/>
        <v>0.86105991173888874</v>
      </c>
    </row>
    <row r="12" spans="1:13" x14ac:dyDescent="0.25">
      <c r="A12" t="s">
        <v>26</v>
      </c>
      <c r="B12">
        <v>0.75002999999999997</v>
      </c>
      <c r="C12">
        <v>2.0040100000000001</v>
      </c>
      <c r="D12">
        <v>1.01895</v>
      </c>
      <c r="E12">
        <v>1.3591899999999999</v>
      </c>
      <c r="F12">
        <v>1.5979000000000001</v>
      </c>
      <c r="G12">
        <v>0.97650000000000003</v>
      </c>
      <c r="H12">
        <v>3.1156799999999998</v>
      </c>
      <c r="I12">
        <v>1.5520400000000001</v>
      </c>
      <c r="J12">
        <v>0.21562000000000001</v>
      </c>
      <c r="K12">
        <v>0</v>
      </c>
      <c r="L12">
        <f t="shared" si="0"/>
        <v>1.1445381818181817</v>
      </c>
      <c r="M12">
        <f t="shared" si="1"/>
        <v>0.80925197192888887</v>
      </c>
    </row>
    <row r="13" spans="1:13" x14ac:dyDescent="0.25">
      <c r="A13" t="s">
        <v>18</v>
      </c>
      <c r="B13">
        <v>2.70499</v>
      </c>
      <c r="C13">
        <v>3.4167700000000001</v>
      </c>
      <c r="D13">
        <v>3.9300000000000003E-3</v>
      </c>
      <c r="E13">
        <v>0</v>
      </c>
      <c r="F13">
        <v>1.7069999999999998E-2</v>
      </c>
      <c r="G13">
        <v>3.7197300000000002</v>
      </c>
      <c r="H13">
        <v>3.2000000000000003E-4</v>
      </c>
      <c r="I13">
        <v>1.2999999999999999E-3</v>
      </c>
      <c r="J13">
        <v>0</v>
      </c>
      <c r="K13">
        <v>0</v>
      </c>
      <c r="L13">
        <f t="shared" si="0"/>
        <v>0.89673727272727288</v>
      </c>
      <c r="M13">
        <f t="shared" si="1"/>
        <v>2.5664357132099997</v>
      </c>
    </row>
    <row r="14" spans="1:13" x14ac:dyDescent="0.25">
      <c r="A14" t="s">
        <v>24</v>
      </c>
      <c r="B14">
        <v>0.86226999999999998</v>
      </c>
      <c r="C14">
        <v>0.39026</v>
      </c>
      <c r="D14">
        <v>0.79849000000000003</v>
      </c>
      <c r="E14">
        <v>0.48542000000000002</v>
      </c>
      <c r="F14">
        <v>6.5100000000000005E-2</v>
      </c>
      <c r="G14">
        <v>6.1784800000000004</v>
      </c>
      <c r="H14">
        <v>0.23738000000000001</v>
      </c>
      <c r="I14">
        <v>0.1764</v>
      </c>
      <c r="J14">
        <v>6.9129999999999997E-2</v>
      </c>
      <c r="K14">
        <v>7.3910000000000003E-2</v>
      </c>
      <c r="L14">
        <f t="shared" si="0"/>
        <v>0.8488036363636362</v>
      </c>
      <c r="M14">
        <f t="shared" si="1"/>
        <v>3.4807704609155561</v>
      </c>
    </row>
    <row r="15" spans="1:13" x14ac:dyDescent="0.25">
      <c r="A15" t="s">
        <v>28</v>
      </c>
      <c r="B15">
        <v>0.38077</v>
      </c>
      <c r="C15">
        <v>0.16879</v>
      </c>
      <c r="D15">
        <v>1.7904199999999999</v>
      </c>
      <c r="E15">
        <v>1.35094</v>
      </c>
      <c r="F15">
        <v>0.43551000000000001</v>
      </c>
      <c r="G15">
        <v>0.75541000000000003</v>
      </c>
      <c r="H15">
        <v>0.63466999999999996</v>
      </c>
      <c r="I15">
        <v>1.11974</v>
      </c>
      <c r="J15">
        <v>0.66564999999999996</v>
      </c>
      <c r="K15">
        <v>0.86687999999999998</v>
      </c>
      <c r="L15">
        <f t="shared" si="0"/>
        <v>0.74261636363636363</v>
      </c>
      <c r="M15">
        <f t="shared" si="1"/>
        <v>0.23808106775111101</v>
      </c>
    </row>
    <row r="16" spans="1:13" x14ac:dyDescent="0.25">
      <c r="A16" t="s">
        <v>16</v>
      </c>
      <c r="B16">
        <v>2.8685100000000001</v>
      </c>
      <c r="C16">
        <v>3.6697500000000001</v>
      </c>
      <c r="D16">
        <v>3.9559999999999998E-2</v>
      </c>
      <c r="E16">
        <v>0.43785000000000002</v>
      </c>
      <c r="F16">
        <v>2.683E-2</v>
      </c>
      <c r="G16">
        <v>8.4620000000000001E-2</v>
      </c>
      <c r="H16">
        <v>5.9670000000000001E-2</v>
      </c>
      <c r="I16">
        <v>2.1350000000000001E-2</v>
      </c>
      <c r="J16">
        <v>6.9309999999999997E-2</v>
      </c>
      <c r="K16">
        <v>4.9790000000000001E-2</v>
      </c>
      <c r="L16">
        <f t="shared" si="0"/>
        <v>0.6661127272727273</v>
      </c>
      <c r="M16">
        <f t="shared" si="1"/>
        <v>1.8376697046488895</v>
      </c>
    </row>
    <row r="17" spans="1:13" x14ac:dyDescent="0.25">
      <c r="A17" t="s">
        <v>25</v>
      </c>
      <c r="B17">
        <v>0.75170000000000003</v>
      </c>
      <c r="C17">
        <v>0.20923</v>
      </c>
      <c r="D17">
        <v>0.57271000000000005</v>
      </c>
      <c r="E17">
        <v>0.68342000000000003</v>
      </c>
      <c r="F17">
        <v>0.78666999999999998</v>
      </c>
      <c r="G17">
        <v>0.31097000000000002</v>
      </c>
      <c r="H17">
        <v>0.36077999999999999</v>
      </c>
      <c r="I17">
        <v>0.58521999999999996</v>
      </c>
      <c r="J17">
        <v>0.57235999999999998</v>
      </c>
      <c r="K17">
        <v>0.93506</v>
      </c>
      <c r="L17">
        <f t="shared" si="0"/>
        <v>0.52437454545454543</v>
      </c>
      <c r="M17">
        <f t="shared" si="1"/>
        <v>5.1877638862222214E-2</v>
      </c>
    </row>
    <row r="18" spans="1:13" x14ac:dyDescent="0.25">
      <c r="A18" t="s">
        <v>27</v>
      </c>
      <c r="B18">
        <v>0.44991999999999999</v>
      </c>
      <c r="C18">
        <v>0.12891</v>
      </c>
      <c r="D18">
        <v>0.25394</v>
      </c>
      <c r="E18">
        <v>0.66673000000000004</v>
      </c>
      <c r="F18">
        <v>0.94767000000000001</v>
      </c>
      <c r="G18">
        <v>0.11996999999999999</v>
      </c>
      <c r="H18">
        <v>1.8810800000000001</v>
      </c>
      <c r="I18">
        <v>0.61631999999999998</v>
      </c>
      <c r="J18">
        <v>0.30149999999999999</v>
      </c>
      <c r="K18">
        <v>1.8790000000000001E-2</v>
      </c>
      <c r="L18">
        <f t="shared" si="0"/>
        <v>0.48953000000000002</v>
      </c>
      <c r="M18">
        <f t="shared" si="1"/>
        <v>0.30560662786777776</v>
      </c>
    </row>
    <row r="19" spans="1:13" x14ac:dyDescent="0.25">
      <c r="A19" t="s">
        <v>31</v>
      </c>
      <c r="B19">
        <v>0.17049</v>
      </c>
      <c r="C19">
        <v>9.4199999999999996E-3</v>
      </c>
      <c r="D19">
        <v>0.53720999999999997</v>
      </c>
      <c r="E19">
        <v>2.0729999999999998E-2</v>
      </c>
      <c r="F19">
        <v>0.31696999999999997</v>
      </c>
      <c r="G19">
        <v>0.42259000000000002</v>
      </c>
      <c r="H19">
        <v>5.9959999999999999E-2</v>
      </c>
      <c r="I19">
        <v>0.33661000000000002</v>
      </c>
      <c r="J19">
        <v>0.44241999999999998</v>
      </c>
      <c r="K19">
        <v>0.65429999999999999</v>
      </c>
      <c r="L19">
        <f t="shared" si="0"/>
        <v>0.27006363636363634</v>
      </c>
      <c r="M19">
        <f t="shared" si="1"/>
        <v>5.0607974844444445E-2</v>
      </c>
    </row>
    <row r="20" spans="1:13" x14ac:dyDescent="0.25">
      <c r="A20" t="s">
        <v>23</v>
      </c>
      <c r="B20">
        <v>0.92625000000000002</v>
      </c>
      <c r="C20">
        <v>1.19319</v>
      </c>
      <c r="D20">
        <v>0</v>
      </c>
      <c r="E20">
        <v>0.12218</v>
      </c>
      <c r="F20">
        <v>1.839E-2</v>
      </c>
      <c r="G20">
        <v>0</v>
      </c>
      <c r="H20">
        <v>8.77E-3</v>
      </c>
      <c r="I20">
        <v>0</v>
      </c>
      <c r="J20">
        <v>0</v>
      </c>
      <c r="K20">
        <v>0</v>
      </c>
      <c r="L20">
        <f t="shared" si="0"/>
        <v>0.20625272727272731</v>
      </c>
      <c r="M20">
        <f t="shared" si="1"/>
        <v>0.19802758079555552</v>
      </c>
    </row>
    <row r="21" spans="1:13" x14ac:dyDescent="0.25">
      <c r="A21" t="s">
        <v>32</v>
      </c>
      <c r="B21">
        <v>9.7309999999999994E-2</v>
      </c>
      <c r="C21">
        <v>0.24464</v>
      </c>
      <c r="D21">
        <v>0.11234</v>
      </c>
      <c r="E21">
        <v>0.38544</v>
      </c>
      <c r="F21">
        <v>4.301E-2</v>
      </c>
      <c r="G21">
        <v>0.10785</v>
      </c>
      <c r="H21">
        <v>3.8420000000000003E-2</v>
      </c>
      <c r="I21">
        <v>9.2179999999999998E-2</v>
      </c>
      <c r="J21">
        <v>0.21546999999999999</v>
      </c>
      <c r="K21">
        <v>0.24840000000000001</v>
      </c>
      <c r="L21">
        <f t="shared" si="0"/>
        <v>0.14409636363636363</v>
      </c>
      <c r="M21">
        <f t="shared" si="1"/>
        <v>1.231614742666667E-2</v>
      </c>
    </row>
    <row r="22" spans="1:13" x14ac:dyDescent="0.25">
      <c r="A22" t="s">
        <v>29</v>
      </c>
      <c r="B22">
        <v>0.27195000000000003</v>
      </c>
      <c r="C22">
        <v>1.24E-3</v>
      </c>
      <c r="D22">
        <v>0</v>
      </c>
      <c r="E22">
        <v>0.55674000000000001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7.5448181818181817E-2</v>
      </c>
      <c r="M22">
        <f t="shared" si="1"/>
        <v>3.5004376356666672E-2</v>
      </c>
    </row>
    <row r="23" spans="1:13" x14ac:dyDescent="0.25">
      <c r="A23" t="s">
        <v>30</v>
      </c>
      <c r="B23">
        <v>0.21221999999999999</v>
      </c>
      <c r="C23">
        <v>0.35492000000000001</v>
      </c>
      <c r="D23">
        <v>2.4250000000000001E-2</v>
      </c>
      <c r="E23">
        <v>9.1509999999999994E-2</v>
      </c>
      <c r="F23">
        <v>0</v>
      </c>
      <c r="G23">
        <v>3.6630000000000003E-2</v>
      </c>
      <c r="H23">
        <v>8.047E-2</v>
      </c>
      <c r="I23">
        <v>0</v>
      </c>
      <c r="J23">
        <v>6.8900000000000003E-3</v>
      </c>
      <c r="K23">
        <v>0</v>
      </c>
      <c r="L23">
        <f t="shared" si="0"/>
        <v>7.3353636363636357E-2</v>
      </c>
      <c r="M23">
        <f t="shared" si="1"/>
        <v>1.363613112111111E-2</v>
      </c>
    </row>
    <row r="24" spans="1:13" x14ac:dyDescent="0.25">
      <c r="A24" t="s">
        <v>34</v>
      </c>
      <c r="B24">
        <v>6.4810000000000006E-2</v>
      </c>
      <c r="C24">
        <v>1.7420000000000001E-2</v>
      </c>
      <c r="D24">
        <v>0.13139000000000001</v>
      </c>
      <c r="E24">
        <v>3.0669999999999999E-2</v>
      </c>
      <c r="F24">
        <v>8.7929999999999994E-2</v>
      </c>
      <c r="G24">
        <v>3.2899999999999999E-2</v>
      </c>
      <c r="H24">
        <v>4.4350000000000001E-2</v>
      </c>
      <c r="I24">
        <v>8.8190000000000004E-2</v>
      </c>
      <c r="J24">
        <v>5.7750000000000003E-2</v>
      </c>
      <c r="K24">
        <v>2.4199999999999999E-2</v>
      </c>
      <c r="L24">
        <f t="shared" si="0"/>
        <v>5.269181818181818E-2</v>
      </c>
      <c r="M24">
        <f t="shared" si="1"/>
        <v>1.2880215877777781E-3</v>
      </c>
    </row>
    <row r="25" spans="1:13" x14ac:dyDescent="0.25">
      <c r="A25" t="s">
        <v>37</v>
      </c>
      <c r="B25">
        <v>1.8069999999999999E-2</v>
      </c>
      <c r="C25">
        <v>4.4099999999999999E-3</v>
      </c>
      <c r="D25">
        <v>2.972E-2</v>
      </c>
      <c r="E25">
        <v>5.3269999999999998E-2</v>
      </c>
      <c r="F25">
        <v>1.958E-2</v>
      </c>
      <c r="G25">
        <v>1.366E-2</v>
      </c>
      <c r="H25">
        <v>8.4809999999999997E-2</v>
      </c>
      <c r="I25">
        <v>4.6870000000000002E-2</v>
      </c>
      <c r="J25">
        <v>7.9100000000000004E-2</v>
      </c>
      <c r="K25">
        <v>3.0009999999999998E-2</v>
      </c>
      <c r="L25">
        <f t="shared" si="0"/>
        <v>3.4500000000000003E-2</v>
      </c>
      <c r="M25">
        <f t="shared" si="1"/>
        <v>7.5353715555555507E-4</v>
      </c>
    </row>
    <row r="26" spans="1:13" x14ac:dyDescent="0.25">
      <c r="A26" t="s">
        <v>43</v>
      </c>
      <c r="B26">
        <v>6.6800000000000002E-3</v>
      </c>
      <c r="C26">
        <v>1.4999999999999999E-2</v>
      </c>
      <c r="D26">
        <v>4.9500000000000004E-3</v>
      </c>
      <c r="E26">
        <v>1.12E-2</v>
      </c>
      <c r="F26">
        <v>1.7739999999999999E-2</v>
      </c>
      <c r="G26">
        <v>4.8300000000000001E-3</v>
      </c>
      <c r="H26">
        <v>4.8000000000000001E-2</v>
      </c>
      <c r="I26">
        <v>6.7360000000000003E-2</v>
      </c>
      <c r="J26">
        <v>1.7950000000000001E-2</v>
      </c>
      <c r="K26">
        <v>1.3339999999999999E-2</v>
      </c>
      <c r="L26">
        <f t="shared" si="0"/>
        <v>1.8822727272727272E-2</v>
      </c>
      <c r="M26">
        <f t="shared" si="1"/>
        <v>4.235732055555556E-4</v>
      </c>
    </row>
    <row r="27" spans="1:13" x14ac:dyDescent="0.25">
      <c r="A27" t="s">
        <v>55</v>
      </c>
      <c r="B27">
        <v>1.34E-3</v>
      </c>
      <c r="C27">
        <v>6.7000000000000002E-4</v>
      </c>
      <c r="D27">
        <v>6.2E-4</v>
      </c>
      <c r="E27">
        <v>4.4810000000000003E-2</v>
      </c>
      <c r="F27">
        <v>3.8600000000000001E-3</v>
      </c>
      <c r="G27">
        <v>0</v>
      </c>
      <c r="H27">
        <v>7.9000000000000008E-3</v>
      </c>
      <c r="I27">
        <v>5.3240000000000003E-2</v>
      </c>
      <c r="J27">
        <v>1.7000000000000001E-2</v>
      </c>
      <c r="K27">
        <v>5.7299999999999997E-2</v>
      </c>
      <c r="L27">
        <f t="shared" si="0"/>
        <v>1.6976363636363637E-2</v>
      </c>
      <c r="M27">
        <f t="shared" si="1"/>
        <v>5.5638660444444444E-4</v>
      </c>
    </row>
    <row r="28" spans="1:13" x14ac:dyDescent="0.25">
      <c r="A28" t="s">
        <v>40</v>
      </c>
      <c r="B28">
        <v>1.022E-2</v>
      </c>
      <c r="C28">
        <v>2.5200000000000001E-3</v>
      </c>
      <c r="D28">
        <v>9.0900000000000009E-3</v>
      </c>
      <c r="E28">
        <v>1.0500000000000001E-2</v>
      </c>
      <c r="F28">
        <v>4.6809999999999997E-2</v>
      </c>
      <c r="G28">
        <v>6.3800000000000003E-3</v>
      </c>
      <c r="H28">
        <v>1.17E-3</v>
      </c>
      <c r="I28">
        <v>2.4219999999999998E-2</v>
      </c>
      <c r="J28">
        <v>6.8769999999999998E-2</v>
      </c>
      <c r="K28">
        <v>4.96E-3</v>
      </c>
      <c r="L28">
        <f t="shared" si="0"/>
        <v>1.6785454545454544E-2</v>
      </c>
      <c r="M28">
        <f t="shared" si="1"/>
        <v>4.964729155555555E-4</v>
      </c>
    </row>
    <row r="29" spans="1:13" x14ac:dyDescent="0.25">
      <c r="A29" t="s">
        <v>39</v>
      </c>
      <c r="B29">
        <v>1.034E-2</v>
      </c>
      <c r="C29">
        <v>1.332E-2</v>
      </c>
      <c r="D29">
        <v>0</v>
      </c>
      <c r="E29">
        <v>0</v>
      </c>
      <c r="F29">
        <v>0</v>
      </c>
      <c r="G29">
        <v>0</v>
      </c>
      <c r="H29">
        <v>0.1416</v>
      </c>
      <c r="I29">
        <v>0</v>
      </c>
      <c r="J29">
        <v>0</v>
      </c>
      <c r="K29">
        <v>0</v>
      </c>
      <c r="L29">
        <f t="shared" si="0"/>
        <v>1.5023636363636366E-2</v>
      </c>
      <c r="M29">
        <f t="shared" si="1"/>
        <v>1.9559790266666668E-3</v>
      </c>
    </row>
    <row r="30" spans="1:13" x14ac:dyDescent="0.25">
      <c r="A30" t="s">
        <v>35</v>
      </c>
      <c r="B30">
        <v>4.6690000000000002E-2</v>
      </c>
      <c r="C30">
        <v>0</v>
      </c>
      <c r="D30">
        <v>1.16E-3</v>
      </c>
      <c r="E30">
        <v>9.7099999999999999E-3</v>
      </c>
      <c r="F30">
        <v>5.9699999999999996E-3</v>
      </c>
      <c r="G30">
        <v>3.2829999999999998E-2</v>
      </c>
      <c r="H30">
        <v>3.7670000000000002E-2</v>
      </c>
      <c r="I30">
        <v>0</v>
      </c>
      <c r="J30">
        <v>0</v>
      </c>
      <c r="K30">
        <v>1.0999999999999999E-2</v>
      </c>
      <c r="L30">
        <f t="shared" si="0"/>
        <v>1.3184545454545456E-2</v>
      </c>
      <c r="M30">
        <f t="shared" si="1"/>
        <v>3.1396604555555547E-4</v>
      </c>
    </row>
    <row r="31" spans="1:13" x14ac:dyDescent="0.25">
      <c r="A31" t="s">
        <v>33</v>
      </c>
      <c r="B31">
        <v>6.5350000000000005E-2</v>
      </c>
      <c r="C31">
        <v>0</v>
      </c>
      <c r="D31">
        <v>0</v>
      </c>
      <c r="E31">
        <v>5.8209999999999998E-2</v>
      </c>
      <c r="F31">
        <v>0</v>
      </c>
      <c r="G31">
        <v>0</v>
      </c>
      <c r="H31">
        <v>0</v>
      </c>
      <c r="I31">
        <v>1.7600000000000001E-3</v>
      </c>
      <c r="J31">
        <v>0</v>
      </c>
      <c r="K31">
        <v>0</v>
      </c>
      <c r="L31">
        <f t="shared" si="0"/>
        <v>1.1392727272727275E-2</v>
      </c>
      <c r="M31">
        <f t="shared" si="1"/>
        <v>6.7684599555555556E-4</v>
      </c>
    </row>
    <row r="32" spans="1:13" x14ac:dyDescent="0.25">
      <c r="A32" t="s">
        <v>58</v>
      </c>
      <c r="B32">
        <v>0</v>
      </c>
      <c r="C32">
        <v>7.7999999999999999E-4</v>
      </c>
      <c r="D32">
        <v>0</v>
      </c>
      <c r="E32">
        <v>3.46E-3</v>
      </c>
      <c r="F32">
        <v>0</v>
      </c>
      <c r="G32">
        <v>0</v>
      </c>
      <c r="H32">
        <v>0</v>
      </c>
      <c r="I32">
        <v>0.1138</v>
      </c>
      <c r="J32">
        <v>0</v>
      </c>
      <c r="K32">
        <v>0</v>
      </c>
      <c r="L32">
        <f t="shared" si="0"/>
        <v>1.073090909090909E-2</v>
      </c>
      <c r="M32">
        <f t="shared" si="1"/>
        <v>1.2855195377777775E-3</v>
      </c>
    </row>
    <row r="33" spans="1:13" x14ac:dyDescent="0.25">
      <c r="A33" t="s">
        <v>38</v>
      </c>
      <c r="B33">
        <v>1.136E-2</v>
      </c>
      <c r="C33">
        <v>0</v>
      </c>
      <c r="D33">
        <v>0</v>
      </c>
      <c r="E33">
        <v>2.487E-2</v>
      </c>
      <c r="F33">
        <v>0</v>
      </c>
      <c r="G33">
        <v>1.3339999999999999E-2</v>
      </c>
      <c r="H33">
        <v>1.1990000000000001E-2</v>
      </c>
      <c r="I33">
        <v>0</v>
      </c>
      <c r="J33">
        <v>3.1220000000000001E-2</v>
      </c>
      <c r="K33">
        <v>0</v>
      </c>
      <c r="L33">
        <f t="shared" si="0"/>
        <v>8.434545454545455E-3</v>
      </c>
      <c r="M33">
        <f t="shared" si="1"/>
        <v>1.3146197333333335E-4</v>
      </c>
    </row>
    <row r="34" spans="1:13" x14ac:dyDescent="0.25">
      <c r="A34" t="s">
        <v>69</v>
      </c>
      <c r="B34">
        <v>0</v>
      </c>
      <c r="C34">
        <v>0</v>
      </c>
      <c r="D34">
        <v>0</v>
      </c>
      <c r="E34">
        <v>0</v>
      </c>
      <c r="F34">
        <v>5.62E-3</v>
      </c>
      <c r="G34">
        <v>4.3860000000000003E-2</v>
      </c>
      <c r="H34">
        <v>0</v>
      </c>
      <c r="I34">
        <v>0</v>
      </c>
      <c r="J34">
        <v>0</v>
      </c>
      <c r="K34">
        <v>3.576E-2</v>
      </c>
      <c r="L34">
        <f t="shared" ref="L34:L65" si="2">AVERAGE(B34,C34,D34,E34,F34,G34,,H34,I34,J34,K34)</f>
        <v>7.7490909090909103E-3</v>
      </c>
      <c r="M34">
        <f t="shared" ref="M34:M65" si="3">VAR(B34,C34,D34,E34,F34,G34,H34,I34,J34,K34)</f>
        <v>2.7860842666666669E-4</v>
      </c>
    </row>
    <row r="35" spans="1:13" x14ac:dyDescent="0.25">
      <c r="A35" t="s">
        <v>56</v>
      </c>
      <c r="B35">
        <v>1E-3</v>
      </c>
      <c r="C35">
        <v>0</v>
      </c>
      <c r="D35">
        <v>4.6539999999999998E-2</v>
      </c>
      <c r="E35">
        <v>1.175E-2</v>
      </c>
      <c r="F35">
        <v>6.1799999999999997E-3</v>
      </c>
      <c r="G35">
        <v>0</v>
      </c>
      <c r="H35">
        <v>0</v>
      </c>
      <c r="I35">
        <v>0</v>
      </c>
      <c r="J35">
        <v>0</v>
      </c>
      <c r="K35">
        <v>1.865E-2</v>
      </c>
      <c r="L35">
        <f t="shared" si="2"/>
        <v>7.6472727272727274E-3</v>
      </c>
      <c r="M35">
        <f t="shared" si="3"/>
        <v>2.2038128444444447E-4</v>
      </c>
    </row>
    <row r="36" spans="1:13" x14ac:dyDescent="0.25">
      <c r="A36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8.3580000000000002E-2</v>
      </c>
      <c r="H36">
        <v>0</v>
      </c>
      <c r="I36">
        <v>0</v>
      </c>
      <c r="J36">
        <v>0</v>
      </c>
      <c r="K36">
        <v>0</v>
      </c>
      <c r="L36">
        <f t="shared" si="2"/>
        <v>7.5981818181818182E-3</v>
      </c>
      <c r="M36">
        <f t="shared" si="3"/>
        <v>6.9856163999999993E-4</v>
      </c>
    </row>
    <row r="37" spans="1:13" x14ac:dyDescent="0.25">
      <c r="A37" t="s">
        <v>36</v>
      </c>
      <c r="B37">
        <v>2.0209999999999999E-2</v>
      </c>
      <c r="C37">
        <v>3.0599999999999998E-3</v>
      </c>
      <c r="D37">
        <v>6.2399999999999999E-3</v>
      </c>
      <c r="E37">
        <v>0</v>
      </c>
      <c r="F37">
        <v>8.3700000000000007E-3</v>
      </c>
      <c r="G37">
        <v>2.7699999999999999E-2</v>
      </c>
      <c r="H37">
        <v>1.14E-3</v>
      </c>
      <c r="I37">
        <v>1.5399999999999999E-3</v>
      </c>
      <c r="J37">
        <v>0</v>
      </c>
      <c r="K37">
        <v>0</v>
      </c>
      <c r="L37">
        <f t="shared" si="2"/>
        <v>6.2054545454545453E-3</v>
      </c>
      <c r="M37">
        <f t="shared" si="3"/>
        <v>9.2424515555555517E-5</v>
      </c>
    </row>
    <row r="38" spans="1:13" x14ac:dyDescent="0.25">
      <c r="A38" t="s">
        <v>49</v>
      </c>
      <c r="B38">
        <v>3.3300000000000001E-3</v>
      </c>
      <c r="C38">
        <v>1.7099999999999999E-3</v>
      </c>
      <c r="D38">
        <v>1.325E-2</v>
      </c>
      <c r="E38">
        <v>2.2100000000000002E-3</v>
      </c>
      <c r="F38">
        <v>6.0999999999999997E-4</v>
      </c>
      <c r="G38">
        <v>1.078E-2</v>
      </c>
      <c r="H38">
        <v>1.078E-2</v>
      </c>
      <c r="I38">
        <v>2.5400000000000002E-3</v>
      </c>
      <c r="J38">
        <v>1.0200000000000001E-2</v>
      </c>
      <c r="K38">
        <v>0</v>
      </c>
      <c r="L38">
        <f t="shared" si="2"/>
        <v>5.037272727272727E-3</v>
      </c>
      <c r="M38">
        <f t="shared" si="3"/>
        <v>2.5634809999999998E-5</v>
      </c>
    </row>
    <row r="39" spans="1:13" x14ac:dyDescent="0.25">
      <c r="A39" t="s">
        <v>50</v>
      </c>
      <c r="B39">
        <v>2.8800000000000002E-3</v>
      </c>
      <c r="C39">
        <v>0</v>
      </c>
      <c r="D39">
        <v>2.179E-2</v>
      </c>
      <c r="E39">
        <v>1.2999999999999999E-2</v>
      </c>
      <c r="F39">
        <v>6.2100000000000002E-3</v>
      </c>
      <c r="G39">
        <v>3.5000000000000001E-3</v>
      </c>
      <c r="H39">
        <v>6.4099999999999999E-3</v>
      </c>
      <c r="I39">
        <v>0</v>
      </c>
      <c r="J39">
        <v>0</v>
      </c>
      <c r="K39">
        <v>0</v>
      </c>
      <c r="L39">
        <f t="shared" si="2"/>
        <v>4.8900000000000002E-3</v>
      </c>
      <c r="M39">
        <f t="shared" si="3"/>
        <v>5.0518254444444436E-5</v>
      </c>
    </row>
    <row r="40" spans="1:13" x14ac:dyDescent="0.25">
      <c r="A40" t="s">
        <v>42</v>
      </c>
      <c r="B40">
        <v>7.9900000000000006E-3</v>
      </c>
      <c r="C40">
        <v>9.2599999999999991E-3</v>
      </c>
      <c r="D40">
        <v>0</v>
      </c>
      <c r="E40">
        <v>6.1900000000000002E-3</v>
      </c>
      <c r="F40">
        <v>8.5800000000000008E-3</v>
      </c>
      <c r="G40">
        <v>9.7900000000000001E-3</v>
      </c>
      <c r="H40">
        <v>0</v>
      </c>
      <c r="I40">
        <v>0</v>
      </c>
      <c r="J40">
        <v>0</v>
      </c>
      <c r="K40">
        <v>0</v>
      </c>
      <c r="L40">
        <f t="shared" si="2"/>
        <v>3.8009090909090913E-3</v>
      </c>
      <c r="M40">
        <f t="shared" si="3"/>
        <v>2.0284076666666658E-5</v>
      </c>
    </row>
    <row r="41" spans="1:13" x14ac:dyDescent="0.25">
      <c r="A41" t="s">
        <v>66</v>
      </c>
      <c r="B41">
        <v>0</v>
      </c>
      <c r="C41">
        <v>0</v>
      </c>
      <c r="D41">
        <v>0</v>
      </c>
      <c r="E41">
        <v>0</v>
      </c>
      <c r="F41">
        <v>1.7409999999999998E-2</v>
      </c>
      <c r="G41">
        <v>0</v>
      </c>
      <c r="H41">
        <v>0</v>
      </c>
      <c r="I41">
        <v>0</v>
      </c>
      <c r="J41">
        <v>2.2870000000000001E-2</v>
      </c>
      <c r="K41">
        <v>0</v>
      </c>
      <c r="L41">
        <f t="shared" si="2"/>
        <v>3.6618181818181814E-3</v>
      </c>
      <c r="M41">
        <f t="shared" si="3"/>
        <v>7.3766351111111104E-5</v>
      </c>
    </row>
    <row r="42" spans="1:13" x14ac:dyDescent="0.25">
      <c r="A42" t="s">
        <v>71</v>
      </c>
      <c r="B42">
        <v>0</v>
      </c>
      <c r="C42">
        <v>0</v>
      </c>
      <c r="D42">
        <v>0</v>
      </c>
      <c r="E42">
        <v>0</v>
      </c>
      <c r="F42">
        <v>2.8300000000000001E-3</v>
      </c>
      <c r="G42">
        <v>0</v>
      </c>
      <c r="H42">
        <v>3.3500000000000002E-2</v>
      </c>
      <c r="I42">
        <v>0</v>
      </c>
      <c r="J42">
        <v>0</v>
      </c>
      <c r="K42">
        <v>0</v>
      </c>
      <c r="L42">
        <f t="shared" si="2"/>
        <v>3.3027272727272727E-3</v>
      </c>
      <c r="M42">
        <f t="shared" si="3"/>
        <v>1.1091911222222224E-4</v>
      </c>
    </row>
    <row r="43" spans="1:13" x14ac:dyDescent="0.25">
      <c r="A43" t="s">
        <v>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3.4970000000000001E-2</v>
      </c>
      <c r="I43">
        <v>0</v>
      </c>
      <c r="J43">
        <v>0</v>
      </c>
      <c r="K43">
        <v>0</v>
      </c>
      <c r="L43">
        <f t="shared" si="2"/>
        <v>3.1790909090909092E-3</v>
      </c>
      <c r="M43">
        <f t="shared" si="3"/>
        <v>1.2229009000000002E-4</v>
      </c>
    </row>
    <row r="44" spans="1:13" x14ac:dyDescent="0.25">
      <c r="A44" t="s">
        <v>41</v>
      </c>
      <c r="B44">
        <v>9.2899999999999996E-3</v>
      </c>
      <c r="C44">
        <v>0</v>
      </c>
      <c r="D44">
        <v>0</v>
      </c>
      <c r="E44">
        <v>0</v>
      </c>
      <c r="F44">
        <v>1.575E-2</v>
      </c>
      <c r="G44">
        <v>7.6499999999999997E-3</v>
      </c>
      <c r="H44">
        <v>0</v>
      </c>
      <c r="I44">
        <v>0</v>
      </c>
      <c r="J44">
        <v>0</v>
      </c>
      <c r="K44">
        <v>0</v>
      </c>
      <c r="L44">
        <f t="shared" si="2"/>
        <v>2.9718181818181814E-3</v>
      </c>
      <c r="M44">
        <f t="shared" si="3"/>
        <v>3.1780609999999999E-5</v>
      </c>
    </row>
    <row r="45" spans="1:13" x14ac:dyDescent="0.25">
      <c r="A45" t="s">
        <v>73</v>
      </c>
      <c r="B45">
        <v>0</v>
      </c>
      <c r="C45">
        <v>0</v>
      </c>
      <c r="D45">
        <v>0</v>
      </c>
      <c r="E45">
        <v>0</v>
      </c>
      <c r="F45">
        <v>0</v>
      </c>
      <c r="G45">
        <v>2.5250000000000002E-2</v>
      </c>
      <c r="H45">
        <v>0</v>
      </c>
      <c r="I45">
        <v>0</v>
      </c>
      <c r="J45">
        <v>6.3699999999999998E-3</v>
      </c>
      <c r="K45">
        <v>0</v>
      </c>
      <c r="L45">
        <f t="shared" si="2"/>
        <v>2.8745454545454547E-3</v>
      </c>
      <c r="M45">
        <f t="shared" si="3"/>
        <v>6.4239662222222214E-5</v>
      </c>
    </row>
    <row r="46" spans="1:13" x14ac:dyDescent="0.25">
      <c r="A46" t="s">
        <v>64</v>
      </c>
      <c r="B46">
        <v>0</v>
      </c>
      <c r="C46">
        <v>0</v>
      </c>
      <c r="D46">
        <v>2.32E-3</v>
      </c>
      <c r="E46">
        <v>0</v>
      </c>
      <c r="F46">
        <v>0</v>
      </c>
      <c r="G46">
        <v>0</v>
      </c>
      <c r="H46">
        <v>0</v>
      </c>
      <c r="I46">
        <v>1.8400000000000001E-3</v>
      </c>
      <c r="J46">
        <v>3.5E-4</v>
      </c>
      <c r="K46">
        <v>2.4709999999999999E-2</v>
      </c>
      <c r="L46">
        <f t="shared" si="2"/>
        <v>2.6563636363636364E-3</v>
      </c>
      <c r="M46">
        <f t="shared" si="3"/>
        <v>5.9343751111111104E-5</v>
      </c>
    </row>
    <row r="47" spans="1:13" x14ac:dyDescent="0.25">
      <c r="A47" t="s">
        <v>67</v>
      </c>
      <c r="B47">
        <v>0</v>
      </c>
      <c r="C47">
        <v>0</v>
      </c>
      <c r="D47">
        <v>0</v>
      </c>
      <c r="E47">
        <v>0</v>
      </c>
      <c r="F47">
        <v>7.7499999999999999E-3</v>
      </c>
      <c r="G47">
        <v>9.1000000000000004E-3</v>
      </c>
      <c r="H47">
        <v>0</v>
      </c>
      <c r="I47">
        <v>1.1469999999999999E-2</v>
      </c>
      <c r="J47">
        <v>0</v>
      </c>
      <c r="K47">
        <v>0</v>
      </c>
      <c r="L47">
        <f t="shared" si="2"/>
        <v>2.5745454545454544E-3</v>
      </c>
      <c r="M47">
        <f t="shared" si="3"/>
        <v>2.1581239999999995E-5</v>
      </c>
    </row>
    <row r="48" spans="1:13" x14ac:dyDescent="0.25">
      <c r="A48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2.129E-2</v>
      </c>
      <c r="I48">
        <v>0</v>
      </c>
      <c r="J48">
        <v>0</v>
      </c>
      <c r="K48">
        <v>0</v>
      </c>
      <c r="L48">
        <f t="shared" si="2"/>
        <v>1.9354545454545455E-3</v>
      </c>
      <c r="M48">
        <f t="shared" si="3"/>
        <v>4.5326410000000001E-5</v>
      </c>
    </row>
    <row r="49" spans="1:13" x14ac:dyDescent="0.25">
      <c r="A49" t="s">
        <v>52</v>
      </c>
      <c r="B49">
        <v>2.2100000000000002E-3</v>
      </c>
      <c r="C49">
        <v>0</v>
      </c>
      <c r="D49">
        <v>0</v>
      </c>
      <c r="E49">
        <v>0</v>
      </c>
      <c r="F49">
        <v>0</v>
      </c>
      <c r="G49">
        <v>1.307E-2</v>
      </c>
      <c r="H49">
        <v>0</v>
      </c>
      <c r="I49">
        <v>0</v>
      </c>
      <c r="J49">
        <v>5.79E-3</v>
      </c>
      <c r="K49">
        <v>0</v>
      </c>
      <c r="L49">
        <f t="shared" si="2"/>
        <v>1.9154545454545453E-3</v>
      </c>
      <c r="M49">
        <f t="shared" si="3"/>
        <v>1.8315401111111116E-5</v>
      </c>
    </row>
    <row r="50" spans="1:13" x14ac:dyDescent="0.25">
      <c r="A50" t="s">
        <v>46</v>
      </c>
      <c r="B50">
        <v>4.1900000000000001E-3</v>
      </c>
      <c r="C50">
        <v>0</v>
      </c>
      <c r="D50">
        <v>0</v>
      </c>
      <c r="E50">
        <v>0</v>
      </c>
      <c r="F50">
        <v>1.155E-2</v>
      </c>
      <c r="G50">
        <v>3.7799999999999999E-3</v>
      </c>
      <c r="H50">
        <v>0</v>
      </c>
      <c r="I50">
        <v>0</v>
      </c>
      <c r="J50">
        <v>0</v>
      </c>
      <c r="K50">
        <v>0</v>
      </c>
      <c r="L50">
        <f t="shared" si="2"/>
        <v>1.7745454545454544E-3</v>
      </c>
      <c r="M50">
        <f t="shared" si="3"/>
        <v>1.4127106666666665E-5</v>
      </c>
    </row>
    <row r="51" spans="1:13" x14ac:dyDescent="0.25">
      <c r="A51" t="s">
        <v>44</v>
      </c>
      <c r="B51">
        <v>4.8700000000000002E-3</v>
      </c>
      <c r="C51">
        <v>0</v>
      </c>
      <c r="D51">
        <v>0</v>
      </c>
      <c r="E51">
        <v>0</v>
      </c>
      <c r="F51">
        <v>1.372E-2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2"/>
        <v>1.6899999999999999E-3</v>
      </c>
      <c r="M51">
        <f t="shared" si="3"/>
        <v>1.9710721111111114E-5</v>
      </c>
    </row>
    <row r="52" spans="1:13" x14ac:dyDescent="0.25">
      <c r="A52" t="s">
        <v>60</v>
      </c>
      <c r="B52">
        <v>0</v>
      </c>
      <c r="C52">
        <v>0</v>
      </c>
      <c r="D52">
        <v>1.7270000000000001E-2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2"/>
        <v>1.57E-3</v>
      </c>
      <c r="M52">
        <f t="shared" si="3"/>
        <v>2.982529E-5</v>
      </c>
    </row>
    <row r="53" spans="1:13" x14ac:dyDescent="0.25">
      <c r="A53" t="s">
        <v>47</v>
      </c>
      <c r="B53">
        <v>3.9899999999999996E-3</v>
      </c>
      <c r="C53">
        <v>2.1700000000000001E-3</v>
      </c>
      <c r="D53">
        <v>0</v>
      </c>
      <c r="E53">
        <v>0</v>
      </c>
      <c r="F53">
        <v>0</v>
      </c>
      <c r="G53">
        <v>9.1299999999999992E-3</v>
      </c>
      <c r="H53">
        <v>0</v>
      </c>
      <c r="I53">
        <v>0</v>
      </c>
      <c r="J53">
        <v>0</v>
      </c>
      <c r="K53">
        <v>0</v>
      </c>
      <c r="L53">
        <f t="shared" si="2"/>
        <v>1.3899999999999997E-3</v>
      </c>
      <c r="M53">
        <f t="shared" si="3"/>
        <v>8.9563877777777774E-6</v>
      </c>
    </row>
    <row r="54" spans="1:13" x14ac:dyDescent="0.25">
      <c r="A54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1.336E-2</v>
      </c>
      <c r="L54">
        <f t="shared" si="2"/>
        <v>1.2145454545454545E-3</v>
      </c>
      <c r="M54">
        <f t="shared" si="3"/>
        <v>1.7848959999999999E-5</v>
      </c>
    </row>
    <row r="55" spans="1:13" x14ac:dyDescent="0.25">
      <c r="A55" t="s">
        <v>61</v>
      </c>
      <c r="B55">
        <v>0</v>
      </c>
      <c r="C55">
        <v>0</v>
      </c>
      <c r="D55">
        <v>1.2189999999999999E-2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2"/>
        <v>1.1081818181818181E-3</v>
      </c>
      <c r="M55">
        <f t="shared" si="3"/>
        <v>1.4859609999999998E-5</v>
      </c>
    </row>
    <row r="56" spans="1:13" x14ac:dyDescent="0.25">
      <c r="A56" t="s">
        <v>74</v>
      </c>
      <c r="B56">
        <v>0</v>
      </c>
      <c r="C56">
        <v>0</v>
      </c>
      <c r="D56">
        <v>0</v>
      </c>
      <c r="E56">
        <v>0</v>
      </c>
      <c r="F56">
        <v>0</v>
      </c>
      <c r="G56">
        <v>1.18E-2</v>
      </c>
      <c r="H56">
        <v>0</v>
      </c>
      <c r="I56">
        <v>0</v>
      </c>
      <c r="J56">
        <v>0</v>
      </c>
      <c r="K56">
        <v>0</v>
      </c>
      <c r="L56">
        <f t="shared" si="2"/>
        <v>1.0727272727272727E-3</v>
      </c>
      <c r="M56">
        <f t="shared" si="3"/>
        <v>1.3923999999999999E-5</v>
      </c>
    </row>
    <row r="57" spans="1:13" x14ac:dyDescent="0.25">
      <c r="A57" t="s">
        <v>75</v>
      </c>
      <c r="B57">
        <v>0</v>
      </c>
      <c r="C57">
        <v>0</v>
      </c>
      <c r="D57">
        <v>0</v>
      </c>
      <c r="E57">
        <v>0</v>
      </c>
      <c r="F57">
        <v>0</v>
      </c>
      <c r="G57">
        <v>1.0829999999999999E-2</v>
      </c>
      <c r="H57">
        <v>0</v>
      </c>
      <c r="I57">
        <v>0</v>
      </c>
      <c r="J57">
        <v>0</v>
      </c>
      <c r="K57">
        <v>0</v>
      </c>
      <c r="L57">
        <f t="shared" si="2"/>
        <v>9.8454545454545453E-4</v>
      </c>
      <c r="M57">
        <f t="shared" si="3"/>
        <v>1.1728889999999998E-5</v>
      </c>
    </row>
    <row r="58" spans="1:13" x14ac:dyDescent="0.25">
      <c r="A58" t="s">
        <v>53</v>
      </c>
      <c r="B58">
        <v>2.0899999999999998E-3</v>
      </c>
      <c r="C58">
        <v>0</v>
      </c>
      <c r="D58">
        <v>5.6999999999999998E-4</v>
      </c>
      <c r="E58">
        <v>0</v>
      </c>
      <c r="F58">
        <v>6.6E-4</v>
      </c>
      <c r="G58">
        <v>2.1800000000000001E-3</v>
      </c>
      <c r="H58">
        <v>3.2200000000000002E-3</v>
      </c>
      <c r="I58">
        <v>0</v>
      </c>
      <c r="J58">
        <v>8.4000000000000003E-4</v>
      </c>
      <c r="K58">
        <v>0</v>
      </c>
      <c r="L58">
        <f t="shared" si="2"/>
        <v>8.690909090909092E-4</v>
      </c>
      <c r="M58">
        <f t="shared" si="3"/>
        <v>1.3128488888888885E-6</v>
      </c>
    </row>
    <row r="59" spans="1:13" x14ac:dyDescent="0.25">
      <c r="A59" t="s">
        <v>70</v>
      </c>
      <c r="B59">
        <v>0</v>
      </c>
      <c r="C59">
        <v>0</v>
      </c>
      <c r="D59">
        <v>0</v>
      </c>
      <c r="E59">
        <v>0</v>
      </c>
      <c r="F59">
        <v>4.45E-3</v>
      </c>
      <c r="G59">
        <v>0</v>
      </c>
      <c r="H59">
        <v>4.4900000000000001E-3</v>
      </c>
      <c r="I59">
        <v>0</v>
      </c>
      <c r="J59">
        <v>0</v>
      </c>
      <c r="K59">
        <v>0</v>
      </c>
      <c r="L59">
        <f t="shared" si="2"/>
        <v>8.1272727272727269E-4</v>
      </c>
      <c r="M59">
        <f t="shared" si="3"/>
        <v>3.5522488888888886E-6</v>
      </c>
    </row>
    <row r="60" spans="1:13" x14ac:dyDescent="0.25">
      <c r="A60" t="s">
        <v>68</v>
      </c>
      <c r="B60">
        <v>0</v>
      </c>
      <c r="C60">
        <v>0</v>
      </c>
      <c r="D60">
        <v>0</v>
      </c>
      <c r="E60">
        <v>0</v>
      </c>
      <c r="F60">
        <v>6.0200000000000002E-3</v>
      </c>
      <c r="G60">
        <v>0</v>
      </c>
      <c r="H60">
        <v>0</v>
      </c>
      <c r="I60">
        <v>2.8300000000000001E-3</v>
      </c>
      <c r="J60">
        <v>0</v>
      </c>
      <c r="K60">
        <v>0</v>
      </c>
      <c r="L60">
        <f t="shared" si="2"/>
        <v>8.045454545454546E-4</v>
      </c>
      <c r="M60">
        <f t="shared" si="3"/>
        <v>4.0463388888888884E-6</v>
      </c>
    </row>
    <row r="61" spans="1:13" x14ac:dyDescent="0.25">
      <c r="A61" t="s">
        <v>51</v>
      </c>
      <c r="B61">
        <v>2.48E-3</v>
      </c>
      <c r="C61">
        <v>0</v>
      </c>
      <c r="D61">
        <v>0</v>
      </c>
      <c r="E61">
        <v>5.5999999999999999E-3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2"/>
        <v>7.3454545454545463E-4</v>
      </c>
      <c r="M61">
        <f t="shared" si="3"/>
        <v>3.4424177777777777E-6</v>
      </c>
    </row>
    <row r="62" spans="1:13" x14ac:dyDescent="0.25">
      <c r="A62" t="s">
        <v>76</v>
      </c>
      <c r="B62">
        <v>0</v>
      </c>
      <c r="C62">
        <v>0</v>
      </c>
      <c r="D62">
        <v>0</v>
      </c>
      <c r="E62">
        <v>0</v>
      </c>
      <c r="F62">
        <v>0</v>
      </c>
      <c r="G62">
        <v>8.0099999999999998E-3</v>
      </c>
      <c r="H62">
        <v>0</v>
      </c>
      <c r="I62">
        <v>0</v>
      </c>
      <c r="J62">
        <v>0</v>
      </c>
      <c r="K62">
        <v>0</v>
      </c>
      <c r="L62">
        <f t="shared" si="2"/>
        <v>7.2818181818181814E-4</v>
      </c>
      <c r="M62">
        <f t="shared" si="3"/>
        <v>6.4160099999999999E-6</v>
      </c>
    </row>
    <row r="63" spans="1:13" x14ac:dyDescent="0.25">
      <c r="A63" t="s">
        <v>65</v>
      </c>
      <c r="B63">
        <v>0</v>
      </c>
      <c r="C63">
        <v>0</v>
      </c>
      <c r="D63">
        <v>3.1E-4</v>
      </c>
      <c r="E63">
        <v>0</v>
      </c>
      <c r="F63">
        <v>0</v>
      </c>
      <c r="G63">
        <v>3.0699999999999998E-3</v>
      </c>
      <c r="H63">
        <v>0</v>
      </c>
      <c r="I63">
        <v>3.4399999999999999E-3</v>
      </c>
      <c r="J63">
        <v>0</v>
      </c>
      <c r="K63">
        <v>0</v>
      </c>
      <c r="L63">
        <f t="shared" si="2"/>
        <v>6.2E-4</v>
      </c>
      <c r="M63">
        <f t="shared" si="3"/>
        <v>1.8559288888888889E-6</v>
      </c>
    </row>
    <row r="64" spans="1:13" x14ac:dyDescent="0.25">
      <c r="A64" t="s">
        <v>45</v>
      </c>
      <c r="B64">
        <v>4.1999999999999997E-3</v>
      </c>
      <c r="C64">
        <v>0</v>
      </c>
      <c r="D64">
        <v>0</v>
      </c>
      <c r="E64">
        <v>0</v>
      </c>
      <c r="F64">
        <v>1.58E-3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2"/>
        <v>5.2545454545454542E-4</v>
      </c>
      <c r="M64">
        <f t="shared" si="3"/>
        <v>1.8661733333333328E-6</v>
      </c>
    </row>
    <row r="65" spans="1:13" x14ac:dyDescent="0.25">
      <c r="A65" t="s">
        <v>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5.64E-3</v>
      </c>
      <c r="I65">
        <v>0</v>
      </c>
      <c r="J65">
        <v>0</v>
      </c>
      <c r="K65">
        <v>0</v>
      </c>
      <c r="L65">
        <f t="shared" si="2"/>
        <v>5.1272727272727277E-4</v>
      </c>
      <c r="M65">
        <f t="shared" si="3"/>
        <v>3.1809600000000003E-6</v>
      </c>
    </row>
    <row r="66" spans="1:13" x14ac:dyDescent="0.25">
      <c r="A66" t="s">
        <v>63</v>
      </c>
      <c r="B66">
        <v>0</v>
      </c>
      <c r="C66">
        <v>0</v>
      </c>
      <c r="D66">
        <v>4.7699999999999999E-3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ref="L66:L79" si="4">AVERAGE(B66,C66,D66,E66,F66,G66,,H66,I66,J66,K66)</f>
        <v>4.3363636363636364E-4</v>
      </c>
      <c r="M66">
        <f t="shared" ref="M66:M79" si="5">VAR(B66,C66,D66,E66,F66,G66,H66,I66,J66,K66)</f>
        <v>2.2752899999999998E-6</v>
      </c>
    </row>
    <row r="67" spans="1:13" x14ac:dyDescent="0.25">
      <c r="A67" t="s">
        <v>77</v>
      </c>
      <c r="B67">
        <v>0</v>
      </c>
      <c r="C67">
        <v>0</v>
      </c>
      <c r="D67">
        <v>0</v>
      </c>
      <c r="E67">
        <v>0</v>
      </c>
      <c r="F67">
        <v>0</v>
      </c>
      <c r="G67">
        <v>4.47E-3</v>
      </c>
      <c r="H67">
        <v>0</v>
      </c>
      <c r="I67">
        <v>0</v>
      </c>
      <c r="J67">
        <v>0</v>
      </c>
      <c r="K67">
        <v>0</v>
      </c>
      <c r="L67">
        <f t="shared" si="4"/>
        <v>4.0636363636363635E-4</v>
      </c>
      <c r="M67">
        <f t="shared" si="5"/>
        <v>1.9980900000000001E-6</v>
      </c>
    </row>
    <row r="68" spans="1:13" x14ac:dyDescent="0.25">
      <c r="A68" t="s">
        <v>48</v>
      </c>
      <c r="B68">
        <v>3.8899999999999998E-3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4"/>
        <v>3.5363636363636364E-4</v>
      </c>
      <c r="M68">
        <f t="shared" si="5"/>
        <v>1.5132099999999998E-6</v>
      </c>
    </row>
    <row r="69" spans="1:13" x14ac:dyDescent="0.25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2.2899999999999999E-3</v>
      </c>
      <c r="H69">
        <v>0</v>
      </c>
      <c r="I69">
        <v>0</v>
      </c>
      <c r="J69">
        <v>0</v>
      </c>
      <c r="K69">
        <v>0</v>
      </c>
      <c r="L69">
        <f t="shared" si="4"/>
        <v>2.0818181818181819E-4</v>
      </c>
      <c r="M69">
        <f t="shared" si="5"/>
        <v>5.2440999999999986E-7</v>
      </c>
    </row>
    <row r="70" spans="1:13" x14ac:dyDescent="0.25">
      <c r="A70" t="s">
        <v>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2.0899999999999998E-3</v>
      </c>
      <c r="J70">
        <v>0</v>
      </c>
      <c r="K70">
        <v>0</v>
      </c>
      <c r="L70">
        <f t="shared" si="4"/>
        <v>1.8999999999999998E-4</v>
      </c>
      <c r="M70">
        <f t="shared" si="5"/>
        <v>4.3681000000000001E-7</v>
      </c>
    </row>
    <row r="71" spans="1:13" x14ac:dyDescent="0.25">
      <c r="A71" t="s">
        <v>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1.6100000000000001E-3</v>
      </c>
      <c r="J71">
        <v>0</v>
      </c>
      <c r="K71">
        <v>0</v>
      </c>
      <c r="L71">
        <f t="shared" si="4"/>
        <v>1.4636363636363637E-4</v>
      </c>
      <c r="M71">
        <f t="shared" si="5"/>
        <v>2.5921000000000006E-7</v>
      </c>
    </row>
    <row r="72" spans="1:13" x14ac:dyDescent="0.25">
      <c r="A72" t="s">
        <v>54</v>
      </c>
      <c r="B72">
        <v>1.5100000000000001E-3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4"/>
        <v>1.3727272727272728E-4</v>
      </c>
      <c r="M72">
        <f t="shared" si="5"/>
        <v>2.2800999999999999E-7</v>
      </c>
    </row>
    <row r="73" spans="1:13" x14ac:dyDescent="0.25">
      <c r="A73" t="s">
        <v>87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1.0399999999999999E-3</v>
      </c>
      <c r="K73">
        <v>0</v>
      </c>
      <c r="L73">
        <f t="shared" si="4"/>
        <v>9.4545454545454536E-5</v>
      </c>
      <c r="M73">
        <f t="shared" si="5"/>
        <v>1.0815999999999997E-7</v>
      </c>
    </row>
    <row r="74" spans="1:13" x14ac:dyDescent="0.25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5.5999999999999995E-4</v>
      </c>
      <c r="H74">
        <v>0</v>
      </c>
      <c r="I74">
        <v>0</v>
      </c>
      <c r="J74">
        <v>0</v>
      </c>
      <c r="K74">
        <v>0</v>
      </c>
      <c r="L74">
        <f t="shared" si="4"/>
        <v>5.0909090909090907E-5</v>
      </c>
      <c r="M74">
        <f t="shared" si="5"/>
        <v>3.1360000000000004E-8</v>
      </c>
    </row>
    <row r="75" spans="1:13" x14ac:dyDescent="0.25">
      <c r="A75" t="s">
        <v>59</v>
      </c>
      <c r="B75">
        <v>0</v>
      </c>
      <c r="C75">
        <v>2.4000000000000001E-4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4"/>
        <v>2.1818181818181818E-5</v>
      </c>
      <c r="M75">
        <f t="shared" si="5"/>
        <v>5.7599999999999975E-9</v>
      </c>
    </row>
    <row r="76" spans="1:13" x14ac:dyDescent="0.25">
      <c r="A76" t="s">
        <v>57</v>
      </c>
      <c r="B76">
        <v>1.1E-4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4"/>
        <v>1.0000000000000001E-5</v>
      </c>
      <c r="M76">
        <f t="shared" si="5"/>
        <v>1.21E-9</v>
      </c>
    </row>
    <row r="77" spans="1:13" x14ac:dyDescent="0.25">
      <c r="A77" t="s">
        <v>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4"/>
        <v>0</v>
      </c>
      <c r="M77">
        <f t="shared" si="5"/>
        <v>0</v>
      </c>
    </row>
    <row r="78" spans="1:13" x14ac:dyDescent="0.25">
      <c r="A78" t="s">
        <v>80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4"/>
        <v>0</v>
      </c>
      <c r="M78">
        <f t="shared" si="5"/>
        <v>0</v>
      </c>
    </row>
    <row r="79" spans="1:13" x14ac:dyDescent="0.25">
      <c r="A79" t="s">
        <v>84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4"/>
        <v>0</v>
      </c>
      <c r="M79">
        <f t="shared" si="5"/>
        <v>0</v>
      </c>
    </row>
  </sheetData>
  <sortState ref="A2:M79">
    <sortCondition descending="1" ref="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sqref="A1:XFD1048576"/>
    </sheetView>
  </sheetViews>
  <sheetFormatPr defaultRowHeight="15" x14ac:dyDescent="0.25"/>
  <cols>
    <col min="1" max="1" width="35" bestFit="1" customWidth="1"/>
    <col min="13" max="13" width="13" bestFit="1" customWidth="1"/>
  </cols>
  <sheetData>
    <row r="1" spans="1:13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89</v>
      </c>
      <c r="M1" t="s">
        <v>90</v>
      </c>
    </row>
    <row r="2" spans="1:13" x14ac:dyDescent="0.25">
      <c r="A2" t="s">
        <v>11</v>
      </c>
      <c r="B2">
        <v>77.200500000000005</v>
      </c>
      <c r="C2">
        <v>59.542149999999999</v>
      </c>
      <c r="D2">
        <v>73.434110000000004</v>
      </c>
      <c r="E2">
        <v>60.314010000000003</v>
      </c>
      <c r="F2">
        <v>60.865079999999999</v>
      </c>
      <c r="G2">
        <v>74.053809999999999</v>
      </c>
      <c r="H2">
        <v>74.622150000000005</v>
      </c>
      <c r="I2">
        <v>50.678289999999997</v>
      </c>
      <c r="J2">
        <v>66.193269999999998</v>
      </c>
      <c r="K2">
        <v>70.191209999999998</v>
      </c>
      <c r="L2">
        <f t="shared" ref="L2:L65" si="0">AVERAGE(B2,C2,D2,E2,F2,G2,H2,I2,J2,K2)</f>
        <v>66.709457999999984</v>
      </c>
      <c r="M2">
        <f t="shared" ref="M2:M65" si="1">VAR(B2,C2,D2,E2,F2,G2,H2,I2,J2,K2)</f>
        <v>74.183257281464137</v>
      </c>
    </row>
    <row r="3" spans="1:13" x14ac:dyDescent="0.25">
      <c r="A3" t="s">
        <v>17</v>
      </c>
      <c r="B3">
        <v>9.5236999999999998</v>
      </c>
      <c r="C3">
        <v>10.98915</v>
      </c>
      <c r="D3">
        <v>13.89165</v>
      </c>
      <c r="E3">
        <v>7.0935499999999996</v>
      </c>
      <c r="F3">
        <v>16.871680000000001</v>
      </c>
      <c r="G3">
        <v>10.621090000000001</v>
      </c>
      <c r="H3">
        <v>13.223739999999999</v>
      </c>
      <c r="I3">
        <v>11.17573</v>
      </c>
      <c r="J3">
        <v>10.040179999999999</v>
      </c>
      <c r="K3">
        <v>12.75535</v>
      </c>
      <c r="L3">
        <f t="shared" si="0"/>
        <v>11.618582</v>
      </c>
      <c r="M3">
        <f t="shared" si="1"/>
        <v>7.2859712573510684</v>
      </c>
    </row>
    <row r="4" spans="1:13" x14ac:dyDescent="0.25">
      <c r="A4" t="s">
        <v>15</v>
      </c>
      <c r="B4">
        <v>0.85128999999999999</v>
      </c>
      <c r="C4">
        <v>15.91319</v>
      </c>
      <c r="D4">
        <v>3.4515799999999999</v>
      </c>
      <c r="E4">
        <v>18.511369999999999</v>
      </c>
      <c r="F4">
        <v>4.86592</v>
      </c>
      <c r="G4">
        <v>4.8761400000000004</v>
      </c>
      <c r="H4">
        <v>1.21424</v>
      </c>
      <c r="I4">
        <v>13.677759999999999</v>
      </c>
      <c r="J4">
        <v>3.0378099999999999</v>
      </c>
      <c r="K4">
        <v>5.0402699999999996</v>
      </c>
      <c r="L4">
        <f t="shared" si="0"/>
        <v>7.1439570000000003</v>
      </c>
      <c r="M4">
        <f t="shared" si="1"/>
        <v>40.979927293912205</v>
      </c>
    </row>
    <row r="5" spans="1:13" x14ac:dyDescent="0.25">
      <c r="A5" t="s">
        <v>19</v>
      </c>
      <c r="B5">
        <v>1.65917</v>
      </c>
      <c r="C5">
        <v>3.3027000000000002</v>
      </c>
      <c r="D5">
        <v>0.61682999999999999</v>
      </c>
      <c r="E5">
        <v>4.5346900000000003</v>
      </c>
      <c r="F5">
        <v>5.3094400000000004</v>
      </c>
      <c r="G5">
        <v>2.4636800000000001</v>
      </c>
      <c r="H5">
        <v>2.9985400000000002</v>
      </c>
      <c r="I5">
        <v>5.6431199999999997</v>
      </c>
      <c r="J5">
        <v>5.2770599999999996</v>
      </c>
      <c r="K5">
        <v>5.0402699999999996</v>
      </c>
      <c r="L5">
        <f t="shared" si="0"/>
        <v>3.6845500000000002</v>
      </c>
      <c r="M5">
        <f t="shared" si="1"/>
        <v>3.0214532930444467</v>
      </c>
    </row>
    <row r="6" spans="1:13" x14ac:dyDescent="0.25">
      <c r="A6" t="s">
        <v>13</v>
      </c>
      <c r="B6">
        <v>2.7494800000000001</v>
      </c>
      <c r="C6">
        <v>3.9836399999999998</v>
      </c>
      <c r="D6">
        <v>1.06908</v>
      </c>
      <c r="E6">
        <v>1.32317</v>
      </c>
      <c r="F6">
        <v>1.7601199999999999</v>
      </c>
      <c r="G6">
        <v>0.69967999999999997</v>
      </c>
      <c r="H6">
        <v>0.12797</v>
      </c>
      <c r="I6">
        <v>10.26145</v>
      </c>
      <c r="J6">
        <v>3.8476599999999999</v>
      </c>
      <c r="K6">
        <v>0.10412</v>
      </c>
      <c r="L6">
        <f t="shared" si="0"/>
        <v>2.5926370000000003</v>
      </c>
      <c r="M6">
        <f t="shared" si="1"/>
        <v>9.2024120075344449</v>
      </c>
    </row>
    <row r="7" spans="1:13" x14ac:dyDescent="0.25">
      <c r="A7" t="s">
        <v>22</v>
      </c>
      <c r="B7">
        <v>1.98054</v>
      </c>
      <c r="C7">
        <v>2.1489400000000001</v>
      </c>
      <c r="D7">
        <v>1.7323999999999999</v>
      </c>
      <c r="E7">
        <v>1.66235</v>
      </c>
      <c r="F7">
        <v>2.6733899999999999</v>
      </c>
      <c r="G7">
        <v>1.8142</v>
      </c>
      <c r="H7">
        <v>2.0040800000000001</v>
      </c>
      <c r="I7">
        <v>0.62517999999999996</v>
      </c>
      <c r="J7">
        <v>2.4878200000000001</v>
      </c>
      <c r="K7">
        <v>1.40052</v>
      </c>
      <c r="L7">
        <f t="shared" si="0"/>
        <v>1.8529420000000001</v>
      </c>
      <c r="M7">
        <f t="shared" si="1"/>
        <v>0.32970950863999904</v>
      </c>
    </row>
    <row r="8" spans="1:13" x14ac:dyDescent="0.25">
      <c r="A8" t="s">
        <v>21</v>
      </c>
      <c r="B8">
        <v>1.83287</v>
      </c>
      <c r="C8">
        <v>1.2077</v>
      </c>
      <c r="D8">
        <v>1.9614799999999999</v>
      </c>
      <c r="E8">
        <v>0.32629000000000002</v>
      </c>
      <c r="F8">
        <v>2.1286499999999999</v>
      </c>
      <c r="G8">
        <v>2.5360100000000001</v>
      </c>
      <c r="H8">
        <v>0.62475000000000003</v>
      </c>
      <c r="I8">
        <v>0.40111000000000002</v>
      </c>
      <c r="J8">
        <v>2.2285900000000001</v>
      </c>
      <c r="K8">
        <v>0.98211999999999999</v>
      </c>
      <c r="L8">
        <f t="shared" si="0"/>
        <v>1.4229569999999998</v>
      </c>
      <c r="M8">
        <f t="shared" si="1"/>
        <v>0.66318076251222235</v>
      </c>
    </row>
    <row r="9" spans="1:13" x14ac:dyDescent="0.25">
      <c r="A9" t="s">
        <v>27</v>
      </c>
      <c r="B9">
        <v>0.36077999999999999</v>
      </c>
      <c r="C9">
        <v>0.56093000000000004</v>
      </c>
      <c r="D9">
        <v>0.22958000000000001</v>
      </c>
      <c r="E9">
        <v>1.5369699999999999</v>
      </c>
      <c r="F9">
        <v>0.25538</v>
      </c>
      <c r="G9">
        <v>0.53097000000000005</v>
      </c>
      <c r="H9">
        <v>0.41344999999999998</v>
      </c>
      <c r="I9">
        <v>3.7038099999999998</v>
      </c>
      <c r="J9">
        <v>1.3401700000000001</v>
      </c>
      <c r="K9">
        <v>1.0031399999999999</v>
      </c>
      <c r="L9">
        <f t="shared" si="0"/>
        <v>0.99351800000000012</v>
      </c>
      <c r="M9">
        <f t="shared" si="1"/>
        <v>1.1141834733066662</v>
      </c>
    </row>
    <row r="10" spans="1:13" x14ac:dyDescent="0.25">
      <c r="A10" t="s">
        <v>28</v>
      </c>
      <c r="B10">
        <v>0.76210999999999995</v>
      </c>
      <c r="C10">
        <v>0.65378999999999998</v>
      </c>
      <c r="D10">
        <v>0.97868999999999995</v>
      </c>
      <c r="E10">
        <v>0.28155999999999998</v>
      </c>
      <c r="F10">
        <v>1.1339300000000001</v>
      </c>
      <c r="G10">
        <v>0.51632999999999996</v>
      </c>
      <c r="H10">
        <v>1.5522100000000001</v>
      </c>
      <c r="I10">
        <v>0.42703000000000002</v>
      </c>
      <c r="J10">
        <v>1.14177</v>
      </c>
      <c r="K10">
        <v>2.06542</v>
      </c>
      <c r="L10">
        <f t="shared" si="0"/>
        <v>0.95128400000000002</v>
      </c>
      <c r="M10">
        <f t="shared" si="1"/>
        <v>0.30107262304888888</v>
      </c>
    </row>
    <row r="11" spans="1:13" x14ac:dyDescent="0.25">
      <c r="A11" t="s">
        <v>25</v>
      </c>
      <c r="B11">
        <v>0.51654999999999995</v>
      </c>
      <c r="C11">
        <v>0.67730999999999997</v>
      </c>
      <c r="D11">
        <v>0.86236000000000002</v>
      </c>
      <c r="E11">
        <v>1.8436999999999999</v>
      </c>
      <c r="F11">
        <v>1.2570600000000001</v>
      </c>
      <c r="G11">
        <v>0.94028999999999996</v>
      </c>
      <c r="H11">
        <v>1.1494899999999999</v>
      </c>
      <c r="I11">
        <v>0.42959000000000003</v>
      </c>
      <c r="J11">
        <v>0.45271</v>
      </c>
      <c r="K11">
        <v>1.3011699999999999</v>
      </c>
      <c r="L11">
        <f t="shared" si="0"/>
        <v>0.94302300000000017</v>
      </c>
      <c r="M11">
        <f t="shared" si="1"/>
        <v>0.20486145353444385</v>
      </c>
    </row>
    <row r="12" spans="1:13" x14ac:dyDescent="0.25">
      <c r="A12" t="s">
        <v>12</v>
      </c>
      <c r="B12">
        <v>0.70011999999999996</v>
      </c>
      <c r="C12">
        <v>3.0550000000000001E-2</v>
      </c>
      <c r="D12">
        <v>0.78012000000000004</v>
      </c>
      <c r="E12">
        <v>0.16699</v>
      </c>
      <c r="F12">
        <v>2.5739999999999999E-2</v>
      </c>
      <c r="G12">
        <v>2.581E-2</v>
      </c>
      <c r="H12">
        <v>3.6720000000000003E-2</v>
      </c>
      <c r="I12">
        <v>1.76556</v>
      </c>
      <c r="J12">
        <v>0.11201999999999999</v>
      </c>
      <c r="K12">
        <v>3.0079999999999999E-2</v>
      </c>
      <c r="L12">
        <f t="shared" si="0"/>
        <v>0.367371</v>
      </c>
      <c r="M12">
        <f t="shared" si="1"/>
        <v>0.32347690416555558</v>
      </c>
    </row>
    <row r="13" spans="1:13" x14ac:dyDescent="0.25">
      <c r="A13" t="s">
        <v>31</v>
      </c>
      <c r="B13">
        <v>0.39974999999999999</v>
      </c>
      <c r="C13">
        <v>0.16411000000000001</v>
      </c>
      <c r="D13">
        <v>0.13184999999999999</v>
      </c>
      <c r="E13">
        <v>0.51039999999999996</v>
      </c>
      <c r="F13">
        <v>0.35039999999999999</v>
      </c>
      <c r="G13">
        <v>0.23666999999999999</v>
      </c>
      <c r="H13">
        <v>0.13916000000000001</v>
      </c>
      <c r="I13">
        <v>0.24528</v>
      </c>
      <c r="J13">
        <v>0.29263</v>
      </c>
      <c r="K13">
        <v>0.3614</v>
      </c>
      <c r="L13">
        <f t="shared" si="0"/>
        <v>0.283165</v>
      </c>
      <c r="M13">
        <f t="shared" si="1"/>
        <v>1.5262608294444443E-2</v>
      </c>
    </row>
    <row r="14" spans="1:13" x14ac:dyDescent="0.25">
      <c r="A14" t="s">
        <v>24</v>
      </c>
      <c r="B14">
        <v>4.904E-2</v>
      </c>
      <c r="C14">
        <v>5.4330000000000003E-2</v>
      </c>
      <c r="D14">
        <v>5.2979999999999999E-2</v>
      </c>
      <c r="E14">
        <v>5.7419999999999999E-2</v>
      </c>
      <c r="F14">
        <v>1.6730499999999999</v>
      </c>
      <c r="G14">
        <v>1.5310000000000001E-2</v>
      </c>
      <c r="H14">
        <v>1.141E-2</v>
      </c>
      <c r="I14">
        <v>4.7789999999999999E-2</v>
      </c>
      <c r="J14">
        <v>0.63461999999999996</v>
      </c>
      <c r="K14">
        <v>3.3329999999999999E-2</v>
      </c>
      <c r="L14">
        <f t="shared" si="0"/>
        <v>0.26292799999999994</v>
      </c>
      <c r="M14">
        <f t="shared" si="1"/>
        <v>0.28063860884000008</v>
      </c>
    </row>
    <row r="15" spans="1:13" x14ac:dyDescent="0.25">
      <c r="A15" t="s">
        <v>16</v>
      </c>
      <c r="B15">
        <v>5.8500000000000003E-2</v>
      </c>
      <c r="C15">
        <v>0.12488</v>
      </c>
      <c r="D15">
        <v>7.5249999999999997E-2</v>
      </c>
      <c r="E15">
        <v>0.16991999999999999</v>
      </c>
      <c r="F15">
        <v>5.5550000000000002E-2</v>
      </c>
      <c r="G15">
        <v>0</v>
      </c>
      <c r="H15">
        <v>0.10589999999999999</v>
      </c>
      <c r="I15">
        <v>2.333E-2</v>
      </c>
      <c r="J15">
        <v>1.36084</v>
      </c>
      <c r="K15">
        <v>0.63595999999999997</v>
      </c>
      <c r="L15">
        <f t="shared" si="0"/>
        <v>0.261013</v>
      </c>
      <c r="M15">
        <f t="shared" si="1"/>
        <v>0.18260558891222223</v>
      </c>
    </row>
    <row r="16" spans="1:13" x14ac:dyDescent="0.25">
      <c r="A16" t="s">
        <v>14</v>
      </c>
      <c r="B16">
        <v>0.22090000000000001</v>
      </c>
      <c r="C16">
        <v>5.4629999999999998E-2</v>
      </c>
      <c r="D16">
        <v>2.6089999999999999E-2</v>
      </c>
      <c r="E16">
        <v>0</v>
      </c>
      <c r="F16">
        <v>0.29613</v>
      </c>
      <c r="G16">
        <v>0.19198999999999999</v>
      </c>
      <c r="H16">
        <v>2.809E-2</v>
      </c>
      <c r="I16">
        <v>4.7289999999999999E-2</v>
      </c>
      <c r="J16">
        <v>0.40521000000000001</v>
      </c>
      <c r="K16">
        <v>0.11837</v>
      </c>
      <c r="L16">
        <f t="shared" si="0"/>
        <v>0.13886999999999999</v>
      </c>
      <c r="M16">
        <f t="shared" si="1"/>
        <v>1.8377588466666664E-2</v>
      </c>
    </row>
    <row r="17" spans="1:13" x14ac:dyDescent="0.25">
      <c r="A17" t="s">
        <v>37</v>
      </c>
      <c r="B17">
        <v>5.2560000000000003E-2</v>
      </c>
      <c r="C17">
        <v>9.3079999999999996E-2</v>
      </c>
      <c r="D17">
        <v>0.17832000000000001</v>
      </c>
      <c r="E17">
        <v>2.7349999999999999E-2</v>
      </c>
      <c r="F17">
        <v>0.10596999999999999</v>
      </c>
      <c r="G17">
        <v>9.0899999999999995E-2</v>
      </c>
      <c r="H17">
        <v>0.13891000000000001</v>
      </c>
      <c r="I17">
        <v>7.6789999999999997E-2</v>
      </c>
      <c r="J17">
        <v>5.8709999999999998E-2</v>
      </c>
      <c r="K17">
        <v>9.6089999999999995E-2</v>
      </c>
      <c r="L17">
        <f t="shared" si="0"/>
        <v>9.1868000000000005E-2</v>
      </c>
      <c r="M17">
        <f t="shared" si="1"/>
        <v>1.882276217777778E-3</v>
      </c>
    </row>
    <row r="18" spans="1:13" x14ac:dyDescent="0.25">
      <c r="A18" t="s">
        <v>20</v>
      </c>
      <c r="B18">
        <v>0.60282999999999998</v>
      </c>
      <c r="C18">
        <v>3.9699999999999996E-3</v>
      </c>
      <c r="D18">
        <v>3.2719999999999999E-2</v>
      </c>
      <c r="E18">
        <v>0</v>
      </c>
      <c r="F18">
        <v>3.5880000000000002E-2</v>
      </c>
      <c r="G18">
        <v>0</v>
      </c>
      <c r="H18">
        <v>0</v>
      </c>
      <c r="I18">
        <v>1.0970000000000001E-2</v>
      </c>
      <c r="J18">
        <v>0.17452999999999999</v>
      </c>
      <c r="K18">
        <v>0</v>
      </c>
      <c r="L18">
        <f t="shared" si="0"/>
        <v>8.609E-2</v>
      </c>
      <c r="M18">
        <f t="shared" si="1"/>
        <v>3.5804880377777772E-2</v>
      </c>
    </row>
    <row r="19" spans="1:13" x14ac:dyDescent="0.25">
      <c r="A19" t="s">
        <v>32</v>
      </c>
      <c r="B19">
        <v>2.6159999999999999E-2</v>
      </c>
      <c r="C19">
        <v>0.22908000000000001</v>
      </c>
      <c r="D19">
        <v>7.0209999999999995E-2</v>
      </c>
      <c r="E19">
        <v>0.25548999999999999</v>
      </c>
      <c r="F19">
        <v>4.8750000000000002E-2</v>
      </c>
      <c r="G19">
        <v>0</v>
      </c>
      <c r="H19">
        <v>5.391E-2</v>
      </c>
      <c r="I19">
        <v>9.0679999999999997E-2</v>
      </c>
      <c r="J19">
        <v>6.0440000000000001E-2</v>
      </c>
      <c r="K19">
        <v>2.529E-2</v>
      </c>
      <c r="L19">
        <f t="shared" si="0"/>
        <v>8.6001000000000008E-2</v>
      </c>
      <c r="M19">
        <f t="shared" si="1"/>
        <v>7.467016321111109E-3</v>
      </c>
    </row>
    <row r="20" spans="1:13" x14ac:dyDescent="0.25">
      <c r="A20" t="s">
        <v>34</v>
      </c>
      <c r="B20">
        <v>4.5490000000000003E-2</v>
      </c>
      <c r="C20">
        <v>6.5750000000000003E-2</v>
      </c>
      <c r="D20">
        <v>9.1429999999999997E-2</v>
      </c>
      <c r="E20">
        <v>2.3599999999999999E-2</v>
      </c>
      <c r="F20">
        <v>4.3200000000000002E-2</v>
      </c>
      <c r="G20">
        <v>5.6270000000000001E-2</v>
      </c>
      <c r="H20">
        <v>0.11581</v>
      </c>
      <c r="I20">
        <v>3.4020000000000002E-2</v>
      </c>
      <c r="J20">
        <v>0.16836000000000001</v>
      </c>
      <c r="K20">
        <v>9.1899999999999996E-2</v>
      </c>
      <c r="L20">
        <f t="shared" si="0"/>
        <v>7.3582999999999996E-2</v>
      </c>
      <c r="M20">
        <f t="shared" si="1"/>
        <v>1.9507552900000001E-3</v>
      </c>
    </row>
    <row r="21" spans="1:13" x14ac:dyDescent="0.25">
      <c r="A21" t="s">
        <v>88</v>
      </c>
      <c r="B21">
        <v>0</v>
      </c>
      <c r="C21">
        <v>5.935E-2</v>
      </c>
      <c r="D21">
        <v>7.1410000000000001E-2</v>
      </c>
      <c r="E21">
        <v>2.4570000000000002E-2</v>
      </c>
      <c r="F21">
        <v>6.7150000000000001E-2</v>
      </c>
      <c r="G21">
        <v>3.227E-2</v>
      </c>
      <c r="H21">
        <v>8.0409999999999995E-2</v>
      </c>
      <c r="I21">
        <v>4.4690000000000001E-2</v>
      </c>
      <c r="J21">
        <v>5.5410000000000001E-2</v>
      </c>
      <c r="K21">
        <v>0.12554999999999999</v>
      </c>
      <c r="L21">
        <f t="shared" si="0"/>
        <v>5.6081000000000006E-2</v>
      </c>
      <c r="M21">
        <f t="shared" si="1"/>
        <v>1.180135565555555E-3</v>
      </c>
    </row>
    <row r="22" spans="1:13" x14ac:dyDescent="0.25">
      <c r="A22" t="s">
        <v>55</v>
      </c>
      <c r="B22">
        <v>0.24082000000000001</v>
      </c>
      <c r="C22">
        <v>2.5149999999999999E-2</v>
      </c>
      <c r="D22">
        <v>1.831E-2</v>
      </c>
      <c r="E22">
        <v>3.73E-2</v>
      </c>
      <c r="F22">
        <v>1.9900000000000001E-2</v>
      </c>
      <c r="G22">
        <v>0.10757</v>
      </c>
      <c r="H22">
        <v>6.7600000000000004E-3</v>
      </c>
      <c r="I22">
        <v>2.1700000000000001E-3</v>
      </c>
      <c r="J22">
        <v>2.317E-2</v>
      </c>
      <c r="K22">
        <v>1.1390000000000001E-2</v>
      </c>
      <c r="L22">
        <f t="shared" si="0"/>
        <v>4.9254000000000006E-2</v>
      </c>
      <c r="M22">
        <f t="shared" si="1"/>
        <v>5.4197864711111113E-3</v>
      </c>
    </row>
    <row r="23" spans="1:13" x14ac:dyDescent="0.25">
      <c r="A23" t="s">
        <v>56</v>
      </c>
      <c r="B23">
        <v>3.2039999999999999E-2</v>
      </c>
      <c r="C23">
        <v>0</v>
      </c>
      <c r="D23">
        <v>6.2880000000000005E-2</v>
      </c>
      <c r="E23">
        <v>4.3409999999999997E-2</v>
      </c>
      <c r="F23">
        <v>2.121E-2</v>
      </c>
      <c r="G23">
        <v>3.8559999999999997E-2</v>
      </c>
      <c r="H23">
        <v>6.7680000000000004E-2</v>
      </c>
      <c r="I23">
        <v>2.9590000000000002E-2</v>
      </c>
      <c r="J23">
        <v>1.8519999999999998E-2</v>
      </c>
      <c r="K23">
        <v>5.1360000000000003E-2</v>
      </c>
      <c r="L23">
        <f t="shared" si="0"/>
        <v>3.6525000000000002E-2</v>
      </c>
      <c r="M23">
        <f t="shared" si="1"/>
        <v>4.3309511666666655E-4</v>
      </c>
    </row>
    <row r="24" spans="1:13" x14ac:dyDescent="0.25">
      <c r="A24" t="s">
        <v>46</v>
      </c>
      <c r="B24">
        <v>0</v>
      </c>
      <c r="C24">
        <v>5.0099999999999997E-3</v>
      </c>
      <c r="D24">
        <v>0</v>
      </c>
      <c r="E24">
        <v>0</v>
      </c>
      <c r="F24">
        <v>1.2449999999999999E-2</v>
      </c>
      <c r="G24">
        <v>0</v>
      </c>
      <c r="H24">
        <v>5.9100000000000003E-3</v>
      </c>
      <c r="I24">
        <v>0.15348999999999999</v>
      </c>
      <c r="J24">
        <v>2.0600000000000002E-3</v>
      </c>
      <c r="K24">
        <v>2.8600000000000001E-3</v>
      </c>
      <c r="L24">
        <f t="shared" si="0"/>
        <v>1.8178E-2</v>
      </c>
      <c r="M24">
        <f t="shared" si="1"/>
        <v>2.2758041288888885E-3</v>
      </c>
    </row>
    <row r="25" spans="1:13" x14ac:dyDescent="0.25">
      <c r="A25" t="s">
        <v>49</v>
      </c>
      <c r="B25">
        <v>1.401E-2</v>
      </c>
      <c r="C25">
        <v>1.3950000000000001E-2</v>
      </c>
      <c r="D25">
        <v>2.2360000000000001E-2</v>
      </c>
      <c r="E25">
        <v>1.243E-2</v>
      </c>
      <c r="F25">
        <v>2.332E-2</v>
      </c>
      <c r="G25">
        <v>1.0290000000000001E-2</v>
      </c>
      <c r="H25">
        <v>1.678E-2</v>
      </c>
      <c r="I25">
        <v>2.2169999999999999E-2</v>
      </c>
      <c r="J25">
        <v>1.072E-2</v>
      </c>
      <c r="K25">
        <v>1.9060000000000001E-2</v>
      </c>
      <c r="L25">
        <f t="shared" si="0"/>
        <v>1.6509000000000003E-2</v>
      </c>
      <c r="M25">
        <f t="shared" si="1"/>
        <v>2.4541343333333244E-5</v>
      </c>
    </row>
    <row r="26" spans="1:13" x14ac:dyDescent="0.25">
      <c r="A26" t="s">
        <v>66</v>
      </c>
      <c r="B26">
        <v>2.7019999999999999E-2</v>
      </c>
      <c r="C26">
        <v>0</v>
      </c>
      <c r="D26">
        <v>0</v>
      </c>
      <c r="E26">
        <v>0</v>
      </c>
      <c r="F26">
        <v>0</v>
      </c>
      <c r="G26">
        <v>0</v>
      </c>
      <c r="H26">
        <v>3.057E-2</v>
      </c>
      <c r="I26">
        <v>5.3879999999999997E-2</v>
      </c>
      <c r="J26">
        <v>0</v>
      </c>
      <c r="K26">
        <v>3.0079999999999999E-2</v>
      </c>
      <c r="L26">
        <f t="shared" si="0"/>
        <v>1.4155000000000001E-2</v>
      </c>
      <c r="M26">
        <f t="shared" si="1"/>
        <v>3.8542509444444446E-4</v>
      </c>
    </row>
    <row r="27" spans="1:13" x14ac:dyDescent="0.25">
      <c r="A27" t="s">
        <v>38</v>
      </c>
      <c r="B27">
        <v>1.8440000000000002E-2</v>
      </c>
      <c r="C27">
        <v>4.922E-2</v>
      </c>
      <c r="D27">
        <v>1.9769999999999999E-2</v>
      </c>
      <c r="E27">
        <v>0</v>
      </c>
      <c r="F27">
        <v>0</v>
      </c>
      <c r="G27">
        <v>4.0559999999999999E-2</v>
      </c>
      <c r="H27">
        <v>0</v>
      </c>
      <c r="I27">
        <v>0</v>
      </c>
      <c r="J27">
        <v>0</v>
      </c>
      <c r="K27">
        <v>0</v>
      </c>
      <c r="L27">
        <f t="shared" si="0"/>
        <v>1.2799E-2</v>
      </c>
      <c r="M27">
        <f t="shared" si="1"/>
        <v>3.5116272111111111E-4</v>
      </c>
    </row>
    <row r="28" spans="1:13" x14ac:dyDescent="0.25">
      <c r="A28" t="s">
        <v>67</v>
      </c>
      <c r="B28">
        <v>0</v>
      </c>
      <c r="C28">
        <v>0</v>
      </c>
      <c r="D28">
        <v>0</v>
      </c>
      <c r="E28">
        <v>2.469E-2</v>
      </c>
      <c r="F28">
        <v>1.0840000000000001E-2</v>
      </c>
      <c r="G28">
        <v>2.5090000000000001E-2</v>
      </c>
      <c r="H28">
        <v>0</v>
      </c>
      <c r="I28">
        <v>0</v>
      </c>
      <c r="J28">
        <v>0</v>
      </c>
      <c r="K28">
        <v>5.0290000000000001E-2</v>
      </c>
      <c r="L28">
        <f t="shared" si="0"/>
        <v>1.1091E-2</v>
      </c>
      <c r="M28">
        <f t="shared" si="1"/>
        <v>2.9506567666666666E-4</v>
      </c>
    </row>
    <row r="29" spans="1:13" x14ac:dyDescent="0.25">
      <c r="A29" t="s">
        <v>57</v>
      </c>
      <c r="B29">
        <v>0</v>
      </c>
      <c r="C29">
        <v>0</v>
      </c>
      <c r="D29">
        <v>0</v>
      </c>
      <c r="E29">
        <v>0</v>
      </c>
      <c r="F29">
        <v>1.4840000000000001E-2</v>
      </c>
      <c r="G29">
        <v>0</v>
      </c>
      <c r="H29">
        <v>0</v>
      </c>
      <c r="I29">
        <v>9.0120000000000006E-2</v>
      </c>
      <c r="J29">
        <v>0</v>
      </c>
      <c r="K29">
        <v>0</v>
      </c>
      <c r="L29">
        <f t="shared" si="0"/>
        <v>1.0496000000000002E-2</v>
      </c>
      <c r="M29">
        <f t="shared" si="1"/>
        <v>8.044644266666668E-4</v>
      </c>
    </row>
    <row r="30" spans="1:13" x14ac:dyDescent="0.25">
      <c r="A30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1.9480000000000001E-2</v>
      </c>
      <c r="K30">
        <v>6.6000000000000003E-2</v>
      </c>
      <c r="L30">
        <f t="shared" si="0"/>
        <v>8.548E-3</v>
      </c>
      <c r="M30">
        <f t="shared" si="1"/>
        <v>4.4497637333333335E-4</v>
      </c>
    </row>
    <row r="31" spans="1:13" x14ac:dyDescent="0.25">
      <c r="A31" t="s">
        <v>50</v>
      </c>
      <c r="B31">
        <v>1.3979999999999999E-2</v>
      </c>
      <c r="C31">
        <v>1.0880000000000001E-2</v>
      </c>
      <c r="D31">
        <v>5.1200000000000004E-3</v>
      </c>
      <c r="E31">
        <v>0</v>
      </c>
      <c r="F31">
        <v>7.7600000000000004E-3</v>
      </c>
      <c r="G31">
        <v>8.9700000000000005E-3</v>
      </c>
      <c r="H31">
        <v>4.6100000000000004E-3</v>
      </c>
      <c r="I31">
        <v>0</v>
      </c>
      <c r="J31">
        <v>1.478E-2</v>
      </c>
      <c r="K31">
        <v>5.9899999999999997E-3</v>
      </c>
      <c r="L31">
        <f t="shared" si="0"/>
        <v>7.2090000000000001E-3</v>
      </c>
      <c r="M31">
        <f t="shared" si="1"/>
        <v>2.628794333333333E-5</v>
      </c>
    </row>
    <row r="32" spans="1:13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7.2029999999999997E-2</v>
      </c>
      <c r="J32">
        <v>0</v>
      </c>
      <c r="K32">
        <v>0</v>
      </c>
      <c r="L32">
        <f t="shared" si="0"/>
        <v>7.2029999999999993E-3</v>
      </c>
      <c r="M32">
        <f t="shared" si="1"/>
        <v>5.1883208999999996E-4</v>
      </c>
    </row>
    <row r="33" spans="1:13" x14ac:dyDescent="0.25">
      <c r="A33" t="s">
        <v>101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4.6299999999999996E-3</v>
      </c>
      <c r="I33">
        <v>5.1069999999999997E-2</v>
      </c>
      <c r="J33">
        <v>0</v>
      </c>
      <c r="K33">
        <v>1.2760000000000001E-2</v>
      </c>
      <c r="L33">
        <f t="shared" si="0"/>
        <v>6.8459999999999997E-3</v>
      </c>
      <c r="M33">
        <f t="shared" si="1"/>
        <v>2.5819135999999998E-4</v>
      </c>
    </row>
    <row r="34" spans="1:13" x14ac:dyDescent="0.25">
      <c r="A34" t="s">
        <v>69</v>
      </c>
      <c r="B34">
        <v>8.6999999999999994E-3</v>
      </c>
      <c r="C34">
        <v>0</v>
      </c>
      <c r="D34">
        <v>0</v>
      </c>
      <c r="E34">
        <v>0</v>
      </c>
      <c r="F34">
        <v>0</v>
      </c>
      <c r="G34">
        <v>4.5789999999999997E-2</v>
      </c>
      <c r="H34">
        <v>0</v>
      </c>
      <c r="I34">
        <v>0</v>
      </c>
      <c r="J34">
        <v>0</v>
      </c>
      <c r="K34">
        <v>1.278E-2</v>
      </c>
      <c r="L34">
        <f t="shared" si="0"/>
        <v>6.7269999999999995E-3</v>
      </c>
      <c r="M34">
        <f t="shared" si="1"/>
        <v>2.0924635666666664E-4</v>
      </c>
    </row>
    <row r="35" spans="1:13" x14ac:dyDescent="0.25">
      <c r="A35" t="s">
        <v>18</v>
      </c>
      <c r="B35">
        <v>0</v>
      </c>
      <c r="C35">
        <v>2.97E-3</v>
      </c>
      <c r="D35">
        <v>5.1999999999999995E-4</v>
      </c>
      <c r="E35">
        <v>1.259E-2</v>
      </c>
      <c r="F35">
        <v>3.508E-2</v>
      </c>
      <c r="G35">
        <v>4.2300000000000003E-3</v>
      </c>
      <c r="H35">
        <v>0</v>
      </c>
      <c r="I35">
        <v>3.3500000000000001E-3</v>
      </c>
      <c r="J35">
        <v>3.5500000000000002E-3</v>
      </c>
      <c r="K35">
        <v>2.7899999999999999E-3</v>
      </c>
      <c r="L35">
        <f t="shared" si="0"/>
        <v>6.5079999999999982E-3</v>
      </c>
      <c r="M35">
        <f t="shared" si="1"/>
        <v>1.1379635111111113E-4</v>
      </c>
    </row>
    <row r="36" spans="1:13" x14ac:dyDescent="0.25">
      <c r="A36" t="s">
        <v>43</v>
      </c>
      <c r="B36">
        <v>7.5599999999999999E-3</v>
      </c>
      <c r="C36">
        <v>4.0400000000000002E-3</v>
      </c>
      <c r="D36">
        <v>1.4449999999999999E-2</v>
      </c>
      <c r="E36">
        <v>1.7600000000000001E-3</v>
      </c>
      <c r="F36">
        <v>4.3800000000000002E-3</v>
      </c>
      <c r="G36">
        <v>0</v>
      </c>
      <c r="H36">
        <v>1.1350000000000001E-2</v>
      </c>
      <c r="I36">
        <v>5.0200000000000002E-3</v>
      </c>
      <c r="J36">
        <v>3.5400000000000002E-3</v>
      </c>
      <c r="K36">
        <v>6.8300000000000001E-3</v>
      </c>
      <c r="L36">
        <f t="shared" si="0"/>
        <v>5.8929999999999998E-3</v>
      </c>
      <c r="M36">
        <f t="shared" si="1"/>
        <v>1.8943178888888896E-5</v>
      </c>
    </row>
    <row r="37" spans="1:13" x14ac:dyDescent="0.25">
      <c r="A37" t="s">
        <v>40</v>
      </c>
      <c r="B37">
        <v>1.1599999999999999E-2</v>
      </c>
      <c r="C37">
        <v>5.2500000000000003E-3</v>
      </c>
      <c r="D37">
        <v>8.3000000000000001E-3</v>
      </c>
      <c r="E37">
        <v>0</v>
      </c>
      <c r="F37">
        <v>2.8999999999999998E-3</v>
      </c>
      <c r="G37">
        <v>0</v>
      </c>
      <c r="H37">
        <v>8.6499999999999997E-3</v>
      </c>
      <c r="I37">
        <v>1.17E-2</v>
      </c>
      <c r="J37">
        <v>0</v>
      </c>
      <c r="K37">
        <v>4.4799999999999996E-3</v>
      </c>
      <c r="L37">
        <f t="shared" si="0"/>
        <v>5.2879999999999993E-3</v>
      </c>
      <c r="M37">
        <f t="shared" si="1"/>
        <v>2.1286217777777778E-5</v>
      </c>
    </row>
    <row r="38" spans="1:13" x14ac:dyDescent="0.25">
      <c r="A38" t="s">
        <v>36</v>
      </c>
      <c r="B38">
        <v>0</v>
      </c>
      <c r="C38">
        <v>1.98E-3</v>
      </c>
      <c r="D38">
        <v>0</v>
      </c>
      <c r="E38">
        <v>0</v>
      </c>
      <c r="F38">
        <v>6.0800000000000003E-3</v>
      </c>
      <c r="G38">
        <v>0</v>
      </c>
      <c r="H38">
        <v>1.077E-2</v>
      </c>
      <c r="I38">
        <v>0</v>
      </c>
      <c r="J38">
        <v>0</v>
      </c>
      <c r="K38">
        <v>3.1019999999999999E-2</v>
      </c>
      <c r="L38">
        <f t="shared" si="0"/>
        <v>4.9849999999999998E-3</v>
      </c>
      <c r="M38">
        <f t="shared" si="1"/>
        <v>9.6735316666666672E-5</v>
      </c>
    </row>
    <row r="39" spans="1:13" x14ac:dyDescent="0.25">
      <c r="A39" t="s">
        <v>35</v>
      </c>
      <c r="B39">
        <v>6.7000000000000002E-3</v>
      </c>
      <c r="C39">
        <v>1.0109999999999999E-2</v>
      </c>
      <c r="D39">
        <v>0</v>
      </c>
      <c r="E39">
        <v>0</v>
      </c>
      <c r="F39">
        <v>7.8399999999999997E-3</v>
      </c>
      <c r="G39">
        <v>7.3699999999999998E-3</v>
      </c>
      <c r="H39">
        <v>0</v>
      </c>
      <c r="I39">
        <v>0</v>
      </c>
      <c r="J39">
        <v>1.3639999999999999E-2</v>
      </c>
      <c r="K39">
        <v>1.5100000000000001E-3</v>
      </c>
      <c r="L39">
        <f t="shared" si="0"/>
        <v>4.7169999999999998E-3</v>
      </c>
      <c r="M39">
        <f t="shared" si="1"/>
        <v>2.5412601111111113E-5</v>
      </c>
    </row>
    <row r="40" spans="1:13" x14ac:dyDescent="0.25">
      <c r="A40" t="s">
        <v>68</v>
      </c>
      <c r="B40">
        <v>1.367E-2</v>
      </c>
      <c r="C40">
        <v>0</v>
      </c>
      <c r="D40">
        <v>2.896E-2</v>
      </c>
      <c r="E40">
        <v>0</v>
      </c>
      <c r="F40">
        <v>0</v>
      </c>
      <c r="G40">
        <v>0</v>
      </c>
      <c r="H40">
        <v>0</v>
      </c>
      <c r="I40">
        <v>3.8700000000000002E-3</v>
      </c>
      <c r="J40">
        <v>0</v>
      </c>
      <c r="K40">
        <v>0</v>
      </c>
      <c r="L40">
        <f t="shared" si="0"/>
        <v>4.6499999999999996E-3</v>
      </c>
      <c r="M40">
        <f t="shared" si="1"/>
        <v>9.1589155555555558E-5</v>
      </c>
    </row>
    <row r="41" spans="1:13" x14ac:dyDescent="0.25">
      <c r="A41" t="s">
        <v>53</v>
      </c>
      <c r="B41">
        <v>0</v>
      </c>
      <c r="C41">
        <v>6.5300000000000002E-3</v>
      </c>
      <c r="D41">
        <v>3.1700000000000001E-3</v>
      </c>
      <c r="E41">
        <v>0</v>
      </c>
      <c r="F41">
        <v>4.2500000000000003E-3</v>
      </c>
      <c r="G41">
        <v>1.65E-3</v>
      </c>
      <c r="H41">
        <v>3.3899999999999998E-3</v>
      </c>
      <c r="I41">
        <v>4.9100000000000003E-3</v>
      </c>
      <c r="J41">
        <v>3.13E-3</v>
      </c>
      <c r="K41">
        <v>1.5169999999999999E-2</v>
      </c>
      <c r="L41">
        <f t="shared" si="0"/>
        <v>4.2199999999999998E-3</v>
      </c>
      <c r="M41">
        <f t="shared" si="1"/>
        <v>1.8990755555555552E-5</v>
      </c>
    </row>
    <row r="42" spans="1:13" x14ac:dyDescent="0.25">
      <c r="A42" t="s">
        <v>102</v>
      </c>
      <c r="B42">
        <v>0</v>
      </c>
      <c r="C42">
        <v>0</v>
      </c>
      <c r="D42">
        <v>1.8429999999999998E-2</v>
      </c>
      <c r="E42">
        <v>0</v>
      </c>
      <c r="F42">
        <v>0</v>
      </c>
      <c r="G42">
        <v>0</v>
      </c>
      <c r="H42">
        <v>0</v>
      </c>
      <c r="I42">
        <v>0</v>
      </c>
      <c r="J42">
        <v>9.1299999999999992E-3</v>
      </c>
      <c r="K42">
        <v>1.269E-2</v>
      </c>
      <c r="L42">
        <f t="shared" si="0"/>
        <v>4.0249999999999991E-3</v>
      </c>
      <c r="M42">
        <f t="shared" si="1"/>
        <v>4.6894627777777775E-5</v>
      </c>
    </row>
    <row r="43" spans="1:13" x14ac:dyDescent="0.25">
      <c r="A43" t="s">
        <v>103</v>
      </c>
      <c r="B43">
        <v>0</v>
      </c>
      <c r="C43">
        <v>0</v>
      </c>
      <c r="D43">
        <v>0</v>
      </c>
      <c r="E43">
        <v>3.2489999999999998E-2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3.2489999999999997E-3</v>
      </c>
      <c r="M43">
        <f t="shared" si="1"/>
        <v>1.0556001E-4</v>
      </c>
    </row>
    <row r="44" spans="1:13" x14ac:dyDescent="0.25">
      <c r="A44" t="s">
        <v>70</v>
      </c>
      <c r="B44">
        <v>0</v>
      </c>
      <c r="C44">
        <v>0</v>
      </c>
      <c r="D44">
        <v>0</v>
      </c>
      <c r="E44">
        <v>0</v>
      </c>
      <c r="F44">
        <v>0</v>
      </c>
      <c r="G44">
        <v>7.5900000000000004E-3</v>
      </c>
      <c r="H44">
        <v>0</v>
      </c>
      <c r="I44">
        <v>6.8799999999999998E-3</v>
      </c>
      <c r="J44">
        <v>0</v>
      </c>
      <c r="K44">
        <v>1.014E-2</v>
      </c>
      <c r="L44">
        <f t="shared" si="0"/>
        <v>2.4610000000000001E-3</v>
      </c>
      <c r="M44">
        <f t="shared" si="1"/>
        <v>1.635521E-5</v>
      </c>
    </row>
    <row r="45" spans="1:13" x14ac:dyDescent="0.25">
      <c r="A45" t="s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1.371E-2</v>
      </c>
      <c r="I45">
        <v>7.2399999999999999E-3</v>
      </c>
      <c r="J45">
        <v>0</v>
      </c>
      <c r="K45">
        <v>3.0300000000000001E-3</v>
      </c>
      <c r="L45">
        <f t="shared" si="0"/>
        <v>2.398E-3</v>
      </c>
      <c r="M45">
        <f t="shared" si="1"/>
        <v>2.1339839999999998E-5</v>
      </c>
    </row>
    <row r="46" spans="1:13" x14ac:dyDescent="0.25">
      <c r="A46" t="s">
        <v>74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2.231E-2</v>
      </c>
      <c r="L46">
        <f t="shared" si="0"/>
        <v>2.2309999999999999E-3</v>
      </c>
      <c r="M46">
        <f t="shared" si="1"/>
        <v>4.9773610000000001E-5</v>
      </c>
    </row>
    <row r="47" spans="1:13" x14ac:dyDescent="0.25">
      <c r="A47" t="s">
        <v>104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2.1749999999999999E-2</v>
      </c>
      <c r="J47">
        <v>0</v>
      </c>
      <c r="K47">
        <v>0</v>
      </c>
      <c r="L47">
        <f t="shared" si="0"/>
        <v>2.1749999999999999E-3</v>
      </c>
      <c r="M47">
        <f t="shared" si="1"/>
        <v>4.7306250000000001E-5</v>
      </c>
    </row>
    <row r="48" spans="1:13" x14ac:dyDescent="0.25">
      <c r="A48" t="s">
        <v>105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1.8700000000000001E-2</v>
      </c>
      <c r="J48">
        <v>0</v>
      </c>
      <c r="K48">
        <v>8.0000000000000004E-4</v>
      </c>
      <c r="L48">
        <f t="shared" si="0"/>
        <v>1.9499999999999999E-3</v>
      </c>
      <c r="M48">
        <f t="shared" si="1"/>
        <v>3.4700555555555555E-5</v>
      </c>
    </row>
    <row r="49" spans="1:13" x14ac:dyDescent="0.25">
      <c r="A49" t="s">
        <v>64</v>
      </c>
      <c r="B49">
        <v>5.2700000000000004E-3</v>
      </c>
      <c r="C49">
        <v>0</v>
      </c>
      <c r="D49">
        <v>2.64E-3</v>
      </c>
      <c r="E49">
        <v>0</v>
      </c>
      <c r="F49">
        <v>0</v>
      </c>
      <c r="G49">
        <v>8.9999999999999998E-4</v>
      </c>
      <c r="H49">
        <v>6.8599999999999998E-3</v>
      </c>
      <c r="I49">
        <v>8.0999999999999996E-4</v>
      </c>
      <c r="J49">
        <v>0</v>
      </c>
      <c r="K49">
        <v>6.0999999999999997E-4</v>
      </c>
      <c r="L49">
        <f t="shared" si="0"/>
        <v>1.709E-3</v>
      </c>
      <c r="M49">
        <f t="shared" si="1"/>
        <v>6.0481655555555558E-6</v>
      </c>
    </row>
    <row r="50" spans="1:13" x14ac:dyDescent="0.25">
      <c r="A50" t="s">
        <v>71</v>
      </c>
      <c r="B50">
        <v>1.1100000000000001E-3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1.474E-2</v>
      </c>
      <c r="J50">
        <v>0</v>
      </c>
      <c r="K50">
        <v>0</v>
      </c>
      <c r="L50">
        <f t="shared" si="0"/>
        <v>1.585E-3</v>
      </c>
      <c r="M50">
        <f t="shared" si="1"/>
        <v>2.1486383333333328E-5</v>
      </c>
    </row>
    <row r="51" spans="1:13" x14ac:dyDescent="0.25">
      <c r="A51" t="s">
        <v>106</v>
      </c>
      <c r="B51">
        <v>0</v>
      </c>
      <c r="C51">
        <v>0</v>
      </c>
      <c r="D51">
        <v>1.1690000000000001E-2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1.1690000000000001E-3</v>
      </c>
      <c r="M51">
        <f t="shared" si="1"/>
        <v>1.3665610000000001E-5</v>
      </c>
    </row>
    <row r="52" spans="1:13" x14ac:dyDescent="0.25">
      <c r="A52" t="s">
        <v>107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1.14E-2</v>
      </c>
      <c r="I52">
        <v>0</v>
      </c>
      <c r="J52">
        <v>0</v>
      </c>
      <c r="K52">
        <v>0</v>
      </c>
      <c r="L52">
        <f t="shared" si="0"/>
        <v>1.14E-3</v>
      </c>
      <c r="M52">
        <f t="shared" si="1"/>
        <v>1.2996000000000002E-5</v>
      </c>
    </row>
    <row r="53" spans="1:13" x14ac:dyDescent="0.25">
      <c r="A53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7.9500000000000005E-3</v>
      </c>
      <c r="K53">
        <v>0</v>
      </c>
      <c r="L53">
        <f t="shared" si="0"/>
        <v>7.9500000000000003E-4</v>
      </c>
      <c r="M53">
        <f t="shared" si="1"/>
        <v>6.320250000000001E-6</v>
      </c>
    </row>
    <row r="54" spans="1:13" x14ac:dyDescent="0.25">
      <c r="A54" t="s">
        <v>47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6.8100000000000001E-3</v>
      </c>
      <c r="K54">
        <v>0</v>
      </c>
      <c r="L54">
        <f t="shared" si="0"/>
        <v>6.8099999999999996E-4</v>
      </c>
      <c r="M54">
        <f t="shared" si="1"/>
        <v>4.6376100000000001E-6</v>
      </c>
    </row>
    <row r="55" spans="1:13" x14ac:dyDescent="0.25">
      <c r="A55" t="s">
        <v>52</v>
      </c>
      <c r="B55">
        <v>6.7299999999999999E-3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6.7299999999999999E-4</v>
      </c>
      <c r="M55">
        <f t="shared" si="1"/>
        <v>4.5292900000000001E-6</v>
      </c>
    </row>
    <row r="56" spans="1:13" x14ac:dyDescent="0.25">
      <c r="A56" t="s">
        <v>108</v>
      </c>
      <c r="B56">
        <v>0</v>
      </c>
      <c r="C56">
        <v>0</v>
      </c>
      <c r="D56">
        <v>6.0000000000000001E-3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6.0000000000000006E-4</v>
      </c>
      <c r="M56">
        <f t="shared" si="1"/>
        <v>3.6000000000000003E-6</v>
      </c>
    </row>
    <row r="57" spans="1:13" x14ac:dyDescent="0.25">
      <c r="A57" t="s">
        <v>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6.8999999999999997E-4</v>
      </c>
      <c r="I57">
        <v>0</v>
      </c>
      <c r="J57">
        <v>2.5699999999999998E-3</v>
      </c>
      <c r="K57">
        <v>2.6900000000000001E-3</v>
      </c>
      <c r="L57">
        <f t="shared" si="0"/>
        <v>5.9500000000000004E-4</v>
      </c>
      <c r="M57">
        <f t="shared" si="1"/>
        <v>1.1974277777777777E-6</v>
      </c>
    </row>
    <row r="58" spans="1:13" x14ac:dyDescent="0.25">
      <c r="A58" t="s">
        <v>109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5.7000000000000002E-3</v>
      </c>
      <c r="L58">
        <f t="shared" si="0"/>
        <v>5.6999999999999998E-4</v>
      </c>
      <c r="M58">
        <f t="shared" si="1"/>
        <v>3.2490000000000006E-6</v>
      </c>
    </row>
    <row r="59" spans="1:13" x14ac:dyDescent="0.25">
      <c r="A59" t="s">
        <v>110</v>
      </c>
      <c r="B59">
        <v>0</v>
      </c>
      <c r="C59">
        <v>0</v>
      </c>
      <c r="D59">
        <v>0</v>
      </c>
      <c r="E59">
        <v>0</v>
      </c>
      <c r="F59">
        <v>5.2599999999999999E-3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5.2599999999999999E-4</v>
      </c>
      <c r="M59">
        <f t="shared" si="1"/>
        <v>2.7667600000000001E-6</v>
      </c>
    </row>
    <row r="60" spans="1:13" x14ac:dyDescent="0.25">
      <c r="A60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4.96E-3</v>
      </c>
      <c r="J60">
        <v>0</v>
      </c>
      <c r="K60">
        <v>0</v>
      </c>
      <c r="L60">
        <f t="shared" si="0"/>
        <v>4.9600000000000002E-4</v>
      </c>
      <c r="M60">
        <f t="shared" si="1"/>
        <v>2.4601599999999995E-6</v>
      </c>
    </row>
    <row r="61" spans="1:13" x14ac:dyDescent="0.25">
      <c r="A61" t="s">
        <v>85</v>
      </c>
      <c r="B61">
        <v>0</v>
      </c>
      <c r="C61">
        <v>0</v>
      </c>
      <c r="D61">
        <v>9.8999999999999999E-4</v>
      </c>
      <c r="E61">
        <v>0</v>
      </c>
      <c r="F61">
        <v>0</v>
      </c>
      <c r="G61">
        <v>0</v>
      </c>
      <c r="H61">
        <v>0</v>
      </c>
      <c r="I61">
        <v>0</v>
      </c>
      <c r="J61">
        <v>2.9399999999999999E-3</v>
      </c>
      <c r="K61">
        <v>0</v>
      </c>
      <c r="L61">
        <f t="shared" si="0"/>
        <v>3.9299999999999996E-4</v>
      </c>
      <c r="M61">
        <f t="shared" si="1"/>
        <v>8.9768999999999993E-7</v>
      </c>
    </row>
    <row r="62" spans="1:13" x14ac:dyDescent="0.25">
      <c r="A62" t="s">
        <v>111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3.7499999999999999E-3</v>
      </c>
      <c r="J62">
        <v>0</v>
      </c>
      <c r="K62">
        <v>0</v>
      </c>
      <c r="L62">
        <f t="shared" si="0"/>
        <v>3.7500000000000001E-4</v>
      </c>
      <c r="M62">
        <f t="shared" si="1"/>
        <v>1.4062499999999999E-6</v>
      </c>
    </row>
    <row r="63" spans="1:13" x14ac:dyDescent="0.25">
      <c r="A63" t="s">
        <v>112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2.66E-3</v>
      </c>
      <c r="J63">
        <v>0</v>
      </c>
      <c r="K63">
        <v>0</v>
      </c>
      <c r="L63">
        <f t="shared" si="0"/>
        <v>2.6600000000000001E-4</v>
      </c>
      <c r="M63">
        <f t="shared" si="1"/>
        <v>7.0755999999999996E-7</v>
      </c>
    </row>
    <row r="64" spans="1:13" x14ac:dyDescent="0.25">
      <c r="A64" t="s">
        <v>45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2.0899999999999998E-3</v>
      </c>
      <c r="K64">
        <v>0</v>
      </c>
      <c r="L64">
        <f t="shared" si="0"/>
        <v>2.0899999999999998E-4</v>
      </c>
      <c r="M64">
        <f t="shared" si="1"/>
        <v>4.3681000000000001E-7</v>
      </c>
    </row>
    <row r="65" spans="1:13" x14ac:dyDescent="0.25">
      <c r="A65" t="s">
        <v>113</v>
      </c>
      <c r="B65">
        <v>0</v>
      </c>
      <c r="C65">
        <v>0</v>
      </c>
      <c r="D65">
        <v>0</v>
      </c>
      <c r="E65">
        <v>0</v>
      </c>
      <c r="F65">
        <v>1.41E-3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1.4100000000000001E-4</v>
      </c>
      <c r="M65">
        <f t="shared" si="1"/>
        <v>1.9881000000000002E-7</v>
      </c>
    </row>
    <row r="66" spans="1:13" x14ac:dyDescent="0.25">
      <c r="A66" t="s">
        <v>59</v>
      </c>
      <c r="B66">
        <v>0</v>
      </c>
      <c r="C66">
        <v>0</v>
      </c>
      <c r="D66">
        <v>8.1999999999999998E-4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ref="L66" si="2">AVERAGE(B66,C66,D66,E66,F66,G66,H66,I66,J66,K66)</f>
        <v>8.2000000000000001E-5</v>
      </c>
      <c r="M66">
        <f t="shared" ref="M66:M98" si="3">VAR(B66,C66,D66,E66,F66,G66,H66,I66,J66,K66)</f>
        <v>6.7239999999999985E-8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 methane samples</vt:lpstr>
      <vt:lpstr>high methane samples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Click</dc:creator>
  <cp:lastModifiedBy>fahimeh</cp:lastModifiedBy>
  <dcterms:created xsi:type="dcterms:W3CDTF">2018-02-18T17:38:50Z</dcterms:created>
  <dcterms:modified xsi:type="dcterms:W3CDTF">2018-08-21T18:03:30Z</dcterms:modified>
</cp:coreProperties>
</file>