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rpefran92/Dropbox/zMaster/zProyectos/Big_Data_Y_Cloud_Computing/Spark/"/>
    </mc:Choice>
  </mc:AlternateContent>
  <bookViews>
    <workbookView xWindow="1300" yWindow="460" windowWidth="15420" windowHeight="17600" tabRatio="500" activeTab="7"/>
  </bookViews>
  <sheets>
    <sheet name="Hoja4" sheetId="4" r:id="rId1"/>
    <sheet name="Hoja5" sheetId="5" r:id="rId2"/>
    <sheet name="Hoja6" sheetId="6" r:id="rId3"/>
    <sheet name="Hoja2" sheetId="7" r:id="rId4"/>
    <sheet name="Hoja8" sheetId="10" r:id="rId5"/>
    <sheet name="Hoja3" sheetId="8" r:id="rId6"/>
    <sheet name="Hoja7" sheetId="9" r:id="rId7"/>
    <sheet name="12,13,14,15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1" l="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E11" i="11"/>
  <c r="G11" i="11"/>
  <c r="H11" i="11"/>
  <c r="F11" i="11"/>
  <c r="I11" i="11"/>
  <c r="L27" i="11"/>
  <c r="K27" i="11"/>
  <c r="E10" i="11"/>
  <c r="G10" i="11"/>
  <c r="H10" i="11"/>
  <c r="F10" i="11"/>
  <c r="I10" i="11"/>
  <c r="L26" i="11"/>
  <c r="K26" i="11"/>
  <c r="E9" i="11"/>
  <c r="G9" i="11"/>
  <c r="H9" i="11"/>
  <c r="F9" i="11"/>
  <c r="I9" i="11"/>
  <c r="L25" i="11"/>
  <c r="K25" i="11"/>
  <c r="E8" i="11"/>
  <c r="G8" i="11"/>
  <c r="H8" i="11"/>
  <c r="F8" i="11"/>
  <c r="I8" i="11"/>
  <c r="L24" i="11"/>
  <c r="K24" i="11"/>
  <c r="E7" i="11"/>
  <c r="G7" i="11"/>
  <c r="H7" i="11"/>
  <c r="F7" i="11"/>
  <c r="I7" i="11"/>
  <c r="L23" i="11"/>
  <c r="K23" i="11"/>
  <c r="E6" i="11"/>
  <c r="G6" i="11"/>
  <c r="H6" i="11"/>
  <c r="F6" i="11"/>
  <c r="I6" i="11"/>
  <c r="L22" i="11"/>
  <c r="K22" i="11"/>
  <c r="E5" i="11"/>
  <c r="G5" i="11"/>
  <c r="H5" i="11"/>
  <c r="F5" i="11"/>
  <c r="I5" i="11"/>
  <c r="L21" i="11"/>
  <c r="K21" i="11"/>
  <c r="E4" i="11"/>
  <c r="G4" i="11"/>
  <c r="H4" i="11"/>
  <c r="F4" i="11"/>
  <c r="I4" i="11"/>
  <c r="L20" i="11"/>
  <c r="K20" i="11"/>
  <c r="E3" i="11"/>
  <c r="G3" i="11"/>
  <c r="H3" i="11"/>
  <c r="F3" i="11"/>
  <c r="I3" i="11"/>
  <c r="L19" i="11"/>
  <c r="K19" i="11"/>
  <c r="J11" i="11"/>
  <c r="D11" i="11"/>
  <c r="C11" i="11"/>
  <c r="B11" i="11"/>
  <c r="J10" i="11"/>
  <c r="D10" i="11"/>
  <c r="C10" i="11"/>
  <c r="B10" i="11"/>
  <c r="J9" i="11"/>
  <c r="D9" i="11"/>
  <c r="C9" i="11"/>
  <c r="B9" i="11"/>
  <c r="J8" i="11"/>
  <c r="D8" i="11"/>
  <c r="C8" i="11"/>
  <c r="B8" i="11"/>
  <c r="J7" i="11"/>
  <c r="D7" i="11"/>
  <c r="C7" i="11"/>
  <c r="B7" i="11"/>
  <c r="J6" i="11"/>
  <c r="D6" i="11"/>
  <c r="C6" i="11"/>
  <c r="B6" i="11"/>
  <c r="J5" i="11"/>
  <c r="D5" i="11"/>
  <c r="C5" i="11"/>
  <c r="B5" i="11"/>
  <c r="J4" i="11"/>
  <c r="D4" i="11"/>
  <c r="C4" i="11"/>
  <c r="B4" i="11"/>
  <c r="J3" i="11"/>
  <c r="D3" i="11"/>
  <c r="C3" i="11"/>
  <c r="B3" i="11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E8" i="9"/>
  <c r="G8" i="9"/>
  <c r="H8" i="9"/>
  <c r="F8" i="9"/>
  <c r="I8" i="9"/>
  <c r="L24" i="9"/>
  <c r="K24" i="9"/>
  <c r="E7" i="9"/>
  <c r="G7" i="9"/>
  <c r="H7" i="9"/>
  <c r="F7" i="9"/>
  <c r="I7" i="9"/>
  <c r="L23" i="9"/>
  <c r="K23" i="9"/>
  <c r="E6" i="9"/>
  <c r="G6" i="9"/>
  <c r="H6" i="9"/>
  <c r="F6" i="9"/>
  <c r="I6" i="9"/>
  <c r="L22" i="9"/>
  <c r="K22" i="9"/>
  <c r="E5" i="9"/>
  <c r="G5" i="9"/>
  <c r="H5" i="9"/>
  <c r="F5" i="9"/>
  <c r="I5" i="9"/>
  <c r="L21" i="9"/>
  <c r="K21" i="9"/>
  <c r="E4" i="9"/>
  <c r="G4" i="9"/>
  <c r="H4" i="9"/>
  <c r="F4" i="9"/>
  <c r="I4" i="9"/>
  <c r="L20" i="9"/>
  <c r="K20" i="9"/>
  <c r="E3" i="9"/>
  <c r="G3" i="9"/>
  <c r="H3" i="9"/>
  <c r="F3" i="9"/>
  <c r="I3" i="9"/>
  <c r="L19" i="9"/>
  <c r="K19" i="9"/>
  <c r="J8" i="9"/>
  <c r="D8" i="9"/>
  <c r="C8" i="9"/>
  <c r="B8" i="9"/>
  <c r="J7" i="9"/>
  <c r="D7" i="9"/>
  <c r="C7" i="9"/>
  <c r="B7" i="9"/>
  <c r="J6" i="9"/>
  <c r="D6" i="9"/>
  <c r="C6" i="9"/>
  <c r="B6" i="9"/>
  <c r="J5" i="9"/>
  <c r="D5" i="9"/>
  <c r="C5" i="9"/>
  <c r="B5" i="9"/>
  <c r="J4" i="9"/>
  <c r="D4" i="9"/>
  <c r="C4" i="9"/>
  <c r="B4" i="9"/>
  <c r="J3" i="9"/>
  <c r="D3" i="9"/>
  <c r="C3" i="9"/>
  <c r="B3" i="9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J8" i="8"/>
  <c r="E8" i="8"/>
  <c r="G8" i="8"/>
  <c r="H8" i="8"/>
  <c r="F8" i="8"/>
  <c r="I8" i="8"/>
  <c r="D8" i="8"/>
  <c r="C8" i="8"/>
  <c r="B8" i="8"/>
  <c r="J7" i="8"/>
  <c r="E7" i="8"/>
  <c r="G7" i="8"/>
  <c r="H7" i="8"/>
  <c r="F7" i="8"/>
  <c r="I7" i="8"/>
  <c r="D7" i="8"/>
  <c r="C7" i="8"/>
  <c r="B7" i="8"/>
  <c r="J6" i="8"/>
  <c r="E6" i="8"/>
  <c r="G6" i="8"/>
  <c r="H6" i="8"/>
  <c r="F6" i="8"/>
  <c r="I6" i="8"/>
  <c r="D6" i="8"/>
  <c r="C6" i="8"/>
  <c r="B6" i="8"/>
  <c r="J5" i="8"/>
  <c r="E5" i="8"/>
  <c r="G5" i="8"/>
  <c r="H5" i="8"/>
  <c r="F5" i="8"/>
  <c r="I5" i="8"/>
  <c r="D5" i="8"/>
  <c r="C5" i="8"/>
  <c r="B5" i="8"/>
  <c r="J4" i="8"/>
  <c r="E4" i="8"/>
  <c r="G4" i="8"/>
  <c r="H4" i="8"/>
  <c r="F4" i="8"/>
  <c r="I4" i="8"/>
  <c r="D4" i="8"/>
  <c r="C4" i="8"/>
  <c r="B4" i="8"/>
  <c r="J3" i="8"/>
  <c r="E3" i="8"/>
  <c r="G3" i="8"/>
  <c r="H3" i="8"/>
  <c r="F3" i="8"/>
  <c r="I3" i="8"/>
  <c r="D3" i="8"/>
  <c r="C3" i="8"/>
  <c r="B3" i="8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19" i="5"/>
  <c r="B4" i="7"/>
  <c r="C3" i="7"/>
  <c r="J8" i="7"/>
  <c r="E8" i="7"/>
  <c r="G8" i="7"/>
  <c r="H8" i="7"/>
  <c r="F8" i="7"/>
  <c r="I8" i="7"/>
  <c r="D8" i="7"/>
  <c r="C8" i="7"/>
  <c r="B8" i="7"/>
  <c r="J7" i="7"/>
  <c r="E7" i="7"/>
  <c r="G7" i="7"/>
  <c r="H7" i="7"/>
  <c r="F7" i="7"/>
  <c r="I7" i="7"/>
  <c r="D7" i="7"/>
  <c r="C7" i="7"/>
  <c r="B7" i="7"/>
  <c r="J6" i="7"/>
  <c r="E6" i="7"/>
  <c r="G6" i="7"/>
  <c r="H6" i="7"/>
  <c r="F6" i="7"/>
  <c r="I6" i="7"/>
  <c r="D6" i="7"/>
  <c r="C6" i="7"/>
  <c r="B6" i="7"/>
  <c r="J5" i="7"/>
  <c r="E5" i="7"/>
  <c r="G5" i="7"/>
  <c r="H5" i="7"/>
  <c r="F5" i="7"/>
  <c r="I5" i="7"/>
  <c r="D5" i="7"/>
  <c r="C5" i="7"/>
  <c r="B5" i="7"/>
  <c r="J4" i="7"/>
  <c r="E4" i="7"/>
  <c r="G4" i="7"/>
  <c r="H4" i="7"/>
  <c r="F4" i="7"/>
  <c r="I4" i="7"/>
  <c r="D4" i="7"/>
  <c r="C4" i="7"/>
  <c r="J3" i="7"/>
  <c r="E3" i="7"/>
  <c r="G3" i="7"/>
  <c r="H3" i="7"/>
  <c r="F3" i="7"/>
  <c r="I3" i="7"/>
  <c r="D3" i="7"/>
  <c r="B3" i="7"/>
  <c r="I3" i="4"/>
  <c r="J8" i="6"/>
  <c r="E8" i="6"/>
  <c r="G8" i="6"/>
  <c r="H8" i="6"/>
  <c r="F8" i="6"/>
  <c r="I8" i="6"/>
  <c r="D8" i="6"/>
  <c r="C8" i="6"/>
  <c r="B8" i="6"/>
  <c r="J7" i="6"/>
  <c r="E7" i="6"/>
  <c r="G7" i="6"/>
  <c r="H7" i="6"/>
  <c r="F7" i="6"/>
  <c r="I7" i="6"/>
  <c r="D7" i="6"/>
  <c r="C7" i="6"/>
  <c r="B7" i="6"/>
  <c r="J6" i="6"/>
  <c r="E6" i="6"/>
  <c r="G6" i="6"/>
  <c r="H6" i="6"/>
  <c r="F6" i="6"/>
  <c r="I6" i="6"/>
  <c r="D6" i="6"/>
  <c r="C6" i="6"/>
  <c r="B6" i="6"/>
  <c r="J5" i="6"/>
  <c r="E5" i="6"/>
  <c r="G5" i="6"/>
  <c r="H5" i="6"/>
  <c r="F5" i="6"/>
  <c r="I5" i="6"/>
  <c r="D5" i="6"/>
  <c r="C5" i="6"/>
  <c r="B5" i="6"/>
  <c r="J4" i="6"/>
  <c r="E4" i="6"/>
  <c r="G4" i="6"/>
  <c r="H4" i="6"/>
  <c r="F4" i="6"/>
  <c r="I4" i="6"/>
  <c r="D4" i="6"/>
  <c r="C4" i="6"/>
  <c r="B4" i="6"/>
  <c r="J3" i="6"/>
  <c r="E3" i="6"/>
  <c r="G3" i="6"/>
  <c r="H3" i="6"/>
  <c r="F3" i="6"/>
  <c r="I3" i="6"/>
  <c r="D3" i="6"/>
  <c r="C3" i="6"/>
  <c r="B3" i="6"/>
  <c r="J8" i="5"/>
  <c r="E8" i="5"/>
  <c r="G8" i="5"/>
  <c r="H8" i="5"/>
  <c r="F8" i="5"/>
  <c r="I8" i="5"/>
  <c r="D8" i="5"/>
  <c r="C8" i="5"/>
  <c r="B8" i="5"/>
  <c r="J7" i="5"/>
  <c r="E7" i="5"/>
  <c r="G7" i="5"/>
  <c r="H7" i="5"/>
  <c r="F7" i="5"/>
  <c r="I7" i="5"/>
  <c r="D7" i="5"/>
  <c r="C7" i="5"/>
  <c r="B7" i="5"/>
  <c r="J6" i="5"/>
  <c r="E6" i="5"/>
  <c r="G6" i="5"/>
  <c r="H6" i="5"/>
  <c r="F6" i="5"/>
  <c r="I6" i="5"/>
  <c r="D6" i="5"/>
  <c r="C6" i="5"/>
  <c r="B6" i="5"/>
  <c r="J5" i="5"/>
  <c r="E5" i="5"/>
  <c r="G5" i="5"/>
  <c r="H5" i="5"/>
  <c r="F5" i="5"/>
  <c r="I5" i="5"/>
  <c r="D5" i="5"/>
  <c r="C5" i="5"/>
  <c r="B5" i="5"/>
  <c r="J4" i="5"/>
  <c r="E4" i="5"/>
  <c r="G4" i="5"/>
  <c r="H4" i="5"/>
  <c r="F4" i="5"/>
  <c r="I4" i="5"/>
  <c r="D4" i="5"/>
  <c r="C4" i="5"/>
  <c r="B4" i="5"/>
  <c r="J3" i="5"/>
  <c r="E3" i="5"/>
  <c r="G3" i="5"/>
  <c r="H3" i="5"/>
  <c r="F3" i="5"/>
  <c r="I3" i="5"/>
  <c r="D3" i="5"/>
  <c r="C3" i="5"/>
  <c r="B3" i="5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E3" i="4"/>
  <c r="G3" i="4"/>
  <c r="H3" i="4"/>
  <c r="F3" i="4"/>
  <c r="J3" i="4"/>
  <c r="D3" i="4"/>
  <c r="C3" i="4"/>
  <c r="B3" i="4"/>
</calcChain>
</file>

<file path=xl/sharedStrings.xml><?xml version="1.0" encoding="utf-8"?>
<sst xmlns="http://schemas.openxmlformats.org/spreadsheetml/2006/main" count="141" uniqueCount="59">
  <si>
    <t>Datos + Modelo</t>
  </si>
  <si>
    <t>Resultados</t>
  </si>
  <si>
    <t>Test Error %</t>
  </si>
  <si>
    <t>Precisión %</t>
  </si>
  <si>
    <t>ROC %</t>
  </si>
  <si>
    <t>TP</t>
  </si>
  <si>
    <t>FP</t>
  </si>
  <si>
    <t>FN</t>
  </si>
  <si>
    <t>TN</t>
  </si>
  <si>
    <t>TPR x TNR</t>
  </si>
  <si>
    <t>1 RF</t>
  </si>
  <si>
    <t>Tiempo (s)</t>
  </si>
  <si>
    <t>1 NB</t>
  </si>
  <si>
    <t>1 DT</t>
  </si>
  <si>
    <t>2 RF</t>
  </si>
  <si>
    <t>2 NB</t>
  </si>
  <si>
    <t>2 DT</t>
  </si>
  <si>
    <t>3 RF</t>
  </si>
  <si>
    <t>3 NB</t>
  </si>
  <si>
    <t>3 DT</t>
  </si>
  <si>
    <t>4 NB</t>
  </si>
  <si>
    <t>4 DT</t>
  </si>
  <si>
    <t>4 RF</t>
  </si>
  <si>
    <t>5 RF</t>
  </si>
  <si>
    <t>5 NB</t>
  </si>
  <si>
    <t>5 DT</t>
  </si>
  <si>
    <t>6 RF</t>
  </si>
  <si>
    <t>6 NB</t>
  </si>
  <si>
    <t>6 DT</t>
  </si>
  <si>
    <t>7 RF</t>
  </si>
  <si>
    <t>7 NB</t>
  </si>
  <si>
    <t>7 DT</t>
  </si>
  <si>
    <t>8 RF</t>
  </si>
  <si>
    <t>8 NB</t>
  </si>
  <si>
    <t>8 DT</t>
  </si>
  <si>
    <t>9 NB</t>
  </si>
  <si>
    <t>9 DT</t>
  </si>
  <si>
    <t>10 RF</t>
  </si>
  <si>
    <t>9 RF</t>
  </si>
  <si>
    <t>10 NB</t>
  </si>
  <si>
    <t>10 DT</t>
  </si>
  <si>
    <t>11 RF</t>
  </si>
  <si>
    <t>11 NB</t>
  </si>
  <si>
    <t>11 DT</t>
  </si>
  <si>
    <t>se ha puesto como el</t>
  </si>
  <si>
    <t>metidos</t>
  </si>
  <si>
    <t>estos eran</t>
  </si>
  <si>
    <t>se han metido como el 9</t>
  </si>
  <si>
    <t>los meteré como 10 y 11</t>
  </si>
  <si>
    <t>12 RF</t>
  </si>
  <si>
    <t>12 NB</t>
  </si>
  <si>
    <t>13 DT</t>
  </si>
  <si>
    <t>13 RF</t>
  </si>
  <si>
    <t>12 DT</t>
  </si>
  <si>
    <t>13 NB</t>
  </si>
  <si>
    <t>14 RF</t>
  </si>
  <si>
    <t>14 NB</t>
  </si>
  <si>
    <t>15 DT</t>
  </si>
  <si>
    <t>15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</si>
</sst>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left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2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45</v>
      </c>
    </row>
    <row r="3" spans="1:12" s="3" customFormat="1" x14ac:dyDescent="0.2">
      <c r="A3" s="7" t="s">
        <v>10</v>
      </c>
      <c r="B3" s="7">
        <f>A19/1000</f>
        <v>29.363</v>
      </c>
      <c r="C3" s="7">
        <f>B19/1000</f>
        <v>70.635999999999996</v>
      </c>
      <c r="D3" s="7">
        <f>C19/1000</f>
        <v>57.447000000000003</v>
      </c>
      <c r="E3" s="7">
        <f>D19</f>
        <v>266876</v>
      </c>
      <c r="F3" s="7">
        <f>E19</f>
        <v>8215</v>
      </c>
      <c r="G3" s="7">
        <f>F19</f>
        <v>112951</v>
      </c>
      <c r="H3" s="7">
        <f>G19</f>
        <v>24594</v>
      </c>
      <c r="I3" s="8">
        <f>(E3/(E3+G3))*(H3/(H3+F3))</f>
        <v>0.52669580769369684</v>
      </c>
      <c r="J3" s="7">
        <f>H19</f>
        <v>19</v>
      </c>
    </row>
    <row r="4" spans="1:12" s="3" customFormat="1" x14ac:dyDescent="0.2">
      <c r="A4" s="7" t="s">
        <v>12</v>
      </c>
      <c r="B4" s="7">
        <f t="shared" ref="B4:D4" si="0">A20/1000</f>
        <v>29.373999999999999</v>
      </c>
      <c r="C4" s="7">
        <f t="shared" si="0"/>
        <v>70.625</v>
      </c>
      <c r="D4" s="7">
        <f t="shared" si="0"/>
        <v>60.725999999999999</v>
      </c>
      <c r="E4" s="7">
        <f t="shared" ref="E4:H4" si="1">D20</f>
        <v>248743</v>
      </c>
      <c r="F4" s="7">
        <f t="shared" si="1"/>
        <v>26348</v>
      </c>
      <c r="G4" s="7">
        <f t="shared" si="1"/>
        <v>94863</v>
      </c>
      <c r="H4" s="7">
        <f t="shared" si="1"/>
        <v>42682</v>
      </c>
      <c r="I4" s="8">
        <f t="shared" ref="I4:I8" si="2">(E4/(E4+G4))*(H4/(H4+F4))</f>
        <v>0.44760715196079826</v>
      </c>
      <c r="J4" s="7">
        <f t="shared" ref="J4:J8" si="3">H20</f>
        <v>4</v>
      </c>
    </row>
    <row r="5" spans="1:12" s="3" customFormat="1" x14ac:dyDescent="0.2">
      <c r="A5" s="7" t="s">
        <v>13</v>
      </c>
      <c r="B5" s="7">
        <f t="shared" ref="B5:D5" si="4">A21/1000</f>
        <v>27.044</v>
      </c>
      <c r="C5" s="7">
        <f t="shared" si="4"/>
        <v>72.954999999999998</v>
      </c>
      <c r="D5" s="7">
        <f t="shared" si="4"/>
        <v>67.150000000000006</v>
      </c>
      <c r="E5" s="7">
        <f t="shared" ref="E5:H5" si="5">D21</f>
        <v>232632</v>
      </c>
      <c r="F5" s="7">
        <f t="shared" si="5"/>
        <v>42459</v>
      </c>
      <c r="G5" s="7">
        <f t="shared" si="5"/>
        <v>69137</v>
      </c>
      <c r="H5" s="7">
        <f t="shared" si="5"/>
        <v>68408</v>
      </c>
      <c r="I5" s="8">
        <f t="shared" si="2"/>
        <v>0.47566306310475054</v>
      </c>
      <c r="J5" s="7">
        <f t="shared" si="3"/>
        <v>15</v>
      </c>
    </row>
    <row r="6" spans="1:12" s="3" customFormat="1" x14ac:dyDescent="0.2">
      <c r="A6" s="7" t="s">
        <v>14</v>
      </c>
      <c r="B6" s="7">
        <f t="shared" ref="B6:D6" si="6">A22/1000</f>
        <v>30.027000000000001</v>
      </c>
      <c r="C6" s="7">
        <f t="shared" si="6"/>
        <v>69.971999999999994</v>
      </c>
      <c r="D6" s="7">
        <f t="shared" si="6"/>
        <v>57.079000000000001</v>
      </c>
      <c r="E6" s="7">
        <f t="shared" ref="E6:H6" si="7">D22</f>
        <v>263420</v>
      </c>
      <c r="F6" s="7">
        <f t="shared" si="7"/>
        <v>11671</v>
      </c>
      <c r="G6" s="7">
        <f t="shared" si="7"/>
        <v>112235</v>
      </c>
      <c r="H6" s="7">
        <f t="shared" si="7"/>
        <v>25310</v>
      </c>
      <c r="I6" s="8">
        <f t="shared" si="2"/>
        <v>0.47992466030447478</v>
      </c>
      <c r="J6" s="7">
        <f t="shared" si="3"/>
        <v>7</v>
      </c>
    </row>
    <row r="7" spans="1:12" s="3" customFormat="1" x14ac:dyDescent="0.2">
      <c r="A7" s="7" t="s">
        <v>15</v>
      </c>
      <c r="B7" s="7">
        <f t="shared" ref="B7:D7" si="8">A23/1000</f>
        <v>29.629000000000001</v>
      </c>
      <c r="C7" s="7">
        <f t="shared" si="8"/>
        <v>70.37</v>
      </c>
      <c r="D7" s="7">
        <f t="shared" si="8"/>
        <v>65.135999999999996</v>
      </c>
      <c r="E7" s="7">
        <f t="shared" ref="E7:H7" si="9">D23</f>
        <v>222376</v>
      </c>
      <c r="F7" s="7">
        <f t="shared" si="9"/>
        <v>52715</v>
      </c>
      <c r="G7" s="7">
        <f t="shared" si="9"/>
        <v>69548</v>
      </c>
      <c r="H7" s="7">
        <f t="shared" si="9"/>
        <v>67997</v>
      </c>
      <c r="I7" s="8">
        <f t="shared" si="2"/>
        <v>0.42909891815224555</v>
      </c>
      <c r="J7" s="7">
        <f t="shared" si="3"/>
        <v>2</v>
      </c>
    </row>
    <row r="8" spans="1:12" s="3" customFormat="1" x14ac:dyDescent="0.2">
      <c r="A8" s="7" t="s">
        <v>16</v>
      </c>
      <c r="B8" s="7">
        <f t="shared" ref="B8:D8" si="10">A24/1000</f>
        <v>29.103999999999999</v>
      </c>
      <c r="C8" s="7">
        <f t="shared" si="10"/>
        <v>70.894999999999996</v>
      </c>
      <c r="D8" s="7">
        <f t="shared" si="10"/>
        <v>61.767000000000003</v>
      </c>
      <c r="E8" s="7">
        <f t="shared" ref="E8:H8" si="11">D24</f>
        <v>245247</v>
      </c>
      <c r="F8" s="7">
        <f t="shared" si="11"/>
        <v>29844</v>
      </c>
      <c r="G8" s="7">
        <f t="shared" si="11"/>
        <v>90251</v>
      </c>
      <c r="H8" s="7">
        <f t="shared" si="11"/>
        <v>47294</v>
      </c>
      <c r="I8" s="8">
        <f t="shared" si="2"/>
        <v>0.44817893528668523</v>
      </c>
      <c r="J8" s="7">
        <f t="shared" si="3"/>
        <v>3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1">
        <v>29363</v>
      </c>
      <c r="B19" s="1">
        <v>70636</v>
      </c>
      <c r="C19" s="1">
        <v>57447</v>
      </c>
      <c r="D19" s="1">
        <v>266876</v>
      </c>
      <c r="E19" s="1">
        <v>8215</v>
      </c>
      <c r="F19" s="1">
        <v>112951</v>
      </c>
      <c r="G19" s="1">
        <v>24594</v>
      </c>
      <c r="H19" s="1">
        <v>19</v>
      </c>
      <c r="K19" s="5">
        <f>D19+E19+F19+G19</f>
        <v>412636</v>
      </c>
      <c r="L19" s="17">
        <f>I3*100000</f>
        <v>52669.580769369684</v>
      </c>
    </row>
    <row r="20" spans="1:12" x14ac:dyDescent="0.2">
      <c r="A20" s="6">
        <v>29374</v>
      </c>
      <c r="B20" s="6">
        <v>70625</v>
      </c>
      <c r="C20" s="6">
        <v>60726</v>
      </c>
      <c r="D20" s="6">
        <v>248743</v>
      </c>
      <c r="E20" s="6">
        <v>26348</v>
      </c>
      <c r="F20" s="6">
        <v>94863</v>
      </c>
      <c r="G20" s="6">
        <v>42682</v>
      </c>
      <c r="H20" s="6">
        <v>4</v>
      </c>
      <c r="K20" s="5">
        <f t="shared" ref="K20:K36" si="12">D20+E20+F20+G20</f>
        <v>412636</v>
      </c>
      <c r="L20" s="17">
        <f t="shared" ref="L20:L36" si="13">I4*100000</f>
        <v>44760.715196079822</v>
      </c>
    </row>
    <row r="21" spans="1:12" x14ac:dyDescent="0.2">
      <c r="A21" s="6">
        <v>27044</v>
      </c>
      <c r="B21" s="6">
        <v>72955</v>
      </c>
      <c r="C21" s="6">
        <v>67150</v>
      </c>
      <c r="D21" s="6">
        <v>232632</v>
      </c>
      <c r="E21" s="6">
        <v>42459</v>
      </c>
      <c r="F21" s="6">
        <v>69137</v>
      </c>
      <c r="G21" s="6">
        <v>68408</v>
      </c>
      <c r="H21" s="6">
        <v>15</v>
      </c>
      <c r="K21" s="5">
        <f t="shared" si="12"/>
        <v>412636</v>
      </c>
      <c r="L21" s="17">
        <f t="shared" si="13"/>
        <v>47566.306310475054</v>
      </c>
    </row>
    <row r="22" spans="1:12" x14ac:dyDescent="0.2">
      <c r="A22" s="6">
        <v>30027</v>
      </c>
      <c r="B22" s="6">
        <v>69972</v>
      </c>
      <c r="C22" s="6">
        <v>57079</v>
      </c>
      <c r="D22" s="6">
        <v>263420</v>
      </c>
      <c r="E22" s="6">
        <v>11671</v>
      </c>
      <c r="F22" s="6">
        <v>112235</v>
      </c>
      <c r="G22" s="6">
        <v>25310</v>
      </c>
      <c r="H22" s="6">
        <v>7</v>
      </c>
      <c r="K22" s="5">
        <f t="shared" si="12"/>
        <v>412636</v>
      </c>
      <c r="L22" s="17">
        <f t="shared" si="13"/>
        <v>47992.466030447475</v>
      </c>
    </row>
    <row r="23" spans="1:12" x14ac:dyDescent="0.2">
      <c r="A23" s="6">
        <v>29629</v>
      </c>
      <c r="B23" s="6">
        <v>70370</v>
      </c>
      <c r="C23" s="6">
        <v>65136</v>
      </c>
      <c r="D23" s="6">
        <v>222376</v>
      </c>
      <c r="E23" s="6">
        <v>52715</v>
      </c>
      <c r="F23" s="6">
        <v>69548</v>
      </c>
      <c r="G23" s="6">
        <v>67997</v>
      </c>
      <c r="H23" s="6">
        <v>2</v>
      </c>
      <c r="K23" s="5">
        <f t="shared" si="12"/>
        <v>412636</v>
      </c>
      <c r="L23" s="17">
        <f t="shared" si="13"/>
        <v>42909.891815224553</v>
      </c>
    </row>
    <row r="24" spans="1:12" x14ac:dyDescent="0.2">
      <c r="A24" s="6">
        <v>29104</v>
      </c>
      <c r="B24" s="6">
        <v>70895</v>
      </c>
      <c r="C24" s="6">
        <v>61767</v>
      </c>
      <c r="D24" s="6">
        <v>245247</v>
      </c>
      <c r="E24" s="6">
        <v>29844</v>
      </c>
      <c r="F24" s="6">
        <v>90251</v>
      </c>
      <c r="G24" s="6">
        <v>47294</v>
      </c>
      <c r="H24" s="6">
        <v>3</v>
      </c>
      <c r="K24" s="5">
        <f t="shared" si="12"/>
        <v>412636</v>
      </c>
      <c r="L24" s="17">
        <f t="shared" si="13"/>
        <v>44817.893528668523</v>
      </c>
    </row>
    <row r="25" spans="1:12" x14ac:dyDescent="0.2">
      <c r="K25" s="5">
        <f t="shared" si="12"/>
        <v>0</v>
      </c>
      <c r="L25" s="17">
        <f t="shared" si="13"/>
        <v>0</v>
      </c>
    </row>
    <row r="26" spans="1:12" x14ac:dyDescent="0.2">
      <c r="K26" s="5">
        <f t="shared" si="12"/>
        <v>0</v>
      </c>
      <c r="L26" s="17">
        <f t="shared" si="13"/>
        <v>0</v>
      </c>
    </row>
    <row r="27" spans="1:12" x14ac:dyDescent="0.2">
      <c r="K27" s="5">
        <f t="shared" si="12"/>
        <v>0</v>
      </c>
      <c r="L27" s="17">
        <f t="shared" si="13"/>
        <v>0</v>
      </c>
    </row>
    <row r="28" spans="1:12" x14ac:dyDescent="0.2">
      <c r="K28" s="5">
        <f t="shared" si="12"/>
        <v>0</v>
      </c>
      <c r="L28" s="17">
        <f t="shared" si="13"/>
        <v>0</v>
      </c>
    </row>
    <row r="29" spans="1:12" x14ac:dyDescent="0.2">
      <c r="K29" s="5">
        <f t="shared" si="12"/>
        <v>0</v>
      </c>
      <c r="L29" s="17">
        <f t="shared" si="13"/>
        <v>0</v>
      </c>
    </row>
    <row r="30" spans="1:12" x14ac:dyDescent="0.2">
      <c r="K30" s="5">
        <f t="shared" si="12"/>
        <v>0</v>
      </c>
      <c r="L30" s="17">
        <f t="shared" si="13"/>
        <v>0</v>
      </c>
    </row>
    <row r="31" spans="1:12" x14ac:dyDescent="0.2">
      <c r="K31" s="5">
        <f t="shared" si="12"/>
        <v>0</v>
      </c>
      <c r="L31" s="17">
        <f t="shared" si="13"/>
        <v>0</v>
      </c>
    </row>
    <row r="32" spans="1:12" x14ac:dyDescent="0.2">
      <c r="K32" s="5">
        <f t="shared" si="12"/>
        <v>0</v>
      </c>
      <c r="L32" s="17">
        <f t="shared" si="13"/>
        <v>0</v>
      </c>
    </row>
    <row r="33" spans="11:12" x14ac:dyDescent="0.2">
      <c r="K33" s="5">
        <f t="shared" si="12"/>
        <v>0</v>
      </c>
      <c r="L33" s="17">
        <f t="shared" si="13"/>
        <v>0</v>
      </c>
    </row>
    <row r="34" spans="11:12" x14ac:dyDescent="0.2">
      <c r="K34" s="5">
        <f t="shared" si="12"/>
        <v>0</v>
      </c>
      <c r="L34" s="17">
        <f t="shared" si="13"/>
        <v>0</v>
      </c>
    </row>
    <row r="35" spans="11:12" x14ac:dyDescent="0.2">
      <c r="K35" s="5">
        <f t="shared" si="12"/>
        <v>0</v>
      </c>
      <c r="L35" s="17">
        <f t="shared" si="13"/>
        <v>0</v>
      </c>
    </row>
    <row r="36" spans="11:12" x14ac:dyDescent="0.2">
      <c r="K36" s="5">
        <f t="shared" si="12"/>
        <v>0</v>
      </c>
      <c r="L36" s="17">
        <f t="shared" si="13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2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45</v>
      </c>
    </row>
    <row r="3" spans="1:12" s="3" customFormat="1" x14ac:dyDescent="0.2">
      <c r="A3" s="7" t="s">
        <v>17</v>
      </c>
      <c r="B3" s="7">
        <f>A19/1000</f>
        <v>33.253999999999998</v>
      </c>
      <c r="C3" s="7">
        <f>B19/1000</f>
        <v>66.745000000000005</v>
      </c>
      <c r="D3" s="7">
        <f>C19/1000</f>
        <v>68.566999999999993</v>
      </c>
      <c r="E3" s="7">
        <f>D19</f>
        <v>173584</v>
      </c>
      <c r="F3" s="7">
        <f>E19</f>
        <v>101507</v>
      </c>
      <c r="G3" s="7">
        <f>F19</f>
        <v>35715</v>
      </c>
      <c r="H3" s="7">
        <f>G19</f>
        <v>101830</v>
      </c>
      <c r="I3" s="8">
        <f>(E3/(E3+G3))*(H3/(H3+F3))</f>
        <v>0.41533819435387603</v>
      </c>
      <c r="J3" s="7">
        <f>H19</f>
        <v>19</v>
      </c>
    </row>
    <row r="4" spans="1:12" s="3" customFormat="1" x14ac:dyDescent="0.2">
      <c r="A4" s="7" t="s">
        <v>18</v>
      </c>
      <c r="B4" s="7">
        <f t="shared" ref="B4:D8" si="0">A20/1000</f>
        <v>35.569000000000003</v>
      </c>
      <c r="C4" s="7">
        <f t="shared" si="0"/>
        <v>64.430000000000007</v>
      </c>
      <c r="D4" s="7">
        <f t="shared" si="0"/>
        <v>64.486000000000004</v>
      </c>
      <c r="E4" s="7">
        <f t="shared" ref="E4:H8" si="1">D20</f>
        <v>176936</v>
      </c>
      <c r="F4" s="7">
        <f t="shared" si="1"/>
        <v>98155</v>
      </c>
      <c r="G4" s="7">
        <f t="shared" si="1"/>
        <v>48618</v>
      </c>
      <c r="H4" s="7">
        <f t="shared" si="1"/>
        <v>88927</v>
      </c>
      <c r="I4" s="8">
        <f t="shared" ref="I4:I8" si="2">(E4/(E4+G4))*(H4/(H4+F4))</f>
        <v>0.37287847085599035</v>
      </c>
      <c r="J4" s="7">
        <f t="shared" ref="J4:J8" si="3">H20</f>
        <v>5</v>
      </c>
    </row>
    <row r="5" spans="1:12" s="3" customFormat="1" x14ac:dyDescent="0.2">
      <c r="A5" s="7" t="s">
        <v>19</v>
      </c>
      <c r="B5" s="7">
        <f t="shared" si="0"/>
        <v>31.384</v>
      </c>
      <c r="C5" s="7">
        <f t="shared" si="0"/>
        <v>68.614999999999995</v>
      </c>
      <c r="D5" s="7">
        <f t="shared" si="0"/>
        <v>69.957999999999998</v>
      </c>
      <c r="E5" s="7">
        <f t="shared" si="1"/>
        <v>181366</v>
      </c>
      <c r="F5" s="7">
        <f t="shared" si="1"/>
        <v>93725</v>
      </c>
      <c r="G5" s="7">
        <f t="shared" si="1"/>
        <v>35780</v>
      </c>
      <c r="H5" s="7">
        <f t="shared" si="1"/>
        <v>101765</v>
      </c>
      <c r="I5" s="8">
        <f t="shared" si="2"/>
        <v>0.43478838263641068</v>
      </c>
      <c r="J5" s="7">
        <f t="shared" si="3"/>
        <v>13</v>
      </c>
    </row>
    <row r="6" spans="1:12" s="3" customFormat="1" x14ac:dyDescent="0.2">
      <c r="A6" s="7" t="s">
        <v>22</v>
      </c>
      <c r="B6" s="7">
        <f t="shared" si="0"/>
        <v>34.795999999999999</v>
      </c>
      <c r="C6" s="7">
        <f t="shared" si="0"/>
        <v>65.203000000000003</v>
      </c>
      <c r="D6" s="7">
        <f t="shared" si="0"/>
        <v>67.738</v>
      </c>
      <c r="E6" s="7">
        <f t="shared" si="1"/>
        <v>165420</v>
      </c>
      <c r="F6" s="7">
        <f t="shared" si="1"/>
        <v>109671</v>
      </c>
      <c r="G6" s="7">
        <f t="shared" si="1"/>
        <v>33913</v>
      </c>
      <c r="H6" s="7">
        <f t="shared" si="1"/>
        <v>103632</v>
      </c>
      <c r="I6" s="8">
        <f t="shared" si="2"/>
        <v>0.40318626555371789</v>
      </c>
      <c r="J6" s="7">
        <f t="shared" si="3"/>
        <v>7</v>
      </c>
    </row>
    <row r="7" spans="1:12" s="3" customFormat="1" x14ac:dyDescent="0.2">
      <c r="A7" s="7" t="s">
        <v>20</v>
      </c>
      <c r="B7" s="7">
        <f t="shared" si="0"/>
        <v>33.171999999999997</v>
      </c>
      <c r="C7" s="7">
        <f t="shared" si="0"/>
        <v>66.826999999999998</v>
      </c>
      <c r="D7" s="7">
        <f t="shared" si="0"/>
        <v>67.384</v>
      </c>
      <c r="E7" s="7">
        <f t="shared" si="1"/>
        <v>180772</v>
      </c>
      <c r="F7" s="7">
        <f t="shared" si="1"/>
        <v>94319</v>
      </c>
      <c r="G7" s="7">
        <f t="shared" si="1"/>
        <v>42562</v>
      </c>
      <c r="H7" s="7">
        <f t="shared" si="1"/>
        <v>94983</v>
      </c>
      <c r="I7" s="8">
        <f t="shared" si="2"/>
        <v>0.40613180254243542</v>
      </c>
      <c r="J7" s="7">
        <f t="shared" si="3"/>
        <v>2</v>
      </c>
    </row>
    <row r="8" spans="1:12" s="3" customFormat="1" x14ac:dyDescent="0.2">
      <c r="A8" s="7" t="s">
        <v>21</v>
      </c>
      <c r="B8" s="7">
        <f t="shared" si="0"/>
        <v>31.603000000000002</v>
      </c>
      <c r="C8" s="7">
        <f t="shared" si="0"/>
        <v>68.396000000000001</v>
      </c>
      <c r="D8" s="7">
        <f t="shared" si="0"/>
        <v>67.078999999999994</v>
      </c>
      <c r="E8" s="7">
        <f t="shared" si="1"/>
        <v>195393</v>
      </c>
      <c r="F8" s="7">
        <f t="shared" si="1"/>
        <v>79698</v>
      </c>
      <c r="G8" s="7">
        <f t="shared" si="1"/>
        <v>50711</v>
      </c>
      <c r="H8" s="7">
        <f t="shared" si="1"/>
        <v>86834</v>
      </c>
      <c r="I8" s="8">
        <f t="shared" si="2"/>
        <v>0.41398293371738382</v>
      </c>
      <c r="J8" s="7">
        <f t="shared" si="3"/>
        <v>4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33254</v>
      </c>
      <c r="B19" s="2">
        <v>66745</v>
      </c>
      <c r="C19" s="2">
        <v>68567</v>
      </c>
      <c r="D19" s="2">
        <v>173584</v>
      </c>
      <c r="E19" s="2">
        <v>101507</v>
      </c>
      <c r="F19" s="2">
        <v>35715</v>
      </c>
      <c r="G19" s="2">
        <v>101830</v>
      </c>
      <c r="H19" s="2">
        <v>19</v>
      </c>
      <c r="I19" s="5"/>
      <c r="J19" s="5"/>
      <c r="K19" s="5">
        <f>D19+E19+F19+G19</f>
        <v>412636</v>
      </c>
      <c r="L19" s="17">
        <f>I3*100000</f>
        <v>41533.819435387602</v>
      </c>
    </row>
    <row r="20" spans="1:12" x14ac:dyDescent="0.2">
      <c r="A20" s="5">
        <v>35569</v>
      </c>
      <c r="B20" s="5">
        <v>64430</v>
      </c>
      <c r="C20" s="5">
        <v>64486</v>
      </c>
      <c r="D20" s="5">
        <v>176936</v>
      </c>
      <c r="E20" s="5">
        <v>98155</v>
      </c>
      <c r="F20" s="5">
        <v>48618</v>
      </c>
      <c r="G20" s="5">
        <v>88927</v>
      </c>
      <c r="H20" s="5">
        <v>5</v>
      </c>
      <c r="I20" s="5"/>
      <c r="J20" s="5"/>
      <c r="K20" s="5">
        <f t="shared" ref="K20:K36" si="4">D20+E20+F20+G20</f>
        <v>412636</v>
      </c>
      <c r="L20" s="17">
        <f t="shared" ref="L20:L36" si="5">I4*100000</f>
        <v>37287.847085599038</v>
      </c>
    </row>
    <row r="21" spans="1:12" x14ac:dyDescent="0.2">
      <c r="A21" s="5">
        <v>31384</v>
      </c>
      <c r="B21" s="5">
        <v>68615</v>
      </c>
      <c r="C21" s="5">
        <v>69958</v>
      </c>
      <c r="D21" s="5">
        <v>181366</v>
      </c>
      <c r="E21" s="5">
        <v>93725</v>
      </c>
      <c r="F21" s="5">
        <v>35780</v>
      </c>
      <c r="G21" s="5">
        <v>101765</v>
      </c>
      <c r="H21" s="5">
        <v>13</v>
      </c>
      <c r="I21" s="5"/>
      <c r="J21" s="5"/>
      <c r="K21" s="5">
        <f t="shared" si="4"/>
        <v>412636</v>
      </c>
      <c r="L21" s="17">
        <f t="shared" si="5"/>
        <v>43478.838263641068</v>
      </c>
    </row>
    <row r="22" spans="1:12" x14ac:dyDescent="0.2">
      <c r="A22" s="5">
        <v>34796</v>
      </c>
      <c r="B22" s="5">
        <v>65203</v>
      </c>
      <c r="C22" s="5">
        <v>67738</v>
      </c>
      <c r="D22" s="5">
        <v>165420</v>
      </c>
      <c r="E22" s="5">
        <v>109671</v>
      </c>
      <c r="F22" s="5">
        <v>33913</v>
      </c>
      <c r="G22" s="5">
        <v>103632</v>
      </c>
      <c r="H22" s="5">
        <v>7</v>
      </c>
      <c r="I22" s="5"/>
      <c r="J22" s="5"/>
      <c r="K22" s="5">
        <f t="shared" si="4"/>
        <v>412636</v>
      </c>
      <c r="L22" s="17">
        <f t="shared" si="5"/>
        <v>40318.626555371789</v>
      </c>
    </row>
    <row r="23" spans="1:12" x14ac:dyDescent="0.2">
      <c r="A23" s="5">
        <v>33172</v>
      </c>
      <c r="B23" s="5">
        <v>66827</v>
      </c>
      <c r="C23" s="5">
        <v>67384</v>
      </c>
      <c r="D23" s="5">
        <v>180772</v>
      </c>
      <c r="E23" s="5">
        <v>94319</v>
      </c>
      <c r="F23" s="5">
        <v>42562</v>
      </c>
      <c r="G23" s="5">
        <v>94983</v>
      </c>
      <c r="H23" s="5">
        <v>2</v>
      </c>
      <c r="I23" s="5"/>
      <c r="J23" s="5"/>
      <c r="K23" s="5">
        <f t="shared" si="4"/>
        <v>412636</v>
      </c>
      <c r="L23" s="17">
        <f t="shared" si="5"/>
        <v>40613.18025424354</v>
      </c>
    </row>
    <row r="24" spans="1:12" x14ac:dyDescent="0.2">
      <c r="A24" s="5">
        <v>31603</v>
      </c>
      <c r="B24" s="5">
        <v>68396</v>
      </c>
      <c r="C24" s="5">
        <v>67079</v>
      </c>
      <c r="D24" s="5">
        <v>195393</v>
      </c>
      <c r="E24" s="5">
        <v>79698</v>
      </c>
      <c r="F24" s="5">
        <v>50711</v>
      </c>
      <c r="G24" s="5">
        <v>86834</v>
      </c>
      <c r="H24" s="5">
        <v>4</v>
      </c>
      <c r="I24" s="5"/>
      <c r="J24" s="5"/>
      <c r="K24" s="5">
        <f t="shared" si="4"/>
        <v>412636</v>
      </c>
      <c r="L24" s="17">
        <f t="shared" si="5"/>
        <v>41398.293371738378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4"/>
        <v>0</v>
      </c>
      <c r="L25" s="17">
        <f t="shared" si="5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4"/>
        <v>0</v>
      </c>
      <c r="L26" s="17">
        <f t="shared" si="5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4"/>
        <v>0</v>
      </c>
      <c r="L27" s="17">
        <f t="shared" si="5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4"/>
        <v>0</v>
      </c>
      <c r="L28" s="17">
        <f t="shared" si="5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4"/>
        <v>0</v>
      </c>
      <c r="L29" s="17">
        <f t="shared" si="5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4"/>
        <v>0</v>
      </c>
      <c r="L30" s="17">
        <f t="shared" si="5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4"/>
        <v>0</v>
      </c>
      <c r="L31" s="17">
        <f t="shared" si="5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4"/>
        <v>0</v>
      </c>
      <c r="L32" s="17">
        <f t="shared" si="5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4"/>
        <v>0</v>
      </c>
      <c r="L33" s="17">
        <f t="shared" si="5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4"/>
        <v>0</v>
      </c>
      <c r="L34" s="17">
        <f t="shared" si="5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4"/>
        <v>0</v>
      </c>
      <c r="L35" s="17">
        <f t="shared" si="5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4"/>
        <v>0</v>
      </c>
      <c r="L36" s="17">
        <f t="shared" si="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19" sqref="L19:L3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2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44</v>
      </c>
    </row>
    <row r="3" spans="1:12" s="3" customFormat="1" x14ac:dyDescent="0.2">
      <c r="A3" s="7" t="s">
        <v>23</v>
      </c>
      <c r="B3" s="7">
        <f>A19/1000</f>
        <v>27.687999999999999</v>
      </c>
      <c r="C3" s="7" t="e">
        <f>#REF!/1000</f>
        <v>#REF!</v>
      </c>
      <c r="D3" s="7">
        <f>C19/1000</f>
        <v>61.548000000000002</v>
      </c>
      <c r="E3" s="7">
        <f>D19</f>
        <v>258134</v>
      </c>
      <c r="F3" s="7">
        <f>E19</f>
        <v>16957</v>
      </c>
      <c r="G3" s="7">
        <f>F19</f>
        <v>97297</v>
      </c>
      <c r="H3" s="7">
        <f>G19</f>
        <v>40248</v>
      </c>
      <c r="I3" s="8">
        <f>(E3/(E3+G3))*(H3/(H3+F3))</f>
        <v>0.51097567042422565</v>
      </c>
      <c r="J3" s="7">
        <f>H19</f>
        <v>9</v>
      </c>
      <c r="L3" s="3">
        <v>7</v>
      </c>
    </row>
    <row r="4" spans="1:12" s="3" customFormat="1" x14ac:dyDescent="0.2">
      <c r="A4" s="7" t="s">
        <v>24</v>
      </c>
      <c r="B4" s="7">
        <f>B19/1000</f>
        <v>72.311000000000007</v>
      </c>
      <c r="C4" s="7">
        <f t="shared" ref="B4:D8" si="0">B20/1000</f>
        <v>71.228999999999999</v>
      </c>
      <c r="D4" s="7">
        <f t="shared" si="0"/>
        <v>68.680999999999997</v>
      </c>
      <c r="E4" s="7">
        <f t="shared" ref="E4:H8" si="1">D20</f>
        <v>209962</v>
      </c>
      <c r="F4" s="7">
        <f t="shared" si="1"/>
        <v>65129</v>
      </c>
      <c r="G4" s="7">
        <f t="shared" si="1"/>
        <v>53589</v>
      </c>
      <c r="H4" s="7">
        <f t="shared" si="1"/>
        <v>83956</v>
      </c>
      <c r="I4" s="8">
        <f t="shared" ref="I4:I8" si="2">(E4/(E4+G4))*(H4/(H4+F4))</f>
        <v>0.44863569213161109</v>
      </c>
      <c r="J4" s="7">
        <f t="shared" ref="J4:J8" si="3">H20</f>
        <v>3</v>
      </c>
      <c r="L4" s="3">
        <v>7</v>
      </c>
    </row>
    <row r="5" spans="1:12" s="3" customFormat="1" x14ac:dyDescent="0.2">
      <c r="A5" s="7" t="s">
        <v>25</v>
      </c>
      <c r="B5" s="7">
        <f t="shared" si="0"/>
        <v>27.207000000000001</v>
      </c>
      <c r="C5" s="7">
        <f t="shared" si="0"/>
        <v>72.792000000000002</v>
      </c>
      <c r="D5" s="7">
        <f t="shared" si="0"/>
        <v>66.350999999999999</v>
      </c>
      <c r="E5" s="7">
        <f t="shared" si="1"/>
        <v>235677</v>
      </c>
      <c r="F5" s="7">
        <f t="shared" si="1"/>
        <v>39414</v>
      </c>
      <c r="G5" s="7">
        <f t="shared" si="1"/>
        <v>72856</v>
      </c>
      <c r="H5" s="7">
        <f t="shared" si="1"/>
        <v>64689</v>
      </c>
      <c r="I5" s="8">
        <f t="shared" si="2"/>
        <v>0.47466014968240272</v>
      </c>
      <c r="J5" s="7">
        <f t="shared" si="3"/>
        <v>5</v>
      </c>
      <c r="L5" s="3">
        <v>7</v>
      </c>
    </row>
    <row r="6" spans="1:12" s="3" customFormat="1" x14ac:dyDescent="0.2">
      <c r="A6" s="7" t="s">
        <v>26</v>
      </c>
      <c r="B6" s="7">
        <f t="shared" si="0"/>
        <v>31.495999999999999</v>
      </c>
      <c r="C6" s="7">
        <f t="shared" si="0"/>
        <v>68.503</v>
      </c>
      <c r="D6" s="7">
        <f t="shared" si="0"/>
        <v>69.495000000000005</v>
      </c>
      <c r="E6" s="7">
        <f t="shared" si="1"/>
        <v>182995</v>
      </c>
      <c r="F6" s="7">
        <f t="shared" si="1"/>
        <v>92096</v>
      </c>
      <c r="G6" s="7">
        <f t="shared" si="1"/>
        <v>37868</v>
      </c>
      <c r="H6" s="7">
        <f t="shared" si="1"/>
        <v>99677</v>
      </c>
      <c r="I6" s="8">
        <f t="shared" si="2"/>
        <v>0.43064930725424755</v>
      </c>
      <c r="J6" s="7">
        <f t="shared" si="3"/>
        <v>9</v>
      </c>
      <c r="L6" s="3">
        <v>8</v>
      </c>
    </row>
    <row r="7" spans="1:12" s="3" customFormat="1" x14ac:dyDescent="0.2">
      <c r="A7" s="7" t="s">
        <v>27</v>
      </c>
      <c r="B7" s="7">
        <f t="shared" si="0"/>
        <v>31.367999999999999</v>
      </c>
      <c r="C7" s="7">
        <f t="shared" si="0"/>
        <v>68.631</v>
      </c>
      <c r="D7" s="7">
        <f t="shared" si="0"/>
        <v>68.292000000000002</v>
      </c>
      <c r="E7" s="7">
        <f t="shared" si="1"/>
        <v>190670</v>
      </c>
      <c r="F7" s="7">
        <f t="shared" si="1"/>
        <v>84421</v>
      </c>
      <c r="G7" s="7">
        <f t="shared" si="1"/>
        <v>45015</v>
      </c>
      <c r="H7" s="7">
        <f t="shared" si="1"/>
        <v>92530</v>
      </c>
      <c r="I7" s="8">
        <f t="shared" si="2"/>
        <v>0.42303856898940645</v>
      </c>
      <c r="J7" s="7">
        <f t="shared" si="3"/>
        <v>4</v>
      </c>
      <c r="L7" s="3">
        <v>8</v>
      </c>
    </row>
    <row r="8" spans="1:12" s="3" customFormat="1" x14ac:dyDescent="0.2">
      <c r="A8" s="7" t="s">
        <v>28</v>
      </c>
      <c r="B8" s="7">
        <f t="shared" si="0"/>
        <v>31.913</v>
      </c>
      <c r="C8" s="7">
        <f t="shared" si="0"/>
        <v>68.085999999999999</v>
      </c>
      <c r="D8" s="7">
        <f t="shared" si="0"/>
        <v>69.822999999999993</v>
      </c>
      <c r="E8" s="7">
        <f t="shared" si="1"/>
        <v>177744</v>
      </c>
      <c r="F8" s="7">
        <f t="shared" si="1"/>
        <v>97347</v>
      </c>
      <c r="G8" s="7">
        <f t="shared" si="1"/>
        <v>34339</v>
      </c>
      <c r="H8" s="7">
        <f t="shared" si="1"/>
        <v>103206</v>
      </c>
      <c r="I8" s="8">
        <f t="shared" si="2"/>
        <v>0.43128551745076638</v>
      </c>
      <c r="J8" s="7">
        <f t="shared" si="3"/>
        <v>5</v>
      </c>
      <c r="L8" s="3">
        <v>8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27688</v>
      </c>
      <c r="B19" s="5">
        <v>72311</v>
      </c>
      <c r="C19" s="2">
        <v>61548</v>
      </c>
      <c r="D19" s="2">
        <v>258134</v>
      </c>
      <c r="E19" s="2">
        <v>16957</v>
      </c>
      <c r="F19" s="2">
        <v>97297</v>
      </c>
      <c r="G19" s="2">
        <v>40248</v>
      </c>
      <c r="H19" s="2">
        <v>9</v>
      </c>
      <c r="I19" s="5"/>
      <c r="J19" s="5"/>
      <c r="K19" s="5">
        <f>D19+E19+F19+G19</f>
        <v>412636</v>
      </c>
      <c r="L19" s="17">
        <f>I3*100000</f>
        <v>51097.567042422568</v>
      </c>
    </row>
    <row r="20" spans="1:12" x14ac:dyDescent="0.2">
      <c r="A20" s="6">
        <v>28770</v>
      </c>
      <c r="B20" s="5">
        <v>71229</v>
      </c>
      <c r="C20" s="5">
        <v>68681</v>
      </c>
      <c r="D20" s="5">
        <v>209962</v>
      </c>
      <c r="E20" s="5">
        <v>65129</v>
      </c>
      <c r="F20" s="5">
        <v>53589</v>
      </c>
      <c r="G20" s="5">
        <v>83956</v>
      </c>
      <c r="H20" s="5">
        <v>3</v>
      </c>
      <c r="I20" s="5"/>
      <c r="J20" s="5"/>
      <c r="K20" s="5">
        <f t="shared" ref="K20:K36" si="4">D20+E20+F20+G20</f>
        <v>412636</v>
      </c>
      <c r="L20" s="17">
        <f t="shared" ref="L20:L36" si="5">I4*100000</f>
        <v>44863.569213161107</v>
      </c>
    </row>
    <row r="21" spans="1:12" x14ac:dyDescent="0.2">
      <c r="A21" s="5">
        <v>27207</v>
      </c>
      <c r="B21" s="5">
        <v>72792</v>
      </c>
      <c r="C21" s="5">
        <v>66351</v>
      </c>
      <c r="D21" s="5">
        <v>235677</v>
      </c>
      <c r="E21" s="5">
        <v>39414</v>
      </c>
      <c r="F21" s="5">
        <v>72856</v>
      </c>
      <c r="G21" s="5">
        <v>64689</v>
      </c>
      <c r="H21" s="5">
        <v>5</v>
      </c>
      <c r="I21" s="5"/>
      <c r="J21" s="5"/>
      <c r="K21" s="5">
        <f t="shared" si="4"/>
        <v>412636</v>
      </c>
      <c r="L21" s="17">
        <f t="shared" si="5"/>
        <v>47466.01496824027</v>
      </c>
    </row>
    <row r="22" spans="1:12" x14ac:dyDescent="0.2">
      <c r="A22" s="5">
        <v>31496</v>
      </c>
      <c r="B22" s="5">
        <v>68503</v>
      </c>
      <c r="C22" s="5">
        <v>69495</v>
      </c>
      <c r="D22" s="5">
        <v>182995</v>
      </c>
      <c r="E22" s="5">
        <v>92096</v>
      </c>
      <c r="F22" s="5">
        <v>37868</v>
      </c>
      <c r="G22" s="5">
        <v>99677</v>
      </c>
      <c r="H22" s="5">
        <v>9</v>
      </c>
      <c r="I22" s="5"/>
      <c r="J22" s="5"/>
      <c r="K22" s="5">
        <f t="shared" si="4"/>
        <v>412636</v>
      </c>
      <c r="L22" s="17">
        <f t="shared" si="5"/>
        <v>43064.930725424754</v>
      </c>
    </row>
    <row r="23" spans="1:12" x14ac:dyDescent="0.2">
      <c r="A23" s="5">
        <v>31368</v>
      </c>
      <c r="B23" s="5">
        <v>68631</v>
      </c>
      <c r="C23" s="5">
        <v>68292</v>
      </c>
      <c r="D23" s="5">
        <v>190670</v>
      </c>
      <c r="E23" s="5">
        <v>84421</v>
      </c>
      <c r="F23" s="5">
        <v>45015</v>
      </c>
      <c r="G23" s="5">
        <v>92530</v>
      </c>
      <c r="H23" s="5">
        <v>4</v>
      </c>
      <c r="I23" s="5"/>
      <c r="J23" s="5"/>
      <c r="K23" s="5">
        <f t="shared" si="4"/>
        <v>412636</v>
      </c>
      <c r="L23" s="17">
        <f t="shared" si="5"/>
        <v>42303.856898940649</v>
      </c>
    </row>
    <row r="24" spans="1:12" x14ac:dyDescent="0.2">
      <c r="A24" s="5">
        <v>31913</v>
      </c>
      <c r="B24" s="5">
        <v>68086</v>
      </c>
      <c r="C24" s="5">
        <v>69823</v>
      </c>
      <c r="D24" s="5">
        <v>177744</v>
      </c>
      <c r="E24" s="5">
        <v>97347</v>
      </c>
      <c r="F24" s="5">
        <v>34339</v>
      </c>
      <c r="G24" s="5">
        <v>103206</v>
      </c>
      <c r="H24" s="5">
        <v>5</v>
      </c>
      <c r="I24" s="5"/>
      <c r="J24" s="5"/>
      <c r="K24" s="5">
        <f t="shared" si="4"/>
        <v>412636</v>
      </c>
      <c r="L24" s="17">
        <f t="shared" si="5"/>
        <v>43128.551745076635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4"/>
        <v>0</v>
      </c>
      <c r="L25" s="17">
        <f t="shared" si="5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4"/>
        <v>0</v>
      </c>
      <c r="L26" s="17">
        <f t="shared" si="5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4"/>
        <v>0</v>
      </c>
      <c r="L27" s="17">
        <f t="shared" si="5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4"/>
        <v>0</v>
      </c>
      <c r="L28" s="17">
        <f t="shared" si="5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4"/>
        <v>0</v>
      </c>
      <c r="L29" s="17">
        <f t="shared" si="5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4"/>
        <v>0</v>
      </c>
      <c r="L30" s="17">
        <f t="shared" si="5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4"/>
        <v>0</v>
      </c>
      <c r="L31" s="17">
        <f t="shared" si="5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4"/>
        <v>0</v>
      </c>
      <c r="L32" s="17">
        <f t="shared" si="5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4"/>
        <v>0</v>
      </c>
      <c r="L33" s="17">
        <f t="shared" si="5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4"/>
        <v>0</v>
      </c>
      <c r="L34" s="17">
        <f t="shared" si="5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4"/>
        <v>0</v>
      </c>
      <c r="L35" s="17">
        <f t="shared" si="5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4"/>
        <v>0</v>
      </c>
      <c r="L36" s="17">
        <f t="shared" si="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2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48</v>
      </c>
    </row>
    <row r="3" spans="1:12" s="3" customFormat="1" x14ac:dyDescent="0.2">
      <c r="A3" s="7" t="s">
        <v>29</v>
      </c>
      <c r="B3" s="7">
        <f>A19/1000</f>
        <v>29.692</v>
      </c>
      <c r="C3" s="7">
        <f>B19/1000</f>
        <v>70.307000000000002</v>
      </c>
      <c r="D3" s="7">
        <f>C19/1000</f>
        <v>56.884</v>
      </c>
      <c r="E3" s="7">
        <f>D19</f>
        <v>267257</v>
      </c>
      <c r="F3" s="7">
        <f>E19</f>
        <v>7834</v>
      </c>
      <c r="G3" s="7">
        <f>F19</f>
        <v>114689</v>
      </c>
      <c r="H3" s="7">
        <f>G19</f>
        <v>22856</v>
      </c>
      <c r="I3" s="8">
        <f>(E3/(E3+G3))*(H3/(H3+F3))</f>
        <v>0.52111126540320463</v>
      </c>
      <c r="J3" s="7">
        <f>H19</f>
        <v>8</v>
      </c>
      <c r="L3" s="3">
        <v>10</v>
      </c>
    </row>
    <row r="4" spans="1:12" s="3" customFormat="1" x14ac:dyDescent="0.2">
      <c r="A4" s="7" t="s">
        <v>30</v>
      </c>
      <c r="B4" s="7">
        <f>A20/1000</f>
        <v>28.096</v>
      </c>
      <c r="C4" s="7">
        <f t="shared" ref="B4:D8" si="0">B20/1000</f>
        <v>71.903000000000006</v>
      </c>
      <c r="D4" s="7">
        <f t="shared" si="0"/>
        <v>68.924000000000007</v>
      </c>
      <c r="E4" s="7">
        <f t="shared" ref="E4:H8" si="1">D20</f>
        <v>214185</v>
      </c>
      <c r="F4" s="7">
        <f t="shared" si="1"/>
        <v>60906</v>
      </c>
      <c r="G4" s="7">
        <f t="shared" si="1"/>
        <v>55032</v>
      </c>
      <c r="H4" s="7">
        <f t="shared" si="1"/>
        <v>82513</v>
      </c>
      <c r="I4" s="8">
        <f t="shared" ref="I4:I8" si="2">(E4/(E4+G4))*(H4/(H4+F4))</f>
        <v>0.45772249824925121</v>
      </c>
      <c r="J4" s="7">
        <f t="shared" ref="J4:J8" si="3">H20</f>
        <v>3</v>
      </c>
      <c r="L4" s="3">
        <v>10</v>
      </c>
    </row>
    <row r="5" spans="1:12" s="3" customFormat="1" x14ac:dyDescent="0.2">
      <c r="A5" s="7" t="s">
        <v>31</v>
      </c>
      <c r="B5" s="7">
        <f t="shared" si="0"/>
        <v>27.79</v>
      </c>
      <c r="C5" s="7">
        <f t="shared" si="0"/>
        <v>72.209000000000003</v>
      </c>
      <c r="D5" s="7">
        <f t="shared" si="0"/>
        <v>63.218000000000004</v>
      </c>
      <c r="E5" s="7">
        <f t="shared" si="1"/>
        <v>248108</v>
      </c>
      <c r="F5" s="7">
        <f t="shared" si="1"/>
        <v>26983</v>
      </c>
      <c r="G5" s="7">
        <f t="shared" si="1"/>
        <v>87691</v>
      </c>
      <c r="H5" s="7">
        <f t="shared" si="1"/>
        <v>49854</v>
      </c>
      <c r="I5" s="8">
        <f t="shared" si="2"/>
        <v>0.4793922167570695</v>
      </c>
      <c r="J5" s="7">
        <f t="shared" si="3"/>
        <v>5</v>
      </c>
      <c r="L5" s="3">
        <v>10</v>
      </c>
    </row>
    <row r="6" spans="1:12" s="3" customFormat="1" x14ac:dyDescent="0.2">
      <c r="A6" s="7" t="s">
        <v>32</v>
      </c>
      <c r="B6" s="7">
        <f t="shared" si="0"/>
        <v>29.707000000000001</v>
      </c>
      <c r="C6" s="7">
        <f t="shared" si="0"/>
        <v>70.292000000000002</v>
      </c>
      <c r="D6" s="7">
        <f t="shared" si="0"/>
        <v>57.158000000000001</v>
      </c>
      <c r="E6" s="7">
        <f t="shared" si="1"/>
        <v>265635</v>
      </c>
      <c r="F6" s="7">
        <f t="shared" si="1"/>
        <v>9456</v>
      </c>
      <c r="G6" s="7">
        <f t="shared" si="1"/>
        <v>113126</v>
      </c>
      <c r="H6" s="7">
        <f t="shared" si="1"/>
        <v>24419</v>
      </c>
      <c r="I6" s="8">
        <f t="shared" si="2"/>
        <v>0.50555523690366966</v>
      </c>
      <c r="J6" s="7">
        <f t="shared" si="3"/>
        <v>8</v>
      </c>
      <c r="L6" s="3">
        <v>11</v>
      </c>
    </row>
    <row r="7" spans="1:12" s="3" customFormat="1" x14ac:dyDescent="0.2">
      <c r="A7" s="7" t="s">
        <v>33</v>
      </c>
      <c r="B7" s="7">
        <f t="shared" si="0"/>
        <v>27.776</v>
      </c>
      <c r="C7" s="7">
        <f t="shared" si="0"/>
        <v>72.222999999999999</v>
      </c>
      <c r="D7" s="7">
        <f t="shared" si="0"/>
        <v>68.241</v>
      </c>
      <c r="E7" s="7">
        <f t="shared" si="1"/>
        <v>220590</v>
      </c>
      <c r="F7" s="7">
        <f t="shared" si="1"/>
        <v>54501</v>
      </c>
      <c r="G7" s="7">
        <f t="shared" si="1"/>
        <v>60114</v>
      </c>
      <c r="H7" s="7">
        <f t="shared" si="1"/>
        <v>77431</v>
      </c>
      <c r="I7" s="8">
        <f t="shared" si="2"/>
        <v>0.46121342617899425</v>
      </c>
      <c r="J7" s="7">
        <f t="shared" si="3"/>
        <v>3</v>
      </c>
      <c r="L7" s="3">
        <v>11</v>
      </c>
    </row>
    <row r="8" spans="1:12" s="3" customFormat="1" x14ac:dyDescent="0.2">
      <c r="A8" s="7" t="s">
        <v>34</v>
      </c>
      <c r="B8" s="7">
        <f t="shared" si="0"/>
        <v>27.79</v>
      </c>
      <c r="C8" s="7">
        <f t="shared" si="0"/>
        <v>72.209000000000003</v>
      </c>
      <c r="D8" s="7">
        <f t="shared" si="0"/>
        <v>63.218000000000004</v>
      </c>
      <c r="E8" s="7">
        <f t="shared" si="1"/>
        <v>248108</v>
      </c>
      <c r="F8" s="7">
        <f t="shared" si="1"/>
        <v>26983</v>
      </c>
      <c r="G8" s="7">
        <f t="shared" si="1"/>
        <v>87691</v>
      </c>
      <c r="H8" s="7">
        <f t="shared" si="1"/>
        <v>49854</v>
      </c>
      <c r="I8" s="8">
        <f t="shared" si="2"/>
        <v>0.4793922167570695</v>
      </c>
      <c r="J8" s="7">
        <f t="shared" si="3"/>
        <v>4</v>
      </c>
      <c r="L8" s="3">
        <v>11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29692</v>
      </c>
      <c r="B19" s="5">
        <v>70307</v>
      </c>
      <c r="C19" s="2">
        <v>56884</v>
      </c>
      <c r="D19" s="2">
        <v>267257</v>
      </c>
      <c r="E19" s="2">
        <v>7834</v>
      </c>
      <c r="F19" s="2">
        <v>114689</v>
      </c>
      <c r="G19" s="2">
        <v>22856</v>
      </c>
      <c r="H19" s="2">
        <v>8</v>
      </c>
      <c r="I19" s="5"/>
      <c r="J19" s="5"/>
      <c r="K19" s="5">
        <f>D19+E19+F19+G19</f>
        <v>412636</v>
      </c>
      <c r="L19" s="17">
        <f>I3*100000</f>
        <v>52111.12654032046</v>
      </c>
    </row>
    <row r="20" spans="1:12" x14ac:dyDescent="0.2">
      <c r="A20" s="6">
        <v>28096</v>
      </c>
      <c r="B20" s="5">
        <v>71903</v>
      </c>
      <c r="C20" s="5">
        <v>68924</v>
      </c>
      <c r="D20" s="5">
        <v>214185</v>
      </c>
      <c r="E20" s="5">
        <v>60906</v>
      </c>
      <c r="F20" s="5">
        <v>55032</v>
      </c>
      <c r="G20" s="5">
        <v>82513</v>
      </c>
      <c r="H20" s="5">
        <v>3</v>
      </c>
      <c r="I20" s="5"/>
      <c r="J20" s="5"/>
      <c r="K20" s="5">
        <f t="shared" ref="K20:K36" si="4">D20+E20+F20+G20</f>
        <v>412636</v>
      </c>
      <c r="L20" s="17">
        <f t="shared" ref="L20:L36" si="5">I4*100000</f>
        <v>45772.249824925122</v>
      </c>
    </row>
    <row r="21" spans="1:12" x14ac:dyDescent="0.2">
      <c r="A21" s="5">
        <v>27790</v>
      </c>
      <c r="B21" s="5">
        <v>72209</v>
      </c>
      <c r="C21" s="5">
        <v>63218</v>
      </c>
      <c r="D21" s="5">
        <v>248108</v>
      </c>
      <c r="E21" s="5">
        <v>26983</v>
      </c>
      <c r="F21" s="5">
        <v>87691</v>
      </c>
      <c r="G21" s="5">
        <v>49854</v>
      </c>
      <c r="H21" s="5">
        <v>5</v>
      </c>
      <c r="I21" s="5"/>
      <c r="J21" s="5"/>
      <c r="K21" s="5">
        <f t="shared" si="4"/>
        <v>412636</v>
      </c>
      <c r="L21" s="17">
        <f t="shared" si="5"/>
        <v>47939.221675706947</v>
      </c>
    </row>
    <row r="22" spans="1:12" x14ac:dyDescent="0.2">
      <c r="A22" s="5">
        <v>29707</v>
      </c>
      <c r="B22" s="5">
        <v>70292</v>
      </c>
      <c r="C22" s="5">
        <v>57158</v>
      </c>
      <c r="D22" s="5">
        <v>265635</v>
      </c>
      <c r="E22" s="5">
        <v>9456</v>
      </c>
      <c r="F22" s="5">
        <v>113126</v>
      </c>
      <c r="G22" s="5">
        <v>24419</v>
      </c>
      <c r="H22" s="5">
        <v>8</v>
      </c>
      <c r="I22" s="5"/>
      <c r="J22" s="5"/>
      <c r="K22" s="5">
        <f t="shared" si="4"/>
        <v>412636</v>
      </c>
      <c r="L22" s="17">
        <f t="shared" si="5"/>
        <v>50555.523690366965</v>
      </c>
    </row>
    <row r="23" spans="1:12" x14ac:dyDescent="0.2">
      <c r="A23" s="5">
        <v>27776</v>
      </c>
      <c r="B23" s="5">
        <v>72223</v>
      </c>
      <c r="C23" s="5">
        <v>68241</v>
      </c>
      <c r="D23" s="5">
        <v>220590</v>
      </c>
      <c r="E23" s="5">
        <v>54501</v>
      </c>
      <c r="F23" s="5">
        <v>60114</v>
      </c>
      <c r="G23" s="5">
        <v>77431</v>
      </c>
      <c r="H23" s="5">
        <v>3</v>
      </c>
      <c r="I23" s="5"/>
      <c r="J23" s="5"/>
      <c r="K23" s="5">
        <f t="shared" si="4"/>
        <v>412636</v>
      </c>
      <c r="L23" s="17">
        <f t="shared" si="5"/>
        <v>46121.342617899427</v>
      </c>
    </row>
    <row r="24" spans="1:12" x14ac:dyDescent="0.2">
      <c r="A24" s="5">
        <v>27790</v>
      </c>
      <c r="B24" s="5">
        <v>72209</v>
      </c>
      <c r="C24" s="5">
        <v>63218</v>
      </c>
      <c r="D24" s="5">
        <v>248108</v>
      </c>
      <c r="E24" s="5">
        <v>26983</v>
      </c>
      <c r="F24" s="5">
        <v>87691</v>
      </c>
      <c r="G24" s="5">
        <v>49854</v>
      </c>
      <c r="H24" s="5">
        <v>4</v>
      </c>
      <c r="I24" s="5"/>
      <c r="J24" s="5"/>
      <c r="K24" s="5">
        <f t="shared" si="4"/>
        <v>412636</v>
      </c>
      <c r="L24" s="17">
        <f t="shared" si="5"/>
        <v>47939.221675706947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4"/>
        <v>0</v>
      </c>
      <c r="L25" s="17">
        <f t="shared" si="5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4"/>
        <v>0</v>
      </c>
      <c r="L26" s="17">
        <f t="shared" si="5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4"/>
        <v>0</v>
      </c>
      <c r="L27" s="17">
        <f t="shared" si="5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4"/>
        <v>0</v>
      </c>
      <c r="L28" s="17">
        <f t="shared" si="5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4"/>
        <v>0</v>
      </c>
      <c r="L29" s="17">
        <f t="shared" si="5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4"/>
        <v>0</v>
      </c>
      <c r="L30" s="17">
        <f t="shared" si="5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4"/>
        <v>0</v>
      </c>
      <c r="L31" s="17">
        <f t="shared" si="5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4"/>
        <v>0</v>
      </c>
      <c r="L32" s="17">
        <f t="shared" si="5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4"/>
        <v>0</v>
      </c>
      <c r="L33" s="17">
        <f t="shared" si="5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4"/>
        <v>0</v>
      </c>
      <c r="L34" s="17">
        <f t="shared" si="5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4"/>
        <v>0</v>
      </c>
      <c r="L35" s="17">
        <f t="shared" si="5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4"/>
        <v>0</v>
      </c>
      <c r="L36" s="17">
        <f t="shared" si="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XFD104857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3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46</v>
      </c>
    </row>
    <row r="3" spans="1:13" s="3" customFormat="1" x14ac:dyDescent="0.2">
      <c r="A3" s="7" t="s">
        <v>23</v>
      </c>
      <c r="B3" s="7">
        <f>A19/1000</f>
        <v>33.064999999999998</v>
      </c>
      <c r="C3" s="7">
        <f>B19/1000</f>
        <v>66.933999999999997</v>
      </c>
      <c r="D3" s="7">
        <f>C19/1000</f>
        <v>68.673000000000002</v>
      </c>
      <c r="E3" s="7">
        <f>D19</f>
        <v>174565</v>
      </c>
      <c r="F3" s="7">
        <f>E19</f>
        <v>100526</v>
      </c>
      <c r="G3" s="7">
        <f>F19</f>
        <v>35914</v>
      </c>
      <c r="H3" s="7">
        <f>G19</f>
        <v>101631</v>
      </c>
      <c r="I3" s="8">
        <f>(E3/(E3+G3))*(H3/(H3+F3))</f>
        <v>0.41695176427394481</v>
      </c>
      <c r="J3" s="7">
        <f>H19</f>
        <v>25</v>
      </c>
      <c r="L3" s="3">
        <v>9</v>
      </c>
      <c r="M3" s="7" t="s">
        <v>38</v>
      </c>
    </row>
    <row r="4" spans="1:13" s="3" customFormat="1" x14ac:dyDescent="0.2">
      <c r="A4" s="7" t="s">
        <v>24</v>
      </c>
      <c r="B4" s="7">
        <f>A20/1000</f>
        <v>35.518999999999998</v>
      </c>
      <c r="C4" s="7">
        <f t="shared" ref="B4:D8" si="0">B20/1000</f>
        <v>64.48</v>
      </c>
      <c r="D4" s="7">
        <f t="shared" si="0"/>
        <v>64.515000000000001</v>
      </c>
      <c r="E4" s="7">
        <f t="shared" ref="E4:H8" si="1">D20</f>
        <v>177183</v>
      </c>
      <c r="F4" s="7">
        <f t="shared" si="1"/>
        <v>97908</v>
      </c>
      <c r="G4" s="7">
        <f t="shared" si="1"/>
        <v>48660</v>
      </c>
      <c r="H4" s="7">
        <f t="shared" si="1"/>
        <v>88885</v>
      </c>
      <c r="I4" s="8">
        <f t="shared" ref="I4:I8" si="2">(E4/(E4+G4))*(H4/(H4+F4))</f>
        <v>0.37332175273274293</v>
      </c>
      <c r="J4" s="7">
        <f t="shared" ref="J4:J8" si="3">H20</f>
        <v>5</v>
      </c>
      <c r="L4" s="3">
        <v>9</v>
      </c>
      <c r="M4" s="7" t="s">
        <v>35</v>
      </c>
    </row>
    <row r="5" spans="1:13" s="3" customFormat="1" x14ac:dyDescent="0.2">
      <c r="A5" s="7" t="s">
        <v>25</v>
      </c>
      <c r="B5" s="7">
        <f t="shared" si="0"/>
        <v>31.56</v>
      </c>
      <c r="C5" s="7">
        <f t="shared" si="0"/>
        <v>68.438999999999993</v>
      </c>
      <c r="D5" s="7">
        <f t="shared" si="0"/>
        <v>69.935000000000002</v>
      </c>
      <c r="E5" s="7">
        <f t="shared" si="1"/>
        <v>180044</v>
      </c>
      <c r="F5" s="7">
        <f t="shared" si="1"/>
        <v>95047</v>
      </c>
      <c r="G5" s="7">
        <f t="shared" si="1"/>
        <v>35182</v>
      </c>
      <c r="H5" s="7">
        <f t="shared" si="1"/>
        <v>102363</v>
      </c>
      <c r="I5" s="8">
        <f t="shared" si="2"/>
        <v>0.43376826527545542</v>
      </c>
      <c r="J5" s="7">
        <f t="shared" si="3"/>
        <v>19</v>
      </c>
      <c r="L5" s="3">
        <v>9</v>
      </c>
      <c r="M5" s="7" t="s">
        <v>36</v>
      </c>
    </row>
    <row r="6" spans="1:13" s="3" customFormat="1" x14ac:dyDescent="0.2">
      <c r="A6" s="7" t="s">
        <v>26</v>
      </c>
      <c r="B6" s="7">
        <f t="shared" si="0"/>
        <v>32.479999999999997</v>
      </c>
      <c r="C6" s="7">
        <f t="shared" si="0"/>
        <v>67.519000000000005</v>
      </c>
      <c r="D6" s="7">
        <f t="shared" si="0"/>
        <v>68.289000000000001</v>
      </c>
      <c r="E6" s="7">
        <f t="shared" si="1"/>
        <v>181501</v>
      </c>
      <c r="F6" s="7">
        <f t="shared" si="1"/>
        <v>93590</v>
      </c>
      <c r="G6" s="7">
        <f t="shared" si="1"/>
        <v>40437</v>
      </c>
      <c r="H6" s="7">
        <f t="shared" si="1"/>
        <v>97108</v>
      </c>
      <c r="I6" s="8">
        <f t="shared" si="2"/>
        <v>0.41644363197163226</v>
      </c>
      <c r="J6" s="7">
        <f t="shared" si="3"/>
        <v>7</v>
      </c>
      <c r="L6" s="3">
        <v>10</v>
      </c>
      <c r="M6" s="7" t="s">
        <v>37</v>
      </c>
    </row>
    <row r="7" spans="1:13" s="3" customFormat="1" x14ac:dyDescent="0.2">
      <c r="A7" s="7" t="s">
        <v>27</v>
      </c>
      <c r="B7" s="7">
        <f t="shared" si="0"/>
        <v>32.412999999999997</v>
      </c>
      <c r="C7" s="7">
        <f t="shared" si="0"/>
        <v>67.585999999999999</v>
      </c>
      <c r="D7" s="7">
        <f t="shared" si="0"/>
        <v>67.930999999999997</v>
      </c>
      <c r="E7" s="7">
        <f t="shared" si="1"/>
        <v>184029</v>
      </c>
      <c r="F7" s="7">
        <f t="shared" si="1"/>
        <v>91062</v>
      </c>
      <c r="G7" s="7">
        <f t="shared" si="1"/>
        <v>42686</v>
      </c>
      <c r="H7" s="7">
        <f t="shared" si="1"/>
        <v>94859</v>
      </c>
      <c r="I7" s="8">
        <f t="shared" si="2"/>
        <v>0.4141485132020824</v>
      </c>
      <c r="J7" s="7">
        <f t="shared" si="3"/>
        <v>2</v>
      </c>
      <c r="L7" s="3">
        <v>10</v>
      </c>
      <c r="M7" s="7" t="s">
        <v>39</v>
      </c>
    </row>
    <row r="8" spans="1:13" s="3" customFormat="1" x14ac:dyDescent="0.2">
      <c r="A8" s="7" t="s">
        <v>28</v>
      </c>
      <c r="B8" s="7">
        <f t="shared" si="0"/>
        <v>31.728999999999999</v>
      </c>
      <c r="C8" s="7">
        <f t="shared" si="0"/>
        <v>68.27</v>
      </c>
      <c r="D8" s="7">
        <f t="shared" si="0"/>
        <v>68.007000000000005</v>
      </c>
      <c r="E8" s="7">
        <f t="shared" si="1"/>
        <v>189250</v>
      </c>
      <c r="F8" s="7">
        <f t="shared" si="1"/>
        <v>85841</v>
      </c>
      <c r="G8" s="7">
        <f t="shared" si="1"/>
        <v>45087</v>
      </c>
      <c r="H8" s="7">
        <f t="shared" si="1"/>
        <v>92458</v>
      </c>
      <c r="I8" s="8">
        <f t="shared" si="2"/>
        <v>0.4187845101640153</v>
      </c>
      <c r="J8" s="7">
        <f t="shared" si="3"/>
        <v>3</v>
      </c>
      <c r="L8" s="3">
        <v>10</v>
      </c>
      <c r="M8" s="7" t="s">
        <v>40</v>
      </c>
    </row>
    <row r="9" spans="1:13" s="3" customFormat="1" x14ac:dyDescent="0.2">
      <c r="A9" s="7" t="s">
        <v>41</v>
      </c>
      <c r="B9" s="7">
        <f>A25/1000</f>
        <v>32.908000000000001</v>
      </c>
      <c r="C9" s="7">
        <f>B25/1000</f>
        <v>67.090999999999994</v>
      </c>
      <c r="D9" s="7">
        <f>C25/1000</f>
        <v>68.332999999999998</v>
      </c>
      <c r="E9" s="7">
        <f>D25</f>
        <v>177729</v>
      </c>
      <c r="F9" s="7">
        <f>E25</f>
        <v>97362</v>
      </c>
      <c r="G9" s="7">
        <f>F25</f>
        <v>38430</v>
      </c>
      <c r="H9" s="7">
        <f>G25</f>
        <v>99115</v>
      </c>
      <c r="I9" s="8">
        <f>(E9/(E9+G9))*(H9/(H9+F9))</f>
        <v>0.41477506666591835</v>
      </c>
      <c r="J9" s="7">
        <f>H25</f>
        <v>11</v>
      </c>
      <c r="L9" s="3" t="s">
        <v>47</v>
      </c>
    </row>
    <row r="10" spans="1:13" s="3" customFormat="1" x14ac:dyDescent="0.2">
      <c r="A10" s="7" t="s">
        <v>42</v>
      </c>
      <c r="B10" s="7">
        <f>A26/1000</f>
        <v>30.818999999999999</v>
      </c>
      <c r="C10" s="7">
        <f t="shared" ref="C10:C11" si="4">B26/1000</f>
        <v>69.180000000000007</v>
      </c>
      <c r="D10" s="7">
        <f t="shared" ref="D10:D11" si="5">C26/1000</f>
        <v>68.665999999999997</v>
      </c>
      <c r="E10" s="7">
        <f t="shared" ref="E10:E11" si="6">D26</f>
        <v>193134</v>
      </c>
      <c r="F10" s="7">
        <f t="shared" ref="F10:F11" si="7">E26</f>
        <v>81957</v>
      </c>
      <c r="G10" s="7">
        <f t="shared" ref="G10:G11" si="8">F26</f>
        <v>45217</v>
      </c>
      <c r="H10" s="7">
        <f t="shared" ref="H10:H11" si="9">G26</f>
        <v>92328</v>
      </c>
      <c r="I10" s="8">
        <f t="shared" ref="I10:I11" si="10">(E10/(E10+G10))*(H10/(H10+F10))</f>
        <v>0.42925481379737668</v>
      </c>
      <c r="J10" s="7">
        <f t="shared" ref="J10:J11" si="11">H26</f>
        <v>4</v>
      </c>
      <c r="L10" s="3">
        <v>9</v>
      </c>
    </row>
    <row r="11" spans="1:13" s="3" customFormat="1" x14ac:dyDescent="0.2">
      <c r="A11" s="7" t="s">
        <v>43</v>
      </c>
      <c r="B11" s="7">
        <f t="shared" ref="B11" si="12">A27/1000</f>
        <v>31.788</v>
      </c>
      <c r="C11" s="7">
        <f t="shared" si="4"/>
        <v>68.210999999999999</v>
      </c>
      <c r="D11" s="7">
        <f t="shared" si="5"/>
        <v>69.87</v>
      </c>
      <c r="E11" s="7">
        <f t="shared" si="6"/>
        <v>178517</v>
      </c>
      <c r="F11" s="7">
        <f t="shared" si="7"/>
        <v>96574</v>
      </c>
      <c r="G11" s="7">
        <f t="shared" si="8"/>
        <v>34597</v>
      </c>
      <c r="H11" s="7">
        <f t="shared" si="9"/>
        <v>102948</v>
      </c>
      <c r="I11" s="8">
        <f t="shared" si="10"/>
        <v>0.43220991319398361</v>
      </c>
      <c r="J11" s="7">
        <f t="shared" si="11"/>
        <v>7</v>
      </c>
      <c r="L11" s="3">
        <v>9</v>
      </c>
    </row>
    <row r="12" spans="1:13" s="3" customFormat="1" x14ac:dyDescent="0.2">
      <c r="I12" s="9"/>
    </row>
    <row r="13" spans="1:13" s="3" customFormat="1" x14ac:dyDescent="0.2">
      <c r="I13" s="9"/>
    </row>
    <row r="14" spans="1:13" s="3" customFormat="1" x14ac:dyDescent="0.2">
      <c r="I14" s="9"/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33065</v>
      </c>
      <c r="B19" s="5">
        <v>66934</v>
      </c>
      <c r="C19" s="2">
        <v>68673</v>
      </c>
      <c r="D19" s="2">
        <v>174565</v>
      </c>
      <c r="E19" s="2">
        <v>100526</v>
      </c>
      <c r="F19" s="2">
        <v>35914</v>
      </c>
      <c r="G19" s="2">
        <v>101631</v>
      </c>
      <c r="H19" s="2">
        <v>25</v>
      </c>
      <c r="I19" s="5"/>
      <c r="J19" s="5"/>
      <c r="K19" s="5">
        <f>D19+E19+F19+G19</f>
        <v>412636</v>
      </c>
      <c r="L19" s="17">
        <f>I3*100000</f>
        <v>41695.176427394479</v>
      </c>
    </row>
    <row r="20" spans="1:12" x14ac:dyDescent="0.2">
      <c r="A20" s="6">
        <v>35519</v>
      </c>
      <c r="B20" s="5">
        <v>64480</v>
      </c>
      <c r="C20" s="5">
        <v>64515</v>
      </c>
      <c r="D20" s="5">
        <v>177183</v>
      </c>
      <c r="E20" s="5">
        <v>97908</v>
      </c>
      <c r="F20" s="5">
        <v>48660</v>
      </c>
      <c r="G20" s="5">
        <v>88885</v>
      </c>
      <c r="H20" s="5">
        <v>5</v>
      </c>
      <c r="I20" s="5"/>
      <c r="J20" s="5"/>
      <c r="K20" s="5">
        <f t="shared" ref="K20:K36" si="13">D20+E20+F20+G20</f>
        <v>412636</v>
      </c>
      <c r="L20" s="17">
        <f t="shared" ref="L20:L36" si="14">I4*100000</f>
        <v>37332.17527327429</v>
      </c>
    </row>
    <row r="21" spans="1:12" x14ac:dyDescent="0.2">
      <c r="A21" s="5">
        <v>31560</v>
      </c>
      <c r="B21" s="5">
        <v>68439</v>
      </c>
      <c r="C21" s="5">
        <v>69935</v>
      </c>
      <c r="D21" s="5">
        <v>180044</v>
      </c>
      <c r="E21" s="5">
        <v>95047</v>
      </c>
      <c r="F21" s="5">
        <v>35182</v>
      </c>
      <c r="G21" s="5">
        <v>102363</v>
      </c>
      <c r="H21" s="5">
        <v>19</v>
      </c>
      <c r="I21" s="5"/>
      <c r="J21" s="5"/>
      <c r="K21" s="5">
        <f t="shared" si="13"/>
        <v>412636</v>
      </c>
      <c r="L21" s="17">
        <f t="shared" si="14"/>
        <v>43376.826527545541</v>
      </c>
    </row>
    <row r="22" spans="1:12" x14ac:dyDescent="0.2">
      <c r="A22" s="5">
        <v>32480</v>
      </c>
      <c r="B22" s="5">
        <v>67519</v>
      </c>
      <c r="C22" s="5">
        <v>68289</v>
      </c>
      <c r="D22" s="5">
        <v>181501</v>
      </c>
      <c r="E22" s="5">
        <v>93590</v>
      </c>
      <c r="F22" s="5">
        <v>40437</v>
      </c>
      <c r="G22" s="5">
        <v>97108</v>
      </c>
      <c r="H22" s="5">
        <v>7</v>
      </c>
      <c r="I22" s="5"/>
      <c r="J22" s="5"/>
      <c r="K22" s="5">
        <f t="shared" si="13"/>
        <v>412636</v>
      </c>
      <c r="L22" s="17">
        <f t="shared" si="14"/>
        <v>41644.363197163228</v>
      </c>
    </row>
    <row r="23" spans="1:12" x14ac:dyDescent="0.2">
      <c r="A23" s="5">
        <v>32413</v>
      </c>
      <c r="B23" s="5">
        <v>67586</v>
      </c>
      <c r="C23" s="5">
        <v>67931</v>
      </c>
      <c r="D23" s="5">
        <v>184029</v>
      </c>
      <c r="E23" s="5">
        <v>91062</v>
      </c>
      <c r="F23" s="5">
        <v>42686</v>
      </c>
      <c r="G23" s="5">
        <v>94859</v>
      </c>
      <c r="H23" s="5">
        <v>2</v>
      </c>
      <c r="I23" s="5"/>
      <c r="J23" s="5"/>
      <c r="K23" s="5">
        <f t="shared" si="13"/>
        <v>412636</v>
      </c>
      <c r="L23" s="17">
        <f t="shared" si="14"/>
        <v>41414.851320208239</v>
      </c>
    </row>
    <row r="24" spans="1:12" x14ac:dyDescent="0.2">
      <c r="A24" s="5">
        <v>31729</v>
      </c>
      <c r="B24" s="5">
        <v>68270</v>
      </c>
      <c r="C24" s="5">
        <v>68007</v>
      </c>
      <c r="D24" s="5">
        <v>189250</v>
      </c>
      <c r="E24" s="5">
        <v>85841</v>
      </c>
      <c r="F24" s="5">
        <v>45087</v>
      </c>
      <c r="G24" s="5">
        <v>92458</v>
      </c>
      <c r="H24" s="5">
        <v>3</v>
      </c>
      <c r="I24" s="5"/>
      <c r="J24" s="5"/>
      <c r="K24" s="5">
        <f t="shared" si="13"/>
        <v>412636</v>
      </c>
      <c r="L24" s="17">
        <f t="shared" si="14"/>
        <v>41878.45101640153</v>
      </c>
    </row>
    <row r="25" spans="1:12" x14ac:dyDescent="0.2">
      <c r="A25" s="5">
        <v>32908</v>
      </c>
      <c r="B25" s="5">
        <v>67091</v>
      </c>
      <c r="C25" s="5">
        <v>68333</v>
      </c>
      <c r="D25" s="5">
        <v>177729</v>
      </c>
      <c r="E25" s="5">
        <v>97362</v>
      </c>
      <c r="F25" s="5">
        <v>38430</v>
      </c>
      <c r="G25" s="5">
        <v>99115</v>
      </c>
      <c r="H25" s="5">
        <v>11</v>
      </c>
      <c r="I25" s="5"/>
      <c r="J25" s="5"/>
      <c r="K25" s="5">
        <f t="shared" si="13"/>
        <v>412636</v>
      </c>
      <c r="L25" s="17">
        <f t="shared" si="14"/>
        <v>41477.506666591835</v>
      </c>
    </row>
    <row r="26" spans="1:12" x14ac:dyDescent="0.2">
      <c r="A26" s="5">
        <v>30819</v>
      </c>
      <c r="B26" s="5">
        <v>69180</v>
      </c>
      <c r="C26" s="5">
        <v>68666</v>
      </c>
      <c r="D26" s="5">
        <v>193134</v>
      </c>
      <c r="E26" s="5">
        <v>81957</v>
      </c>
      <c r="F26" s="5">
        <v>45217</v>
      </c>
      <c r="G26" s="5">
        <v>92328</v>
      </c>
      <c r="H26" s="5">
        <v>4</v>
      </c>
      <c r="I26" s="5"/>
      <c r="J26" s="5"/>
      <c r="K26" s="5">
        <f t="shared" si="13"/>
        <v>412636</v>
      </c>
      <c r="L26" s="17">
        <f t="shared" si="14"/>
        <v>42925.48137973767</v>
      </c>
    </row>
    <row r="27" spans="1:12" x14ac:dyDescent="0.2">
      <c r="A27" s="5">
        <v>31788</v>
      </c>
      <c r="B27" s="5">
        <v>68211</v>
      </c>
      <c r="C27" s="5">
        <v>69870</v>
      </c>
      <c r="D27" s="5">
        <v>178517</v>
      </c>
      <c r="E27" s="5">
        <v>96574</v>
      </c>
      <c r="F27" s="5">
        <v>34597</v>
      </c>
      <c r="G27" s="5">
        <v>102948</v>
      </c>
      <c r="H27" s="5">
        <v>7</v>
      </c>
      <c r="I27" s="5"/>
      <c r="J27" s="5"/>
      <c r="K27" s="5">
        <f t="shared" si="13"/>
        <v>412636</v>
      </c>
      <c r="L27" s="17">
        <f t="shared" si="14"/>
        <v>43220.991319398359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3"/>
        <v>0</v>
      </c>
      <c r="L28" s="17">
        <f t="shared" si="14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3"/>
        <v>0</v>
      </c>
      <c r="L29" s="17">
        <f t="shared" si="14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3"/>
        <v>0</v>
      </c>
      <c r="L30" s="17">
        <f t="shared" si="14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3"/>
        <v>0</v>
      </c>
      <c r="L31" s="17">
        <f t="shared" si="14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3"/>
        <v>0</v>
      </c>
      <c r="L32" s="17">
        <f t="shared" si="14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3"/>
        <v>0</v>
      </c>
      <c r="L33" s="17">
        <f t="shared" si="14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3"/>
        <v>0</v>
      </c>
      <c r="L34" s="17">
        <f t="shared" si="14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3"/>
        <v>0</v>
      </c>
      <c r="L35" s="17">
        <f t="shared" si="14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3"/>
        <v>0</v>
      </c>
      <c r="L36" s="17">
        <f t="shared" si="14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2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  <c r="L2" s="3" t="s">
        <v>45</v>
      </c>
    </row>
    <row r="3" spans="1:12" s="3" customFormat="1" x14ac:dyDescent="0.2">
      <c r="A3" s="7" t="s">
        <v>37</v>
      </c>
      <c r="B3" s="7">
        <f>A19/1000</f>
        <v>29.692</v>
      </c>
      <c r="C3" s="7">
        <f>B19/1000</f>
        <v>70.307000000000002</v>
      </c>
      <c r="D3" s="7">
        <f>C19/1000</f>
        <v>56.884</v>
      </c>
      <c r="E3" s="7">
        <f>D19</f>
        <v>267257</v>
      </c>
      <c r="F3" s="7">
        <f>E19</f>
        <v>7834</v>
      </c>
      <c r="G3" s="7">
        <f>F19</f>
        <v>114689</v>
      </c>
      <c r="H3" s="7">
        <f>G19</f>
        <v>22856</v>
      </c>
      <c r="I3" s="8">
        <f>(E3/(E3+G3))*(H3/(H3+F3))</f>
        <v>0.52111126540320463</v>
      </c>
      <c r="J3" s="7">
        <f>H19</f>
        <v>8</v>
      </c>
    </row>
    <row r="4" spans="1:12" s="3" customFormat="1" x14ac:dyDescent="0.2">
      <c r="A4" s="7" t="s">
        <v>39</v>
      </c>
      <c r="B4" s="7">
        <f>A20/1000</f>
        <v>28.096</v>
      </c>
      <c r="C4" s="7">
        <f t="shared" ref="B4:D8" si="0">B20/1000</f>
        <v>71.903000000000006</v>
      </c>
      <c r="D4" s="7">
        <f t="shared" si="0"/>
        <v>68.924000000000007</v>
      </c>
      <c r="E4" s="7">
        <f t="shared" ref="E4:H8" si="1">D20</f>
        <v>214185</v>
      </c>
      <c r="F4" s="7">
        <f t="shared" si="1"/>
        <v>60906</v>
      </c>
      <c r="G4" s="7">
        <f t="shared" si="1"/>
        <v>55032</v>
      </c>
      <c r="H4" s="7">
        <f t="shared" si="1"/>
        <v>82513</v>
      </c>
      <c r="I4" s="8">
        <f t="shared" ref="I4:I8" si="2">(E4/(E4+G4))*(H4/(H4+F4))</f>
        <v>0.45772249824925121</v>
      </c>
      <c r="J4" s="7">
        <f t="shared" ref="J4:J8" si="3">H20</f>
        <v>3</v>
      </c>
    </row>
    <row r="5" spans="1:12" s="3" customFormat="1" x14ac:dyDescent="0.2">
      <c r="A5" s="7" t="s">
        <v>40</v>
      </c>
      <c r="B5" s="7">
        <f t="shared" si="0"/>
        <v>27.79</v>
      </c>
      <c r="C5" s="7">
        <f t="shared" si="0"/>
        <v>72.209000000000003</v>
      </c>
      <c r="D5" s="7">
        <f t="shared" si="0"/>
        <v>63.218000000000004</v>
      </c>
      <c r="E5" s="7">
        <f t="shared" si="1"/>
        <v>248108</v>
      </c>
      <c r="F5" s="7">
        <f t="shared" si="1"/>
        <v>26983</v>
      </c>
      <c r="G5" s="7">
        <f t="shared" si="1"/>
        <v>87691</v>
      </c>
      <c r="H5" s="7">
        <f t="shared" si="1"/>
        <v>49854</v>
      </c>
      <c r="I5" s="8">
        <f t="shared" si="2"/>
        <v>0.4793922167570695</v>
      </c>
      <c r="J5" s="7">
        <f t="shared" si="3"/>
        <v>5</v>
      </c>
    </row>
    <row r="6" spans="1:12" s="3" customFormat="1" x14ac:dyDescent="0.2">
      <c r="A6" s="7" t="s">
        <v>41</v>
      </c>
      <c r="B6" s="7">
        <f t="shared" si="0"/>
        <v>29.707000000000001</v>
      </c>
      <c r="C6" s="7">
        <f t="shared" si="0"/>
        <v>70.292000000000002</v>
      </c>
      <c r="D6" s="7">
        <f t="shared" si="0"/>
        <v>57.158000000000001</v>
      </c>
      <c r="E6" s="7">
        <f t="shared" si="1"/>
        <v>265635</v>
      </c>
      <c r="F6" s="7">
        <f t="shared" si="1"/>
        <v>9456</v>
      </c>
      <c r="G6" s="7">
        <f t="shared" si="1"/>
        <v>113126</v>
      </c>
      <c r="H6" s="7">
        <f t="shared" si="1"/>
        <v>24419</v>
      </c>
      <c r="I6" s="8">
        <f t="shared" si="2"/>
        <v>0.50555523690366966</v>
      </c>
      <c r="J6" s="7">
        <f t="shared" si="3"/>
        <v>8</v>
      </c>
    </row>
    <row r="7" spans="1:12" s="3" customFormat="1" x14ac:dyDescent="0.2">
      <c r="A7" s="7" t="s">
        <v>42</v>
      </c>
      <c r="B7" s="7">
        <f t="shared" si="0"/>
        <v>27.776</v>
      </c>
      <c r="C7" s="7">
        <f t="shared" si="0"/>
        <v>72.222999999999999</v>
      </c>
      <c r="D7" s="7">
        <f t="shared" si="0"/>
        <v>68.241</v>
      </c>
      <c r="E7" s="7">
        <f t="shared" si="1"/>
        <v>220590</v>
      </c>
      <c r="F7" s="7">
        <f t="shared" si="1"/>
        <v>54501</v>
      </c>
      <c r="G7" s="7">
        <f t="shared" si="1"/>
        <v>60114</v>
      </c>
      <c r="H7" s="7">
        <f t="shared" si="1"/>
        <v>77431</v>
      </c>
      <c r="I7" s="8">
        <f t="shared" si="2"/>
        <v>0.46121342617899425</v>
      </c>
      <c r="J7" s="7">
        <f t="shared" si="3"/>
        <v>3</v>
      </c>
    </row>
    <row r="8" spans="1:12" s="3" customFormat="1" x14ac:dyDescent="0.2">
      <c r="A8" s="7" t="s">
        <v>43</v>
      </c>
      <c r="B8" s="7">
        <f t="shared" si="0"/>
        <v>27.79</v>
      </c>
      <c r="C8" s="7">
        <f t="shared" si="0"/>
        <v>72.209000000000003</v>
      </c>
      <c r="D8" s="7">
        <f t="shared" si="0"/>
        <v>63.218000000000004</v>
      </c>
      <c r="E8" s="7">
        <f t="shared" si="1"/>
        <v>248108</v>
      </c>
      <c r="F8" s="7">
        <f t="shared" si="1"/>
        <v>26983</v>
      </c>
      <c r="G8" s="7">
        <f t="shared" si="1"/>
        <v>87691</v>
      </c>
      <c r="H8" s="7">
        <f t="shared" si="1"/>
        <v>49854</v>
      </c>
      <c r="I8" s="8">
        <f t="shared" si="2"/>
        <v>0.4793922167570695</v>
      </c>
      <c r="J8" s="7">
        <f t="shared" si="3"/>
        <v>4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29692</v>
      </c>
      <c r="B19" s="5">
        <v>70307</v>
      </c>
      <c r="C19" s="2">
        <v>56884</v>
      </c>
      <c r="D19" s="2">
        <v>267257</v>
      </c>
      <c r="E19" s="2">
        <v>7834</v>
      </c>
      <c r="F19" s="2">
        <v>114689</v>
      </c>
      <c r="G19" s="2">
        <v>22856</v>
      </c>
      <c r="H19" s="2">
        <v>8</v>
      </c>
      <c r="I19" s="5"/>
      <c r="J19" s="5"/>
      <c r="K19" s="5">
        <f>D19+E19+F19+G19</f>
        <v>412636</v>
      </c>
      <c r="L19" s="17">
        <f>I3*100000</f>
        <v>52111.12654032046</v>
      </c>
    </row>
    <row r="20" spans="1:12" x14ac:dyDescent="0.2">
      <c r="A20" s="6">
        <v>28096</v>
      </c>
      <c r="B20" s="5">
        <v>71903</v>
      </c>
      <c r="C20" s="5">
        <v>68924</v>
      </c>
      <c r="D20" s="5">
        <v>214185</v>
      </c>
      <c r="E20" s="5">
        <v>60906</v>
      </c>
      <c r="F20" s="5">
        <v>55032</v>
      </c>
      <c r="G20" s="5">
        <v>82513</v>
      </c>
      <c r="H20" s="5">
        <v>3</v>
      </c>
      <c r="I20" s="5"/>
      <c r="J20" s="5"/>
      <c r="K20" s="5">
        <f t="shared" ref="K20:K36" si="4">D20+E20+F20+G20</f>
        <v>412636</v>
      </c>
      <c r="L20" s="17">
        <f t="shared" ref="L20:L36" si="5">I4*100000</f>
        <v>45772.249824925122</v>
      </c>
    </row>
    <row r="21" spans="1:12" x14ac:dyDescent="0.2">
      <c r="A21" s="5">
        <v>27790</v>
      </c>
      <c r="B21" s="5">
        <v>72209</v>
      </c>
      <c r="C21" s="5">
        <v>63218</v>
      </c>
      <c r="D21" s="5">
        <v>248108</v>
      </c>
      <c r="E21" s="5">
        <v>26983</v>
      </c>
      <c r="F21" s="5">
        <v>87691</v>
      </c>
      <c r="G21" s="5">
        <v>49854</v>
      </c>
      <c r="H21" s="5">
        <v>5</v>
      </c>
      <c r="I21" s="5"/>
      <c r="J21" s="5"/>
      <c r="K21" s="5">
        <f t="shared" si="4"/>
        <v>412636</v>
      </c>
      <c r="L21" s="17">
        <f t="shared" si="5"/>
        <v>47939.221675706947</v>
      </c>
    </row>
    <row r="22" spans="1:12" x14ac:dyDescent="0.2">
      <c r="A22" s="5">
        <v>29707</v>
      </c>
      <c r="B22" s="5">
        <v>70292</v>
      </c>
      <c r="C22" s="5">
        <v>57158</v>
      </c>
      <c r="D22" s="5">
        <v>265635</v>
      </c>
      <c r="E22" s="5">
        <v>9456</v>
      </c>
      <c r="F22" s="5">
        <v>113126</v>
      </c>
      <c r="G22" s="5">
        <v>24419</v>
      </c>
      <c r="H22" s="5">
        <v>8</v>
      </c>
      <c r="I22" s="5"/>
      <c r="J22" s="5"/>
      <c r="K22" s="5">
        <f t="shared" si="4"/>
        <v>412636</v>
      </c>
      <c r="L22" s="17">
        <f t="shared" si="5"/>
        <v>50555.523690366965</v>
      </c>
    </row>
    <row r="23" spans="1:12" x14ac:dyDescent="0.2">
      <c r="A23" s="5">
        <v>27776</v>
      </c>
      <c r="B23" s="5">
        <v>72223</v>
      </c>
      <c r="C23" s="5">
        <v>68241</v>
      </c>
      <c r="D23" s="5">
        <v>220590</v>
      </c>
      <c r="E23" s="5">
        <v>54501</v>
      </c>
      <c r="F23" s="5">
        <v>60114</v>
      </c>
      <c r="G23" s="5">
        <v>77431</v>
      </c>
      <c r="H23" s="5">
        <v>3</v>
      </c>
      <c r="I23" s="5"/>
      <c r="J23" s="5"/>
      <c r="K23" s="5">
        <f t="shared" si="4"/>
        <v>412636</v>
      </c>
      <c r="L23" s="17">
        <f t="shared" si="5"/>
        <v>46121.342617899427</v>
      </c>
    </row>
    <row r="24" spans="1:12" x14ac:dyDescent="0.2">
      <c r="A24" s="5">
        <v>27790</v>
      </c>
      <c r="B24" s="5">
        <v>72209</v>
      </c>
      <c r="C24" s="5">
        <v>63218</v>
      </c>
      <c r="D24" s="5">
        <v>248108</v>
      </c>
      <c r="E24" s="5">
        <v>26983</v>
      </c>
      <c r="F24" s="5">
        <v>87691</v>
      </c>
      <c r="G24" s="5">
        <v>49854</v>
      </c>
      <c r="H24" s="5">
        <v>4</v>
      </c>
      <c r="I24" s="5"/>
      <c r="J24" s="5"/>
      <c r="K24" s="5">
        <f t="shared" si="4"/>
        <v>412636</v>
      </c>
      <c r="L24" s="17">
        <f t="shared" si="5"/>
        <v>47939.221675706947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4"/>
        <v>0</v>
      </c>
      <c r="L25" s="17">
        <f t="shared" si="5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4"/>
        <v>0</v>
      </c>
      <c r="L26" s="17">
        <f t="shared" si="5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4"/>
        <v>0</v>
      </c>
      <c r="L27" s="17">
        <f t="shared" si="5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4"/>
        <v>0</v>
      </c>
      <c r="L28" s="17">
        <f t="shared" si="5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4"/>
        <v>0</v>
      </c>
      <c r="L29" s="17">
        <f t="shared" si="5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4"/>
        <v>0</v>
      </c>
      <c r="L30" s="17">
        <f t="shared" si="5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4"/>
        <v>0</v>
      </c>
      <c r="L31" s="17">
        <f t="shared" si="5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4"/>
        <v>0</v>
      </c>
      <c r="L32" s="17">
        <f t="shared" si="5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4"/>
        <v>0</v>
      </c>
      <c r="L33" s="17">
        <f t="shared" si="5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4"/>
        <v>0</v>
      </c>
      <c r="L34" s="17">
        <f t="shared" si="5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4"/>
        <v>0</v>
      </c>
      <c r="L35" s="17">
        <f t="shared" si="5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4"/>
        <v>0</v>
      </c>
      <c r="L36" s="17">
        <f t="shared" si="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N35" sqref="N35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0" t="s">
        <v>0</v>
      </c>
      <c r="B1" s="12" t="s">
        <v>1</v>
      </c>
      <c r="C1" s="13"/>
      <c r="D1" s="13"/>
      <c r="E1" s="13"/>
      <c r="F1" s="13"/>
      <c r="G1" s="13"/>
      <c r="H1" s="13"/>
      <c r="I1" s="14"/>
      <c r="J1" s="15" t="s">
        <v>11</v>
      </c>
    </row>
    <row r="2" spans="1:13" s="3" customFormat="1" ht="45" x14ac:dyDescent="0.2">
      <c r="A2" s="1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6"/>
    </row>
    <row r="3" spans="1:13" s="3" customFormat="1" x14ac:dyDescent="0.2">
      <c r="A3" s="7" t="s">
        <v>49</v>
      </c>
      <c r="B3" s="7">
        <f>A19/1000</f>
        <v>0</v>
      </c>
      <c r="C3" s="7">
        <f>B19/1000</f>
        <v>0</v>
      </c>
      <c r="D3" s="7">
        <f>C19/1000</f>
        <v>0</v>
      </c>
      <c r="E3" s="7">
        <f>D19</f>
        <v>0</v>
      </c>
      <c r="F3" s="7">
        <f>E19</f>
        <v>0</v>
      </c>
      <c r="G3" s="7">
        <f>F19</f>
        <v>0</v>
      </c>
      <c r="H3" s="7">
        <f>G19</f>
        <v>0</v>
      </c>
      <c r="I3" s="8" t="e">
        <f>(E3/(E3+G3))*(H3/(H3+F3))</f>
        <v>#DIV/0!</v>
      </c>
      <c r="J3" s="7">
        <f>H19</f>
        <v>0</v>
      </c>
      <c r="M3" s="7"/>
    </row>
    <row r="4" spans="1:13" s="3" customFormat="1" x14ac:dyDescent="0.2">
      <c r="A4" s="7" t="s">
        <v>50</v>
      </c>
      <c r="B4" s="7">
        <f>A20/1000</f>
        <v>0</v>
      </c>
      <c r="C4" s="7">
        <f t="shared" ref="B4:D8" si="0">B20/1000</f>
        <v>0</v>
      </c>
      <c r="D4" s="7">
        <f t="shared" si="0"/>
        <v>0</v>
      </c>
      <c r="E4" s="7">
        <f t="shared" ref="E4:H8" si="1">D20</f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8" t="e">
        <f t="shared" ref="I4:I8" si="2">(E4/(E4+G4))*(H4/(H4+F4))</f>
        <v>#DIV/0!</v>
      </c>
      <c r="J4" s="7">
        <f t="shared" ref="J4:J8" si="3">H20</f>
        <v>0</v>
      </c>
      <c r="M4" s="7"/>
    </row>
    <row r="5" spans="1:13" s="3" customFormat="1" x14ac:dyDescent="0.2">
      <c r="A5" s="7" t="s">
        <v>53</v>
      </c>
      <c r="B5" s="7">
        <f t="shared" si="0"/>
        <v>0</v>
      </c>
      <c r="C5" s="7">
        <f t="shared" si="0"/>
        <v>0</v>
      </c>
      <c r="D5" s="7">
        <f t="shared" si="0"/>
        <v>0</v>
      </c>
      <c r="E5" s="7">
        <f t="shared" si="1"/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8" t="e">
        <f t="shared" si="2"/>
        <v>#DIV/0!</v>
      </c>
      <c r="J5" s="7">
        <f t="shared" si="3"/>
        <v>0</v>
      </c>
      <c r="M5" s="7"/>
    </row>
    <row r="6" spans="1:13" s="3" customFormat="1" x14ac:dyDescent="0.2">
      <c r="A6" s="7" t="s">
        <v>52</v>
      </c>
      <c r="B6" s="7">
        <f t="shared" si="0"/>
        <v>0</v>
      </c>
      <c r="C6" s="7">
        <f t="shared" si="0"/>
        <v>0</v>
      </c>
      <c r="D6" s="7">
        <f t="shared" si="0"/>
        <v>0</v>
      </c>
      <c r="E6" s="7">
        <f t="shared" si="1"/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8" t="e">
        <f t="shared" si="2"/>
        <v>#DIV/0!</v>
      </c>
      <c r="J6" s="7">
        <f t="shared" si="3"/>
        <v>0</v>
      </c>
      <c r="M6" s="7"/>
    </row>
    <row r="7" spans="1:13" s="3" customFormat="1" x14ac:dyDescent="0.2">
      <c r="A7" s="7" t="s">
        <v>54</v>
      </c>
      <c r="B7" s="7">
        <f t="shared" si="0"/>
        <v>0</v>
      </c>
      <c r="C7" s="7">
        <f t="shared" si="0"/>
        <v>0</v>
      </c>
      <c r="D7" s="7">
        <f t="shared" si="0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8" t="e">
        <f t="shared" si="2"/>
        <v>#DIV/0!</v>
      </c>
      <c r="J7" s="7">
        <f t="shared" si="3"/>
        <v>0</v>
      </c>
      <c r="M7" s="7"/>
    </row>
    <row r="8" spans="1:13" s="3" customFormat="1" x14ac:dyDescent="0.2">
      <c r="A8" s="7" t="s">
        <v>51</v>
      </c>
      <c r="B8" s="7">
        <f t="shared" si="0"/>
        <v>0</v>
      </c>
      <c r="C8" s="7">
        <f t="shared" si="0"/>
        <v>0</v>
      </c>
      <c r="D8" s="7">
        <f t="shared" si="0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8" t="e">
        <f t="shared" si="2"/>
        <v>#DIV/0!</v>
      </c>
      <c r="J8" s="7">
        <f t="shared" si="3"/>
        <v>0</v>
      </c>
      <c r="M8" s="7"/>
    </row>
    <row r="9" spans="1:13" s="3" customFormat="1" x14ac:dyDescent="0.2">
      <c r="A9" s="7" t="s">
        <v>55</v>
      </c>
      <c r="B9" s="7">
        <f>A25/1000</f>
        <v>0</v>
      </c>
      <c r="C9" s="7">
        <f>B25/1000</f>
        <v>0</v>
      </c>
      <c r="D9" s="7">
        <f>C25/1000</f>
        <v>0</v>
      </c>
      <c r="E9" s="7">
        <f>D25</f>
        <v>0</v>
      </c>
      <c r="F9" s="7">
        <f>E25</f>
        <v>0</v>
      </c>
      <c r="G9" s="7">
        <f>F25</f>
        <v>0</v>
      </c>
      <c r="H9" s="7">
        <f>G25</f>
        <v>0</v>
      </c>
      <c r="I9" s="8" t="e">
        <f>(E9/(E9+G9))*(H9/(H9+F9))</f>
        <v>#DIV/0!</v>
      </c>
      <c r="J9" s="7">
        <f>H25</f>
        <v>0</v>
      </c>
    </row>
    <row r="10" spans="1:13" s="3" customFormat="1" x14ac:dyDescent="0.2">
      <c r="A10" s="7" t="s">
        <v>55</v>
      </c>
      <c r="B10" s="7">
        <f>A26/1000</f>
        <v>0</v>
      </c>
      <c r="C10" s="7">
        <f t="shared" ref="C10:D11" si="4">B26/1000</f>
        <v>0</v>
      </c>
      <c r="D10" s="7">
        <f t="shared" si="4"/>
        <v>0</v>
      </c>
      <c r="E10" s="7">
        <f t="shared" ref="E10:H11" si="5">D26</f>
        <v>0</v>
      </c>
      <c r="F10" s="7">
        <f t="shared" si="5"/>
        <v>0</v>
      </c>
      <c r="G10" s="7">
        <f t="shared" si="5"/>
        <v>0</v>
      </c>
      <c r="H10" s="7">
        <f t="shared" si="5"/>
        <v>0</v>
      </c>
      <c r="I10" s="8" t="e">
        <f t="shared" ref="I10:I11" si="6">(E10/(E10+G10))*(H10/(H10+F10))</f>
        <v>#DIV/0!</v>
      </c>
      <c r="J10" s="7">
        <f t="shared" ref="J10:J11" si="7">H26</f>
        <v>0</v>
      </c>
    </row>
    <row r="11" spans="1:13" s="3" customFormat="1" x14ac:dyDescent="0.2">
      <c r="A11" s="7" t="s">
        <v>56</v>
      </c>
      <c r="B11" s="7">
        <f t="shared" ref="B11" si="8">A27/1000</f>
        <v>0</v>
      </c>
      <c r="C11" s="7">
        <f t="shared" si="4"/>
        <v>0</v>
      </c>
      <c r="D11" s="7">
        <f t="shared" si="4"/>
        <v>0</v>
      </c>
      <c r="E11" s="7">
        <f t="shared" si="5"/>
        <v>0</v>
      </c>
      <c r="F11" s="7">
        <f t="shared" si="5"/>
        <v>0</v>
      </c>
      <c r="G11" s="7">
        <f t="shared" si="5"/>
        <v>0</v>
      </c>
      <c r="H11" s="7">
        <f t="shared" si="5"/>
        <v>0</v>
      </c>
      <c r="I11" s="8" t="e">
        <f t="shared" si="6"/>
        <v>#DIV/0!</v>
      </c>
      <c r="J11" s="7">
        <f t="shared" si="7"/>
        <v>0</v>
      </c>
    </row>
    <row r="12" spans="1:13" s="3" customFormat="1" x14ac:dyDescent="0.2">
      <c r="A12" s="7" t="s">
        <v>57</v>
      </c>
      <c r="B12" s="7">
        <f>A28/1000</f>
        <v>0</v>
      </c>
      <c r="C12" s="7">
        <f>B28/1000</f>
        <v>0</v>
      </c>
      <c r="D12" s="7">
        <f>C28/1000</f>
        <v>0</v>
      </c>
      <c r="E12" s="7">
        <f>D28</f>
        <v>0</v>
      </c>
      <c r="F12" s="7">
        <f>E28</f>
        <v>0</v>
      </c>
      <c r="G12" s="7">
        <f>F28</f>
        <v>0</v>
      </c>
      <c r="H12" s="7">
        <f>G28</f>
        <v>0</v>
      </c>
      <c r="I12" s="8" t="e">
        <f>(E12/(E12+G12))*(H12/(H12+F12))</f>
        <v>#DIV/0!</v>
      </c>
      <c r="J12" s="7">
        <f>H28</f>
        <v>0</v>
      </c>
    </row>
    <row r="13" spans="1:13" s="3" customFormat="1" x14ac:dyDescent="0.2">
      <c r="A13" s="7" t="s">
        <v>58</v>
      </c>
      <c r="B13" s="7">
        <f>A29/1000</f>
        <v>0</v>
      </c>
      <c r="C13" s="7">
        <f t="shared" ref="C13:C14" si="9">B29/1000</f>
        <v>0</v>
      </c>
      <c r="D13" s="7">
        <f t="shared" ref="D13:D14" si="10">C29/1000</f>
        <v>0</v>
      </c>
      <c r="E13" s="7">
        <f t="shared" ref="E13:E14" si="11">D29</f>
        <v>0</v>
      </c>
      <c r="F13" s="7">
        <f t="shared" ref="F13:F14" si="12">E29</f>
        <v>0</v>
      </c>
      <c r="G13" s="7">
        <f t="shared" ref="G13:G14" si="13">F29</f>
        <v>0</v>
      </c>
      <c r="H13" s="7">
        <f t="shared" ref="H13:H14" si="14">G29</f>
        <v>0</v>
      </c>
      <c r="I13" s="8" t="e">
        <f t="shared" ref="I13:I14" si="15">(E13/(E13+G13))*(H13/(H13+F13))</f>
        <v>#DIV/0!</v>
      </c>
      <c r="J13" s="7">
        <f t="shared" ref="J13:J14" si="16">H29</f>
        <v>0</v>
      </c>
    </row>
    <row r="14" spans="1:13" s="3" customFormat="1" x14ac:dyDescent="0.2">
      <c r="A14" s="7" t="s">
        <v>57</v>
      </c>
      <c r="B14" s="7">
        <f t="shared" ref="B14" si="17">A30/1000</f>
        <v>0</v>
      </c>
      <c r="C14" s="7">
        <f t="shared" si="9"/>
        <v>0</v>
      </c>
      <c r="D14" s="7">
        <f t="shared" si="10"/>
        <v>0</v>
      </c>
      <c r="E14" s="7">
        <f t="shared" si="11"/>
        <v>0</v>
      </c>
      <c r="F14" s="7">
        <f t="shared" si="12"/>
        <v>0</v>
      </c>
      <c r="G14" s="7">
        <f t="shared" si="13"/>
        <v>0</v>
      </c>
      <c r="H14" s="7">
        <f t="shared" si="14"/>
        <v>0</v>
      </c>
      <c r="I14" s="8" t="e">
        <f t="shared" si="15"/>
        <v>#DIV/0!</v>
      </c>
      <c r="J14" s="7">
        <f t="shared" si="16"/>
        <v>0</v>
      </c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/>
      <c r="B19" s="5"/>
      <c r="C19" s="2"/>
      <c r="D19" s="2"/>
      <c r="E19" s="2"/>
      <c r="F19" s="2"/>
      <c r="G19" s="2"/>
      <c r="H19" s="2"/>
      <c r="I19" s="5"/>
      <c r="J19" s="5"/>
      <c r="K19" s="5">
        <f>D19+E19+F19+G19</f>
        <v>0</v>
      </c>
      <c r="L19" s="17" t="e">
        <f>I3*100000</f>
        <v>#DIV/0!</v>
      </c>
    </row>
    <row r="20" spans="1:12" x14ac:dyDescent="0.2">
      <c r="B20" s="5"/>
      <c r="C20" s="5"/>
      <c r="D20" s="5"/>
      <c r="E20" s="5"/>
      <c r="F20" s="5"/>
      <c r="G20" s="5"/>
      <c r="H20" s="5"/>
      <c r="I20" s="5"/>
      <c r="J20" s="5"/>
      <c r="K20" s="5">
        <f t="shared" ref="K20:K36" si="18">D20+E20+F20+G20</f>
        <v>0</v>
      </c>
      <c r="L20" s="17" t="e">
        <f t="shared" ref="L20:L36" si="19">I4*100000</f>
        <v>#DIV/0!</v>
      </c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>
        <f t="shared" si="18"/>
        <v>0</v>
      </c>
      <c r="L21" s="17" t="e">
        <f t="shared" si="19"/>
        <v>#DIV/0!</v>
      </c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>
        <f t="shared" si="18"/>
        <v>0</v>
      </c>
      <c r="L22" s="17" t="e">
        <f t="shared" si="19"/>
        <v>#DIV/0!</v>
      </c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>
        <f t="shared" si="18"/>
        <v>0</v>
      </c>
      <c r="L23" s="17" t="e">
        <f t="shared" si="19"/>
        <v>#DIV/0!</v>
      </c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>
        <f t="shared" si="18"/>
        <v>0</v>
      </c>
      <c r="L24" s="17" t="e">
        <f t="shared" si="19"/>
        <v>#DIV/0!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18"/>
        <v>0</v>
      </c>
      <c r="L25" s="17" t="e">
        <f t="shared" si="19"/>
        <v>#DIV/0!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18"/>
        <v>0</v>
      </c>
      <c r="L26" s="17" t="e">
        <f t="shared" si="19"/>
        <v>#DIV/0!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18"/>
        <v>0</v>
      </c>
      <c r="L27" s="17" t="e">
        <f t="shared" si="19"/>
        <v>#DIV/0!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8"/>
        <v>0</v>
      </c>
      <c r="L28" s="17" t="e">
        <f t="shared" si="19"/>
        <v>#DIV/0!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8"/>
        <v>0</v>
      </c>
      <c r="L29" s="17" t="e">
        <f t="shared" si="19"/>
        <v>#DIV/0!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8"/>
        <v>0</v>
      </c>
      <c r="L30" s="17" t="e">
        <f t="shared" si="19"/>
        <v>#DIV/0!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8"/>
        <v>0</v>
      </c>
      <c r="L31" s="17">
        <f t="shared" si="19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8"/>
        <v>0</v>
      </c>
      <c r="L32" s="17">
        <f t="shared" si="19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8"/>
        <v>0</v>
      </c>
      <c r="L33" s="17">
        <f t="shared" si="19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8"/>
        <v>0</v>
      </c>
      <c r="L34" s="17">
        <f t="shared" si="19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8"/>
        <v>0</v>
      </c>
      <c r="L35" s="17">
        <f t="shared" si="19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8"/>
        <v>0</v>
      </c>
      <c r="L36" s="17">
        <f t="shared" si="19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Hoja4</vt:lpstr>
      <vt:lpstr>Hoja5</vt:lpstr>
      <vt:lpstr>Hoja6</vt:lpstr>
      <vt:lpstr>Hoja2</vt:lpstr>
      <vt:lpstr>Hoja8</vt:lpstr>
      <vt:lpstr>Hoja3</vt:lpstr>
      <vt:lpstr>Hoja7</vt:lpstr>
      <vt:lpstr>12,13,14,15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2017-05-16T09:26:05Z</dcterms:created>
  <dcterms:modified xsi:type="dcterms:W3CDTF">2017-05-18T10:00:04Z</dcterms:modified>
</cp:coreProperties>
</file>