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erpefran92/Dropbox/zMaster/zProyectos/Big_Data_Y_Cloud_Computing/Spark/"/>
    </mc:Choice>
  </mc:AlternateContent>
  <bookViews>
    <workbookView xWindow="2520" yWindow="460" windowWidth="15420" windowHeight="17600" tabRatio="500" firstSheet="2" activeTab="9"/>
  </bookViews>
  <sheets>
    <sheet name="1,2" sheetId="4" r:id="rId1"/>
    <sheet name="3,4" sheetId="5" r:id="rId2"/>
    <sheet name="5,6" sheetId="8" r:id="rId3"/>
    <sheet name="7,8,9" sheetId="6" r:id="rId4"/>
    <sheet name="antiguo 10,11" sheetId="7" r:id="rId5"/>
    <sheet name="10,11" sheetId="13" r:id="rId6"/>
    <sheet name="12,13,14,15" sheetId="11" r:id="rId7"/>
    <sheet name="16,17,18" sheetId="12" r:id="rId8"/>
    <sheet name="ROS" sheetId="14" r:id="rId9"/>
    <sheet name="RUS" sheetId="15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5" l="1"/>
  <c r="K36" i="15"/>
  <c r="L35" i="15"/>
  <c r="K35" i="15"/>
  <c r="L34" i="15"/>
  <c r="K34" i="15"/>
  <c r="L33" i="15"/>
  <c r="K33" i="15"/>
  <c r="L32" i="15"/>
  <c r="K32" i="15"/>
  <c r="L31" i="15"/>
  <c r="K31" i="15"/>
  <c r="E14" i="15"/>
  <c r="G14" i="15"/>
  <c r="H14" i="15"/>
  <c r="F14" i="15"/>
  <c r="I14" i="15"/>
  <c r="L30" i="15"/>
  <c r="K30" i="15"/>
  <c r="E13" i="15"/>
  <c r="G13" i="15"/>
  <c r="H13" i="15"/>
  <c r="F13" i="15"/>
  <c r="I13" i="15"/>
  <c r="L29" i="15"/>
  <c r="K29" i="15"/>
  <c r="E12" i="15"/>
  <c r="G12" i="15"/>
  <c r="H12" i="15"/>
  <c r="F12" i="15"/>
  <c r="I12" i="15"/>
  <c r="L28" i="15"/>
  <c r="K28" i="15"/>
  <c r="E11" i="15"/>
  <c r="G11" i="15"/>
  <c r="H11" i="15"/>
  <c r="F11" i="15"/>
  <c r="I11" i="15"/>
  <c r="L27" i="15"/>
  <c r="K27" i="15"/>
  <c r="E10" i="15"/>
  <c r="G10" i="15"/>
  <c r="H10" i="15"/>
  <c r="F10" i="15"/>
  <c r="I10" i="15"/>
  <c r="L26" i="15"/>
  <c r="K26" i="15"/>
  <c r="E9" i="15"/>
  <c r="G9" i="15"/>
  <c r="H9" i="15"/>
  <c r="F9" i="15"/>
  <c r="I9" i="15"/>
  <c r="L25" i="15"/>
  <c r="K25" i="15"/>
  <c r="E8" i="15"/>
  <c r="G8" i="15"/>
  <c r="H8" i="15"/>
  <c r="F8" i="15"/>
  <c r="I8" i="15"/>
  <c r="L24" i="15"/>
  <c r="K24" i="15"/>
  <c r="E7" i="15"/>
  <c r="G7" i="15"/>
  <c r="H7" i="15"/>
  <c r="F7" i="15"/>
  <c r="I7" i="15"/>
  <c r="L23" i="15"/>
  <c r="K23" i="15"/>
  <c r="E6" i="15"/>
  <c r="G6" i="15"/>
  <c r="H6" i="15"/>
  <c r="F6" i="15"/>
  <c r="I6" i="15"/>
  <c r="L22" i="15"/>
  <c r="K22" i="15"/>
  <c r="E5" i="15"/>
  <c r="G5" i="15"/>
  <c r="H5" i="15"/>
  <c r="F5" i="15"/>
  <c r="I5" i="15"/>
  <c r="L21" i="15"/>
  <c r="K21" i="15"/>
  <c r="E4" i="15"/>
  <c r="G4" i="15"/>
  <c r="H4" i="15"/>
  <c r="F4" i="15"/>
  <c r="I4" i="15"/>
  <c r="L20" i="15"/>
  <c r="K20" i="15"/>
  <c r="E3" i="15"/>
  <c r="G3" i="15"/>
  <c r="H3" i="15"/>
  <c r="F3" i="15"/>
  <c r="I3" i="15"/>
  <c r="L19" i="15"/>
  <c r="K19" i="15"/>
  <c r="J14" i="15"/>
  <c r="D14" i="15"/>
  <c r="C14" i="15"/>
  <c r="B14" i="15"/>
  <c r="J13" i="15"/>
  <c r="D13" i="15"/>
  <c r="C13" i="15"/>
  <c r="B13" i="15"/>
  <c r="J12" i="15"/>
  <c r="D12" i="15"/>
  <c r="C12" i="15"/>
  <c r="B12" i="15"/>
  <c r="J11" i="15"/>
  <c r="D11" i="15"/>
  <c r="C11" i="15"/>
  <c r="B11" i="15"/>
  <c r="J10" i="15"/>
  <c r="D10" i="15"/>
  <c r="C10" i="15"/>
  <c r="B10" i="15"/>
  <c r="J9" i="15"/>
  <c r="D9" i="15"/>
  <c r="C9" i="15"/>
  <c r="B9" i="15"/>
  <c r="J8" i="15"/>
  <c r="D8" i="15"/>
  <c r="C8" i="15"/>
  <c r="B8" i="15"/>
  <c r="J7" i="15"/>
  <c r="D7" i="15"/>
  <c r="C7" i="15"/>
  <c r="B7" i="15"/>
  <c r="J6" i="15"/>
  <c r="D6" i="15"/>
  <c r="C6" i="15"/>
  <c r="B6" i="15"/>
  <c r="J5" i="15"/>
  <c r="D5" i="15"/>
  <c r="C5" i="15"/>
  <c r="B5" i="15"/>
  <c r="J4" i="15"/>
  <c r="D4" i="15"/>
  <c r="C4" i="15"/>
  <c r="B4" i="15"/>
  <c r="J3" i="15"/>
  <c r="D3" i="15"/>
  <c r="C3" i="15"/>
  <c r="B3" i="15"/>
  <c r="L36" i="14"/>
  <c r="K36" i="14"/>
  <c r="L35" i="14"/>
  <c r="K35" i="14"/>
  <c r="L34" i="14"/>
  <c r="K34" i="14"/>
  <c r="L33" i="14"/>
  <c r="K33" i="14"/>
  <c r="L32" i="14"/>
  <c r="K32" i="14"/>
  <c r="L31" i="14"/>
  <c r="K31" i="14"/>
  <c r="E14" i="14"/>
  <c r="G14" i="14"/>
  <c r="H14" i="14"/>
  <c r="F14" i="14"/>
  <c r="I14" i="14"/>
  <c r="L30" i="14"/>
  <c r="K30" i="14"/>
  <c r="E13" i="14"/>
  <c r="G13" i="14"/>
  <c r="H13" i="14"/>
  <c r="F13" i="14"/>
  <c r="I13" i="14"/>
  <c r="L29" i="14"/>
  <c r="K29" i="14"/>
  <c r="E12" i="14"/>
  <c r="G12" i="14"/>
  <c r="H12" i="14"/>
  <c r="F12" i="14"/>
  <c r="I12" i="14"/>
  <c r="L28" i="14"/>
  <c r="K28" i="14"/>
  <c r="E11" i="14"/>
  <c r="G11" i="14"/>
  <c r="H11" i="14"/>
  <c r="F11" i="14"/>
  <c r="I11" i="14"/>
  <c r="L27" i="14"/>
  <c r="K27" i="14"/>
  <c r="E10" i="14"/>
  <c r="G10" i="14"/>
  <c r="H10" i="14"/>
  <c r="F10" i="14"/>
  <c r="I10" i="14"/>
  <c r="L26" i="14"/>
  <c r="K26" i="14"/>
  <c r="E9" i="14"/>
  <c r="G9" i="14"/>
  <c r="H9" i="14"/>
  <c r="F9" i="14"/>
  <c r="I9" i="14"/>
  <c r="L25" i="14"/>
  <c r="K25" i="14"/>
  <c r="E8" i="14"/>
  <c r="G8" i="14"/>
  <c r="H8" i="14"/>
  <c r="F8" i="14"/>
  <c r="I8" i="14"/>
  <c r="L24" i="14"/>
  <c r="K24" i="14"/>
  <c r="E7" i="14"/>
  <c r="G7" i="14"/>
  <c r="H7" i="14"/>
  <c r="F7" i="14"/>
  <c r="I7" i="14"/>
  <c r="L23" i="14"/>
  <c r="K23" i="14"/>
  <c r="E6" i="14"/>
  <c r="G6" i="14"/>
  <c r="H6" i="14"/>
  <c r="F6" i="14"/>
  <c r="I6" i="14"/>
  <c r="L22" i="14"/>
  <c r="K22" i="14"/>
  <c r="E5" i="14"/>
  <c r="G5" i="14"/>
  <c r="H5" i="14"/>
  <c r="F5" i="14"/>
  <c r="I5" i="14"/>
  <c r="L21" i="14"/>
  <c r="K21" i="14"/>
  <c r="E4" i="14"/>
  <c r="G4" i="14"/>
  <c r="H4" i="14"/>
  <c r="F4" i="14"/>
  <c r="I4" i="14"/>
  <c r="L20" i="14"/>
  <c r="K20" i="14"/>
  <c r="E3" i="14"/>
  <c r="G3" i="14"/>
  <c r="H3" i="14"/>
  <c r="F3" i="14"/>
  <c r="I3" i="14"/>
  <c r="L19" i="14"/>
  <c r="K19" i="14"/>
  <c r="J14" i="14"/>
  <c r="D14" i="14"/>
  <c r="C14" i="14"/>
  <c r="B14" i="14"/>
  <c r="J13" i="14"/>
  <c r="D13" i="14"/>
  <c r="C13" i="14"/>
  <c r="B13" i="14"/>
  <c r="J12" i="14"/>
  <c r="D12" i="14"/>
  <c r="C12" i="14"/>
  <c r="B12" i="14"/>
  <c r="J11" i="14"/>
  <c r="D11" i="14"/>
  <c r="C11" i="14"/>
  <c r="B11" i="14"/>
  <c r="J10" i="14"/>
  <c r="D10" i="14"/>
  <c r="C10" i="14"/>
  <c r="B10" i="14"/>
  <c r="J9" i="14"/>
  <c r="D9" i="14"/>
  <c r="C9" i="14"/>
  <c r="B9" i="14"/>
  <c r="J8" i="14"/>
  <c r="D8" i="14"/>
  <c r="C8" i="14"/>
  <c r="B8" i="14"/>
  <c r="J7" i="14"/>
  <c r="D7" i="14"/>
  <c r="C7" i="14"/>
  <c r="B7" i="14"/>
  <c r="J6" i="14"/>
  <c r="D6" i="14"/>
  <c r="C6" i="14"/>
  <c r="B6" i="14"/>
  <c r="J5" i="14"/>
  <c r="D5" i="14"/>
  <c r="C5" i="14"/>
  <c r="B5" i="14"/>
  <c r="J4" i="14"/>
  <c r="D4" i="14"/>
  <c r="C4" i="14"/>
  <c r="B4" i="14"/>
  <c r="J3" i="14"/>
  <c r="D3" i="14"/>
  <c r="C3" i="14"/>
  <c r="B3" i="14"/>
  <c r="E9" i="11"/>
  <c r="G9" i="11"/>
  <c r="H9" i="11"/>
  <c r="F9" i="11"/>
  <c r="I9" i="11"/>
  <c r="L25" i="11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E8" i="13"/>
  <c r="G8" i="13"/>
  <c r="H8" i="13"/>
  <c r="F8" i="13"/>
  <c r="I8" i="13"/>
  <c r="L24" i="13"/>
  <c r="K24" i="13"/>
  <c r="E7" i="13"/>
  <c r="G7" i="13"/>
  <c r="H7" i="13"/>
  <c r="F7" i="13"/>
  <c r="I7" i="13"/>
  <c r="L23" i="13"/>
  <c r="K23" i="13"/>
  <c r="E6" i="13"/>
  <c r="G6" i="13"/>
  <c r="H6" i="13"/>
  <c r="F6" i="13"/>
  <c r="I6" i="13"/>
  <c r="L22" i="13"/>
  <c r="K22" i="13"/>
  <c r="E5" i="13"/>
  <c r="G5" i="13"/>
  <c r="H5" i="13"/>
  <c r="F5" i="13"/>
  <c r="I5" i="13"/>
  <c r="L21" i="13"/>
  <c r="K21" i="13"/>
  <c r="E4" i="13"/>
  <c r="G4" i="13"/>
  <c r="H4" i="13"/>
  <c r="F4" i="13"/>
  <c r="I4" i="13"/>
  <c r="L20" i="13"/>
  <c r="K20" i="13"/>
  <c r="E3" i="13"/>
  <c r="G3" i="13"/>
  <c r="H3" i="13"/>
  <c r="F3" i="13"/>
  <c r="I3" i="13"/>
  <c r="L19" i="13"/>
  <c r="K19" i="13"/>
  <c r="J8" i="13"/>
  <c r="D8" i="13"/>
  <c r="C8" i="13"/>
  <c r="B8" i="13"/>
  <c r="J7" i="13"/>
  <c r="D7" i="13"/>
  <c r="C7" i="13"/>
  <c r="B7" i="13"/>
  <c r="J6" i="13"/>
  <c r="D6" i="13"/>
  <c r="C6" i="13"/>
  <c r="B6" i="13"/>
  <c r="J5" i="13"/>
  <c r="D5" i="13"/>
  <c r="C5" i="13"/>
  <c r="B5" i="13"/>
  <c r="J4" i="13"/>
  <c r="D4" i="13"/>
  <c r="C4" i="13"/>
  <c r="B4" i="13"/>
  <c r="J3" i="13"/>
  <c r="D3" i="13"/>
  <c r="C3" i="13"/>
  <c r="B3" i="13"/>
  <c r="B4" i="6"/>
  <c r="C3" i="6"/>
  <c r="J11" i="6"/>
  <c r="E11" i="6"/>
  <c r="G11" i="6"/>
  <c r="H11" i="6"/>
  <c r="F11" i="6"/>
  <c r="I11" i="6"/>
  <c r="D11" i="6"/>
  <c r="C11" i="6"/>
  <c r="B11" i="6"/>
  <c r="J10" i="6"/>
  <c r="E10" i="6"/>
  <c r="G10" i="6"/>
  <c r="H10" i="6"/>
  <c r="F10" i="6"/>
  <c r="I10" i="6"/>
  <c r="D10" i="6"/>
  <c r="C10" i="6"/>
  <c r="B10" i="6"/>
  <c r="J9" i="6"/>
  <c r="E9" i="6"/>
  <c r="G9" i="6"/>
  <c r="H9" i="6"/>
  <c r="F9" i="6"/>
  <c r="I9" i="6"/>
  <c r="D9" i="6"/>
  <c r="C9" i="6"/>
  <c r="B9" i="6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F12" i="11"/>
  <c r="G12" i="11"/>
  <c r="F13" i="11"/>
  <c r="G13" i="11"/>
  <c r="F14" i="11"/>
  <c r="G14" i="11"/>
  <c r="G11" i="11"/>
  <c r="F11" i="11"/>
  <c r="G10" i="11"/>
  <c r="F10" i="11"/>
  <c r="G8" i="11"/>
  <c r="F8" i="11"/>
  <c r="G7" i="11"/>
  <c r="F7" i="11"/>
  <c r="G6" i="11"/>
  <c r="F6" i="11"/>
  <c r="G5" i="11"/>
  <c r="F5" i="11"/>
  <c r="G4" i="11"/>
  <c r="F4" i="11"/>
  <c r="G3" i="11"/>
  <c r="F3" i="11"/>
  <c r="F6" i="8"/>
  <c r="G6" i="8"/>
  <c r="F7" i="8"/>
  <c r="G7" i="8"/>
  <c r="F8" i="8"/>
  <c r="G8" i="8"/>
  <c r="F9" i="8"/>
  <c r="G9" i="8"/>
  <c r="F10" i="8"/>
  <c r="G10" i="8"/>
  <c r="F11" i="8"/>
  <c r="G11" i="8"/>
  <c r="G5" i="8"/>
  <c r="F5" i="8"/>
  <c r="G4" i="8"/>
  <c r="F4" i="8"/>
  <c r="G3" i="8"/>
  <c r="F3" i="8"/>
  <c r="G8" i="7"/>
  <c r="F8" i="7"/>
  <c r="G7" i="7"/>
  <c r="F7" i="7"/>
  <c r="G6" i="7"/>
  <c r="F6" i="7"/>
  <c r="G5" i="7"/>
  <c r="F5" i="7"/>
  <c r="G4" i="7"/>
  <c r="F4" i="7"/>
  <c r="G3" i="7"/>
  <c r="F3" i="7"/>
  <c r="G8" i="6"/>
  <c r="F8" i="6"/>
  <c r="G7" i="6"/>
  <c r="F7" i="6"/>
  <c r="G6" i="6"/>
  <c r="F6" i="6"/>
  <c r="G5" i="6"/>
  <c r="F5" i="6"/>
  <c r="G4" i="6"/>
  <c r="F4" i="6"/>
  <c r="G3" i="6"/>
  <c r="F3" i="6"/>
  <c r="F6" i="5"/>
  <c r="G6" i="5"/>
  <c r="F7" i="5"/>
  <c r="G7" i="5"/>
  <c r="F8" i="5"/>
  <c r="G8" i="5"/>
  <c r="G5" i="5"/>
  <c r="F5" i="5"/>
  <c r="G4" i="5"/>
  <c r="F4" i="5"/>
  <c r="G3" i="5"/>
  <c r="F3" i="5"/>
  <c r="G8" i="4"/>
  <c r="G7" i="4"/>
  <c r="G6" i="4"/>
  <c r="G5" i="4"/>
  <c r="G4" i="4"/>
  <c r="G3" i="4"/>
  <c r="F8" i="4"/>
  <c r="F7" i="4"/>
  <c r="F6" i="4"/>
  <c r="F5" i="4"/>
  <c r="F4" i="4"/>
  <c r="F3" i="4"/>
  <c r="L36" i="12"/>
  <c r="K36" i="12"/>
  <c r="L35" i="12"/>
  <c r="K35" i="12"/>
  <c r="L34" i="12"/>
  <c r="K34" i="12"/>
  <c r="L33" i="12"/>
  <c r="K33" i="12"/>
  <c r="L32" i="12"/>
  <c r="K32" i="12"/>
  <c r="L31" i="12"/>
  <c r="K31" i="12"/>
  <c r="E14" i="12"/>
  <c r="H14" i="12"/>
  <c r="I14" i="12"/>
  <c r="L30" i="12"/>
  <c r="K30" i="12"/>
  <c r="E13" i="12"/>
  <c r="H13" i="12"/>
  <c r="I13" i="12"/>
  <c r="L29" i="12"/>
  <c r="K29" i="12"/>
  <c r="E12" i="12"/>
  <c r="H12" i="12"/>
  <c r="I12" i="12"/>
  <c r="L28" i="12"/>
  <c r="K28" i="12"/>
  <c r="E11" i="12"/>
  <c r="H11" i="12"/>
  <c r="I11" i="12"/>
  <c r="L27" i="12"/>
  <c r="K27" i="12"/>
  <c r="E10" i="12"/>
  <c r="H10" i="12"/>
  <c r="I10" i="12"/>
  <c r="L26" i="12"/>
  <c r="K26" i="12"/>
  <c r="E9" i="12"/>
  <c r="H9" i="12"/>
  <c r="I9" i="12"/>
  <c r="L25" i="12"/>
  <c r="K25" i="12"/>
  <c r="E8" i="12"/>
  <c r="H8" i="12"/>
  <c r="I8" i="12"/>
  <c r="L24" i="12"/>
  <c r="K24" i="12"/>
  <c r="E7" i="12"/>
  <c r="H7" i="12"/>
  <c r="I7" i="12"/>
  <c r="L23" i="12"/>
  <c r="K23" i="12"/>
  <c r="E6" i="12"/>
  <c r="H6" i="12"/>
  <c r="I6" i="12"/>
  <c r="L22" i="12"/>
  <c r="K22" i="12"/>
  <c r="E5" i="12"/>
  <c r="H5" i="12"/>
  <c r="I5" i="12"/>
  <c r="L21" i="12"/>
  <c r="K21" i="12"/>
  <c r="E4" i="12"/>
  <c r="H4" i="12"/>
  <c r="I4" i="12"/>
  <c r="L20" i="12"/>
  <c r="K20" i="12"/>
  <c r="E3" i="12"/>
  <c r="H3" i="12"/>
  <c r="I3" i="12"/>
  <c r="L19" i="12"/>
  <c r="K19" i="12"/>
  <c r="J14" i="12"/>
  <c r="D14" i="12"/>
  <c r="C14" i="12"/>
  <c r="B14" i="12"/>
  <c r="J13" i="12"/>
  <c r="D13" i="12"/>
  <c r="C13" i="12"/>
  <c r="B13" i="12"/>
  <c r="J12" i="12"/>
  <c r="D12" i="12"/>
  <c r="C12" i="12"/>
  <c r="B12" i="12"/>
  <c r="J11" i="12"/>
  <c r="D11" i="12"/>
  <c r="C11" i="12"/>
  <c r="B11" i="12"/>
  <c r="J10" i="12"/>
  <c r="D10" i="12"/>
  <c r="C10" i="12"/>
  <c r="B10" i="12"/>
  <c r="J9" i="12"/>
  <c r="D9" i="12"/>
  <c r="C9" i="12"/>
  <c r="B9" i="12"/>
  <c r="J8" i="12"/>
  <c r="D8" i="12"/>
  <c r="C8" i="12"/>
  <c r="B8" i="12"/>
  <c r="J7" i="12"/>
  <c r="D7" i="12"/>
  <c r="C7" i="12"/>
  <c r="B7" i="12"/>
  <c r="J6" i="12"/>
  <c r="D6" i="12"/>
  <c r="C6" i="12"/>
  <c r="B6" i="12"/>
  <c r="J5" i="12"/>
  <c r="D5" i="12"/>
  <c r="C5" i="12"/>
  <c r="B5" i="12"/>
  <c r="J4" i="12"/>
  <c r="D4" i="12"/>
  <c r="C4" i="12"/>
  <c r="B4" i="12"/>
  <c r="J3" i="12"/>
  <c r="D3" i="12"/>
  <c r="C3" i="12"/>
  <c r="B3" i="12"/>
  <c r="B12" i="11"/>
  <c r="C12" i="11"/>
  <c r="D12" i="11"/>
  <c r="E12" i="11"/>
  <c r="H12" i="11"/>
  <c r="I12" i="11"/>
  <c r="J12" i="11"/>
  <c r="B13" i="11"/>
  <c r="C13" i="11"/>
  <c r="D13" i="11"/>
  <c r="E13" i="11"/>
  <c r="H13" i="11"/>
  <c r="I13" i="11"/>
  <c r="J13" i="11"/>
  <c r="B14" i="11"/>
  <c r="C14" i="11"/>
  <c r="D14" i="11"/>
  <c r="E14" i="11"/>
  <c r="H14" i="11"/>
  <c r="I14" i="11"/>
  <c r="J14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E11" i="11"/>
  <c r="H11" i="11"/>
  <c r="I11" i="11"/>
  <c r="L27" i="11"/>
  <c r="K27" i="11"/>
  <c r="E10" i="11"/>
  <c r="H10" i="11"/>
  <c r="I10" i="11"/>
  <c r="L26" i="11"/>
  <c r="K26" i="11"/>
  <c r="K25" i="11"/>
  <c r="E8" i="11"/>
  <c r="H8" i="11"/>
  <c r="I8" i="11"/>
  <c r="L24" i="11"/>
  <c r="K24" i="11"/>
  <c r="E7" i="11"/>
  <c r="H7" i="11"/>
  <c r="I7" i="11"/>
  <c r="L23" i="11"/>
  <c r="K23" i="11"/>
  <c r="E6" i="11"/>
  <c r="H6" i="11"/>
  <c r="I6" i="11"/>
  <c r="L22" i="11"/>
  <c r="K22" i="11"/>
  <c r="E5" i="11"/>
  <c r="H5" i="11"/>
  <c r="I5" i="11"/>
  <c r="L21" i="11"/>
  <c r="K21" i="11"/>
  <c r="E4" i="11"/>
  <c r="H4" i="11"/>
  <c r="I4" i="11"/>
  <c r="L20" i="11"/>
  <c r="K20" i="11"/>
  <c r="E3" i="11"/>
  <c r="H3" i="11"/>
  <c r="I3" i="11"/>
  <c r="L19" i="11"/>
  <c r="K19" i="11"/>
  <c r="J11" i="11"/>
  <c r="D11" i="11"/>
  <c r="C11" i="11"/>
  <c r="B11" i="11"/>
  <c r="J10" i="11"/>
  <c r="D10" i="11"/>
  <c r="C10" i="11"/>
  <c r="B10" i="11"/>
  <c r="J9" i="11"/>
  <c r="D9" i="11"/>
  <c r="C9" i="11"/>
  <c r="B9" i="11"/>
  <c r="J8" i="11"/>
  <c r="D8" i="11"/>
  <c r="C8" i="11"/>
  <c r="B8" i="11"/>
  <c r="J7" i="11"/>
  <c r="D7" i="11"/>
  <c r="C7" i="11"/>
  <c r="B7" i="11"/>
  <c r="J6" i="11"/>
  <c r="D6" i="11"/>
  <c r="C6" i="11"/>
  <c r="B6" i="11"/>
  <c r="J5" i="11"/>
  <c r="D5" i="11"/>
  <c r="C5" i="11"/>
  <c r="B5" i="11"/>
  <c r="J4" i="11"/>
  <c r="D4" i="11"/>
  <c r="C4" i="11"/>
  <c r="B4" i="11"/>
  <c r="J3" i="11"/>
  <c r="D3" i="11"/>
  <c r="C3" i="11"/>
  <c r="B3" i="11"/>
  <c r="L36" i="4"/>
  <c r="L35" i="4"/>
  <c r="L34" i="4"/>
  <c r="L33" i="4"/>
  <c r="L32" i="4"/>
  <c r="L31" i="4"/>
  <c r="L30" i="4"/>
  <c r="L29" i="4"/>
  <c r="L28" i="4"/>
  <c r="L27" i="4"/>
  <c r="L26" i="4"/>
  <c r="L25" i="4"/>
  <c r="E8" i="4"/>
  <c r="H8" i="4"/>
  <c r="I8" i="4"/>
  <c r="L24" i="4"/>
  <c r="E7" i="4"/>
  <c r="H7" i="4"/>
  <c r="I7" i="4"/>
  <c r="L23" i="4"/>
  <c r="E6" i="4"/>
  <c r="H6" i="4"/>
  <c r="I6" i="4"/>
  <c r="L22" i="4"/>
  <c r="E5" i="4"/>
  <c r="H5" i="4"/>
  <c r="I5" i="4"/>
  <c r="L21" i="4"/>
  <c r="E4" i="4"/>
  <c r="H4" i="4"/>
  <c r="I4" i="4"/>
  <c r="L20" i="4"/>
  <c r="E3" i="4"/>
  <c r="H3" i="4"/>
  <c r="I3" i="4"/>
  <c r="L19" i="4"/>
  <c r="L36" i="5"/>
  <c r="L35" i="5"/>
  <c r="L34" i="5"/>
  <c r="L33" i="5"/>
  <c r="L32" i="5"/>
  <c r="L31" i="5"/>
  <c r="L30" i="5"/>
  <c r="L29" i="5"/>
  <c r="L28" i="5"/>
  <c r="L27" i="5"/>
  <c r="L26" i="5"/>
  <c r="L25" i="5"/>
  <c r="E8" i="5"/>
  <c r="H8" i="5"/>
  <c r="I8" i="5"/>
  <c r="L24" i="5"/>
  <c r="E7" i="5"/>
  <c r="H7" i="5"/>
  <c r="I7" i="5"/>
  <c r="L23" i="5"/>
  <c r="E6" i="5"/>
  <c r="H6" i="5"/>
  <c r="I6" i="5"/>
  <c r="L22" i="5"/>
  <c r="E5" i="5"/>
  <c r="H5" i="5"/>
  <c r="I5" i="5"/>
  <c r="L21" i="5"/>
  <c r="E4" i="5"/>
  <c r="H4" i="5"/>
  <c r="I4" i="5"/>
  <c r="L20" i="5"/>
  <c r="E3" i="5"/>
  <c r="H3" i="5"/>
  <c r="I3" i="5"/>
  <c r="L19" i="5"/>
  <c r="L36" i="6"/>
  <c r="L35" i="6"/>
  <c r="L34" i="6"/>
  <c r="L33" i="6"/>
  <c r="L32" i="6"/>
  <c r="L31" i="6"/>
  <c r="L30" i="6"/>
  <c r="L29" i="6"/>
  <c r="L28" i="6"/>
  <c r="L27" i="6"/>
  <c r="L26" i="6"/>
  <c r="L25" i="6"/>
  <c r="E8" i="6"/>
  <c r="H8" i="6"/>
  <c r="I8" i="6"/>
  <c r="L24" i="6"/>
  <c r="E7" i="6"/>
  <c r="H7" i="6"/>
  <c r="I7" i="6"/>
  <c r="L23" i="6"/>
  <c r="E6" i="6"/>
  <c r="H6" i="6"/>
  <c r="I6" i="6"/>
  <c r="L22" i="6"/>
  <c r="E5" i="6"/>
  <c r="H5" i="6"/>
  <c r="I5" i="6"/>
  <c r="L21" i="6"/>
  <c r="E4" i="6"/>
  <c r="H4" i="6"/>
  <c r="I4" i="6"/>
  <c r="L20" i="6"/>
  <c r="E3" i="6"/>
  <c r="H3" i="6"/>
  <c r="I3" i="6"/>
  <c r="L19" i="6"/>
  <c r="L36" i="7"/>
  <c r="L35" i="7"/>
  <c r="L34" i="7"/>
  <c r="L33" i="7"/>
  <c r="L32" i="7"/>
  <c r="L31" i="7"/>
  <c r="L30" i="7"/>
  <c r="L29" i="7"/>
  <c r="L28" i="7"/>
  <c r="L27" i="7"/>
  <c r="L26" i="7"/>
  <c r="L25" i="7"/>
  <c r="E8" i="7"/>
  <c r="H8" i="7"/>
  <c r="I8" i="7"/>
  <c r="L24" i="7"/>
  <c r="E7" i="7"/>
  <c r="H7" i="7"/>
  <c r="I7" i="7"/>
  <c r="L23" i="7"/>
  <c r="E6" i="7"/>
  <c r="H6" i="7"/>
  <c r="I6" i="7"/>
  <c r="L22" i="7"/>
  <c r="E5" i="7"/>
  <c r="H5" i="7"/>
  <c r="I5" i="7"/>
  <c r="L21" i="7"/>
  <c r="E4" i="7"/>
  <c r="H4" i="7"/>
  <c r="I4" i="7"/>
  <c r="L20" i="7"/>
  <c r="E3" i="7"/>
  <c r="H3" i="7"/>
  <c r="I3" i="7"/>
  <c r="L19" i="7"/>
  <c r="L36" i="8"/>
  <c r="L35" i="8"/>
  <c r="L34" i="8"/>
  <c r="L33" i="8"/>
  <c r="L32" i="8"/>
  <c r="L31" i="8"/>
  <c r="L30" i="8"/>
  <c r="L29" i="8"/>
  <c r="L28" i="8"/>
  <c r="E11" i="8"/>
  <c r="H11" i="8"/>
  <c r="I11" i="8"/>
  <c r="L27" i="8"/>
  <c r="E10" i="8"/>
  <c r="H10" i="8"/>
  <c r="I10" i="8"/>
  <c r="L26" i="8"/>
  <c r="E9" i="8"/>
  <c r="H9" i="8"/>
  <c r="I9" i="8"/>
  <c r="L25" i="8"/>
  <c r="E8" i="8"/>
  <c r="H8" i="8"/>
  <c r="I8" i="8"/>
  <c r="L24" i="8"/>
  <c r="E7" i="8"/>
  <c r="H7" i="8"/>
  <c r="I7" i="8"/>
  <c r="L23" i="8"/>
  <c r="E6" i="8"/>
  <c r="H6" i="8"/>
  <c r="I6" i="8"/>
  <c r="L22" i="8"/>
  <c r="E5" i="8"/>
  <c r="H5" i="8"/>
  <c r="I5" i="8"/>
  <c r="L21" i="8"/>
  <c r="E4" i="8"/>
  <c r="H4" i="8"/>
  <c r="I4" i="8"/>
  <c r="L20" i="8"/>
  <c r="E3" i="8"/>
  <c r="H3" i="8"/>
  <c r="I3" i="8"/>
  <c r="L19" i="8"/>
  <c r="B9" i="8"/>
  <c r="C9" i="8"/>
  <c r="D9" i="8"/>
  <c r="J9" i="8"/>
  <c r="B10" i="8"/>
  <c r="C10" i="8"/>
  <c r="D10" i="8"/>
  <c r="J10" i="8"/>
  <c r="B11" i="8"/>
  <c r="C11" i="8"/>
  <c r="D11" i="8"/>
  <c r="J11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J8" i="8"/>
  <c r="D8" i="8"/>
  <c r="C8" i="8"/>
  <c r="B8" i="8"/>
  <c r="J7" i="8"/>
  <c r="D7" i="8"/>
  <c r="C7" i="8"/>
  <c r="B7" i="8"/>
  <c r="J6" i="8"/>
  <c r="D6" i="8"/>
  <c r="C6" i="8"/>
  <c r="B6" i="8"/>
  <c r="J5" i="8"/>
  <c r="D5" i="8"/>
  <c r="C5" i="8"/>
  <c r="B5" i="8"/>
  <c r="J4" i="8"/>
  <c r="D4" i="8"/>
  <c r="C4" i="8"/>
  <c r="B4" i="8"/>
  <c r="J3" i="8"/>
  <c r="D3" i="8"/>
  <c r="C3" i="8"/>
  <c r="B3" i="8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19" i="5"/>
  <c r="B4" i="7"/>
  <c r="C3" i="7"/>
  <c r="J8" i="7"/>
  <c r="D8" i="7"/>
  <c r="C8" i="7"/>
  <c r="B8" i="7"/>
  <c r="J7" i="7"/>
  <c r="D7" i="7"/>
  <c r="C7" i="7"/>
  <c r="B7" i="7"/>
  <c r="J6" i="7"/>
  <c r="D6" i="7"/>
  <c r="C6" i="7"/>
  <c r="B6" i="7"/>
  <c r="J5" i="7"/>
  <c r="D5" i="7"/>
  <c r="C5" i="7"/>
  <c r="B5" i="7"/>
  <c r="J4" i="7"/>
  <c r="D4" i="7"/>
  <c r="C4" i="7"/>
  <c r="J3" i="7"/>
  <c r="D3" i="7"/>
  <c r="B3" i="7"/>
  <c r="J8" i="6"/>
  <c r="D8" i="6"/>
  <c r="C8" i="6"/>
  <c r="B8" i="6"/>
  <c r="J7" i="6"/>
  <c r="D7" i="6"/>
  <c r="C7" i="6"/>
  <c r="B7" i="6"/>
  <c r="J6" i="6"/>
  <c r="D6" i="6"/>
  <c r="C6" i="6"/>
  <c r="B6" i="6"/>
  <c r="J5" i="6"/>
  <c r="D5" i="6"/>
  <c r="C5" i="6"/>
  <c r="B5" i="6"/>
  <c r="J4" i="6"/>
  <c r="D4" i="6"/>
  <c r="C4" i="6"/>
  <c r="J3" i="6"/>
  <c r="D3" i="6"/>
  <c r="B3" i="6"/>
  <c r="J8" i="5"/>
  <c r="D8" i="5"/>
  <c r="C8" i="5"/>
  <c r="B8" i="5"/>
  <c r="J7" i="5"/>
  <c r="D7" i="5"/>
  <c r="C7" i="5"/>
  <c r="B7" i="5"/>
  <c r="J6" i="5"/>
  <c r="D6" i="5"/>
  <c r="C6" i="5"/>
  <c r="B6" i="5"/>
  <c r="J5" i="5"/>
  <c r="D5" i="5"/>
  <c r="C5" i="5"/>
  <c r="B5" i="5"/>
  <c r="J4" i="5"/>
  <c r="D4" i="5"/>
  <c r="C4" i="5"/>
  <c r="B4" i="5"/>
  <c r="J3" i="5"/>
  <c r="D3" i="5"/>
  <c r="C3" i="5"/>
  <c r="B3" i="5"/>
  <c r="B4" i="4"/>
  <c r="C4" i="4"/>
  <c r="D4" i="4"/>
  <c r="J4" i="4"/>
  <c r="B5" i="4"/>
  <c r="C5" i="4"/>
  <c r="D5" i="4"/>
  <c r="J5" i="4"/>
  <c r="B6" i="4"/>
  <c r="C6" i="4"/>
  <c r="D6" i="4"/>
  <c r="J6" i="4"/>
  <c r="B7" i="4"/>
  <c r="C7" i="4"/>
  <c r="D7" i="4"/>
  <c r="J7" i="4"/>
  <c r="B8" i="4"/>
  <c r="C8" i="4"/>
  <c r="D8" i="4"/>
  <c r="J8" i="4"/>
  <c r="J3" i="4"/>
  <c r="D3" i="4"/>
  <c r="C3" i="4"/>
  <c r="B3" i="4"/>
</calcChain>
</file>

<file path=xl/sharedStrings.xml><?xml version="1.0" encoding="utf-8"?>
<sst xmlns="http://schemas.openxmlformats.org/spreadsheetml/2006/main" count="216" uniqueCount="84">
  <si>
    <t>Datos + Modelo</t>
  </si>
  <si>
    <t>Resultados</t>
  </si>
  <si>
    <t>Test Error %</t>
  </si>
  <si>
    <t>Precisión %</t>
  </si>
  <si>
    <t>ROC %</t>
  </si>
  <si>
    <t>TP</t>
  </si>
  <si>
    <t>FP</t>
  </si>
  <si>
    <t>FN</t>
  </si>
  <si>
    <t>TN</t>
  </si>
  <si>
    <t>TPR x TNR</t>
  </si>
  <si>
    <t>1 RF</t>
  </si>
  <si>
    <t>Tiempo (s)</t>
  </si>
  <si>
    <t>1 NB</t>
  </si>
  <si>
    <t>1 DT</t>
  </si>
  <si>
    <t>2 RF</t>
  </si>
  <si>
    <t>2 NB</t>
  </si>
  <si>
    <t>2 DT</t>
  </si>
  <si>
    <t>3 RF</t>
  </si>
  <si>
    <t>3 NB</t>
  </si>
  <si>
    <t>3 DT</t>
  </si>
  <si>
    <t>4 NB</t>
  </si>
  <si>
    <t>4 DT</t>
  </si>
  <si>
    <t>4 RF</t>
  </si>
  <si>
    <t>5 RF</t>
  </si>
  <si>
    <t>5 NB</t>
  </si>
  <si>
    <t>5 DT</t>
  </si>
  <si>
    <t>6 RF</t>
  </si>
  <si>
    <t>6 NB</t>
  </si>
  <si>
    <t>6 DT</t>
  </si>
  <si>
    <t>7 RF</t>
  </si>
  <si>
    <t>7 NB</t>
  </si>
  <si>
    <t>7 DT</t>
  </si>
  <si>
    <t>8 RF</t>
  </si>
  <si>
    <t>8 NB</t>
  </si>
  <si>
    <t>8 DT</t>
  </si>
  <si>
    <t>9 NB</t>
  </si>
  <si>
    <t>9 DT</t>
  </si>
  <si>
    <t>10 RF</t>
  </si>
  <si>
    <t>9 RF</t>
  </si>
  <si>
    <t>10 NB</t>
  </si>
  <si>
    <t>10 DT</t>
  </si>
  <si>
    <t>11 RF</t>
  </si>
  <si>
    <t>11 NB</t>
  </si>
  <si>
    <t>11 DT</t>
  </si>
  <si>
    <t>se ha puesto como el</t>
  </si>
  <si>
    <t>metidos</t>
  </si>
  <si>
    <t>estos eran</t>
  </si>
  <si>
    <t>se han metido como el 9</t>
  </si>
  <si>
    <t>los meteré como 10 y 11</t>
  </si>
  <si>
    <t>12 RF</t>
  </si>
  <si>
    <t>12 NB</t>
  </si>
  <si>
    <t>13 DT</t>
  </si>
  <si>
    <t>13 RF</t>
  </si>
  <si>
    <t>12 DT</t>
  </si>
  <si>
    <t>13 NB</t>
  </si>
  <si>
    <t>14 RF</t>
  </si>
  <si>
    <t>14 NB</t>
  </si>
  <si>
    <t>15 DT</t>
  </si>
  <si>
    <t>15 NB</t>
  </si>
  <si>
    <t>16 RF</t>
  </si>
  <si>
    <t>16 DT</t>
  </si>
  <si>
    <t>17 RF</t>
  </si>
  <si>
    <t>17 DT</t>
  </si>
  <si>
    <t>18 RF</t>
  </si>
  <si>
    <t>18 DT</t>
  </si>
  <si>
    <t>19 RF</t>
  </si>
  <si>
    <t>19 DT</t>
  </si>
  <si>
    <t>20 RF</t>
  </si>
  <si>
    <t>20 DT</t>
  </si>
  <si>
    <t>21 RF</t>
  </si>
  <si>
    <t>21 DT</t>
  </si>
  <si>
    <t>Dataset + Prueba + Modelo</t>
  </si>
  <si>
    <t>1 + 1 + RF</t>
  </si>
  <si>
    <t>1 + 1 + DT</t>
  </si>
  <si>
    <t>10 + 1 + DT</t>
  </si>
  <si>
    <t>10 + 1 + RF</t>
  </si>
  <si>
    <t>11 + 1 + RF</t>
  </si>
  <si>
    <t>11 + 1 + DT</t>
  </si>
  <si>
    <t>1 + 2 + RF</t>
  </si>
  <si>
    <t>1 + 2 + DT</t>
  </si>
  <si>
    <t>10 + 2 + RF</t>
  </si>
  <si>
    <t>10 + 2 + DT</t>
  </si>
  <si>
    <t>11 + 2 + RF</t>
  </si>
  <si>
    <t>11 + 2 +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</si>
</sst>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2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  <c r="L2" s="3" t="s">
        <v>45</v>
      </c>
    </row>
    <row r="3" spans="1:12" s="3" customFormat="1" x14ac:dyDescent="0.2">
      <c r="A3" s="7" t="s">
        <v>10</v>
      </c>
      <c r="B3" s="7">
        <f>A19/1000</f>
        <v>29.363</v>
      </c>
      <c r="C3" s="7">
        <f>B19/1000</f>
        <v>70.635999999999996</v>
      </c>
      <c r="D3" s="7">
        <f>C19/1000</f>
        <v>57.447000000000003</v>
      </c>
      <c r="E3" s="7">
        <f>D19</f>
        <v>266876</v>
      </c>
      <c r="F3" s="7">
        <f t="shared" ref="F3:F8" si="0">F19</f>
        <v>112951</v>
      </c>
      <c r="G3" s="7">
        <f t="shared" ref="G3:G8" si="1">E19</f>
        <v>8215</v>
      </c>
      <c r="H3" s="7">
        <f>G19</f>
        <v>24594</v>
      </c>
      <c r="I3" s="8">
        <f>(E3/(E3+G3))*(H3/(H3+F3))</f>
        <v>0.17346725203085447</v>
      </c>
      <c r="J3" s="7">
        <f>H19</f>
        <v>19</v>
      </c>
    </row>
    <row r="4" spans="1:12" s="3" customFormat="1" x14ac:dyDescent="0.2">
      <c r="A4" s="7" t="s">
        <v>12</v>
      </c>
      <c r="B4" s="7">
        <f t="shared" ref="B4:D4" si="2">A20/1000</f>
        <v>29.373999999999999</v>
      </c>
      <c r="C4" s="7">
        <f t="shared" si="2"/>
        <v>70.625</v>
      </c>
      <c r="D4" s="7">
        <f t="shared" si="2"/>
        <v>60.725999999999999</v>
      </c>
      <c r="E4" s="7">
        <f t="shared" ref="E4:H4" si="3">D20</f>
        <v>248743</v>
      </c>
      <c r="F4" s="7">
        <f t="shared" si="0"/>
        <v>94863</v>
      </c>
      <c r="G4" s="7">
        <f t="shared" si="1"/>
        <v>26348</v>
      </c>
      <c r="H4" s="7">
        <f t="shared" si="3"/>
        <v>42682</v>
      </c>
      <c r="I4" s="8">
        <f t="shared" ref="I4:I8" si="4">(E4/(E4+G4))*(H4/(H4+F4))</f>
        <v>0.28059145407377811</v>
      </c>
      <c r="J4" s="7">
        <f t="shared" ref="J4:J8" si="5">H20</f>
        <v>4</v>
      </c>
    </row>
    <row r="5" spans="1:12" s="3" customFormat="1" x14ac:dyDescent="0.2">
      <c r="A5" s="7" t="s">
        <v>13</v>
      </c>
      <c r="B5" s="7">
        <f t="shared" ref="B5:D5" si="6">A21/1000</f>
        <v>27.044</v>
      </c>
      <c r="C5" s="7">
        <f t="shared" si="6"/>
        <v>72.954999999999998</v>
      </c>
      <c r="D5" s="7">
        <f t="shared" si="6"/>
        <v>67.150000000000006</v>
      </c>
      <c r="E5" s="7">
        <f t="shared" ref="E5:H5" si="7">D21</f>
        <v>232632</v>
      </c>
      <c r="F5" s="7">
        <f t="shared" si="0"/>
        <v>69137</v>
      </c>
      <c r="G5" s="7">
        <f t="shared" si="1"/>
        <v>42459</v>
      </c>
      <c r="H5" s="7">
        <f t="shared" si="7"/>
        <v>68408</v>
      </c>
      <c r="I5" s="8">
        <f t="shared" si="4"/>
        <v>0.42058633497619141</v>
      </c>
      <c r="J5" s="7">
        <f t="shared" si="5"/>
        <v>15</v>
      </c>
    </row>
    <row r="6" spans="1:12" s="3" customFormat="1" x14ac:dyDescent="0.2">
      <c r="A6" s="7" t="s">
        <v>14</v>
      </c>
      <c r="B6" s="7">
        <f t="shared" ref="B6:D6" si="8">A22/1000</f>
        <v>30.027000000000001</v>
      </c>
      <c r="C6" s="7">
        <f t="shared" si="8"/>
        <v>69.971999999999994</v>
      </c>
      <c r="D6" s="7">
        <f t="shared" si="8"/>
        <v>57.079000000000001</v>
      </c>
      <c r="E6" s="7">
        <f t="shared" ref="E6:H6" si="9">D22</f>
        <v>263420</v>
      </c>
      <c r="F6" s="7">
        <f t="shared" si="0"/>
        <v>112235</v>
      </c>
      <c r="G6" s="7">
        <f t="shared" si="1"/>
        <v>11671</v>
      </c>
      <c r="H6" s="7">
        <f t="shared" si="9"/>
        <v>25310</v>
      </c>
      <c r="I6" s="8">
        <f t="shared" si="4"/>
        <v>0.1762055976628428</v>
      </c>
      <c r="J6" s="7">
        <f t="shared" si="5"/>
        <v>7</v>
      </c>
    </row>
    <row r="7" spans="1:12" s="3" customFormat="1" x14ac:dyDescent="0.2">
      <c r="A7" s="7" t="s">
        <v>15</v>
      </c>
      <c r="B7" s="7">
        <f t="shared" ref="B7:D7" si="10">A23/1000</f>
        <v>29.629000000000001</v>
      </c>
      <c r="C7" s="7">
        <f t="shared" si="10"/>
        <v>70.37</v>
      </c>
      <c r="D7" s="7">
        <f t="shared" si="10"/>
        <v>65.135999999999996</v>
      </c>
      <c r="E7" s="7">
        <f t="shared" ref="E7:H7" si="11">D23</f>
        <v>222376</v>
      </c>
      <c r="F7" s="7">
        <f t="shared" si="0"/>
        <v>69548</v>
      </c>
      <c r="G7" s="7">
        <f t="shared" si="1"/>
        <v>52715</v>
      </c>
      <c r="H7" s="7">
        <f t="shared" si="11"/>
        <v>67997</v>
      </c>
      <c r="I7" s="8">
        <f t="shared" si="4"/>
        <v>0.39962852180323505</v>
      </c>
      <c r="J7" s="7">
        <f t="shared" si="5"/>
        <v>2</v>
      </c>
    </row>
    <row r="8" spans="1:12" s="3" customFormat="1" x14ac:dyDescent="0.2">
      <c r="A8" s="7" t="s">
        <v>16</v>
      </c>
      <c r="B8" s="7">
        <f t="shared" ref="B8:D8" si="12">A24/1000</f>
        <v>29.103999999999999</v>
      </c>
      <c r="C8" s="7">
        <f t="shared" si="12"/>
        <v>70.894999999999996</v>
      </c>
      <c r="D8" s="7">
        <f t="shared" si="12"/>
        <v>61.767000000000003</v>
      </c>
      <c r="E8" s="7">
        <f t="shared" ref="E8:H8" si="13">D24</f>
        <v>245247</v>
      </c>
      <c r="F8" s="7">
        <f t="shared" si="0"/>
        <v>90251</v>
      </c>
      <c r="G8" s="7">
        <f t="shared" si="1"/>
        <v>29844</v>
      </c>
      <c r="H8" s="7">
        <f t="shared" si="13"/>
        <v>47294</v>
      </c>
      <c r="I8" s="8">
        <f t="shared" si="4"/>
        <v>0.30654099368553472</v>
      </c>
      <c r="J8" s="7">
        <f t="shared" si="5"/>
        <v>3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1">
        <v>29363</v>
      </c>
      <c r="B19" s="1">
        <v>70636</v>
      </c>
      <c r="C19" s="1">
        <v>57447</v>
      </c>
      <c r="D19" s="1">
        <v>266876</v>
      </c>
      <c r="E19" s="1">
        <v>8215</v>
      </c>
      <c r="F19" s="1">
        <v>112951</v>
      </c>
      <c r="G19" s="1">
        <v>24594</v>
      </c>
      <c r="H19" s="1">
        <v>19</v>
      </c>
      <c r="K19" s="5">
        <f>D19+E19+F19+G19</f>
        <v>412636</v>
      </c>
      <c r="L19" s="10">
        <f>I3*100000</f>
        <v>17346.725203085447</v>
      </c>
    </row>
    <row r="20" spans="1:12" x14ac:dyDescent="0.2">
      <c r="A20" s="6">
        <v>29374</v>
      </c>
      <c r="B20" s="6">
        <v>70625</v>
      </c>
      <c r="C20" s="6">
        <v>60726</v>
      </c>
      <c r="D20" s="6">
        <v>248743</v>
      </c>
      <c r="E20" s="6">
        <v>26348</v>
      </c>
      <c r="F20" s="6">
        <v>94863</v>
      </c>
      <c r="G20" s="6">
        <v>42682</v>
      </c>
      <c r="H20" s="6">
        <v>4</v>
      </c>
      <c r="K20" s="5">
        <f t="shared" ref="K20:K36" si="14">D20+E20+F20+G20</f>
        <v>412636</v>
      </c>
      <c r="L20" s="10">
        <f t="shared" ref="L20:L36" si="15">I4*100000</f>
        <v>28059.145407377811</v>
      </c>
    </row>
    <row r="21" spans="1:12" x14ac:dyDescent="0.2">
      <c r="A21" s="6">
        <v>27044</v>
      </c>
      <c r="B21" s="6">
        <v>72955</v>
      </c>
      <c r="C21" s="6">
        <v>67150</v>
      </c>
      <c r="D21" s="6">
        <v>232632</v>
      </c>
      <c r="E21" s="6">
        <v>42459</v>
      </c>
      <c r="F21" s="6">
        <v>69137</v>
      </c>
      <c r="G21" s="6">
        <v>68408</v>
      </c>
      <c r="H21" s="6">
        <v>15</v>
      </c>
      <c r="K21" s="5">
        <f t="shared" si="14"/>
        <v>412636</v>
      </c>
      <c r="L21" s="10">
        <f t="shared" si="15"/>
        <v>42058.633497619143</v>
      </c>
    </row>
    <row r="22" spans="1:12" x14ac:dyDescent="0.2">
      <c r="A22" s="6">
        <v>30027</v>
      </c>
      <c r="B22" s="6">
        <v>69972</v>
      </c>
      <c r="C22" s="6">
        <v>57079</v>
      </c>
      <c r="D22" s="6">
        <v>263420</v>
      </c>
      <c r="E22" s="6">
        <v>11671</v>
      </c>
      <c r="F22" s="6">
        <v>112235</v>
      </c>
      <c r="G22" s="6">
        <v>25310</v>
      </c>
      <c r="H22" s="6">
        <v>7</v>
      </c>
      <c r="K22" s="5">
        <f t="shared" si="14"/>
        <v>412636</v>
      </c>
      <c r="L22" s="10">
        <f t="shared" si="15"/>
        <v>17620.559766284281</v>
      </c>
    </row>
    <row r="23" spans="1:12" x14ac:dyDescent="0.2">
      <c r="A23" s="6">
        <v>29629</v>
      </c>
      <c r="B23" s="6">
        <v>70370</v>
      </c>
      <c r="C23" s="6">
        <v>65136</v>
      </c>
      <c r="D23" s="6">
        <v>222376</v>
      </c>
      <c r="E23" s="6">
        <v>52715</v>
      </c>
      <c r="F23" s="6">
        <v>69548</v>
      </c>
      <c r="G23" s="6">
        <v>67997</v>
      </c>
      <c r="H23" s="6">
        <v>2</v>
      </c>
      <c r="K23" s="5">
        <f t="shared" si="14"/>
        <v>412636</v>
      </c>
      <c r="L23" s="10">
        <f t="shared" si="15"/>
        <v>39962.852180323505</v>
      </c>
    </row>
    <row r="24" spans="1:12" x14ac:dyDescent="0.2">
      <c r="A24" s="6">
        <v>29104</v>
      </c>
      <c r="B24" s="6">
        <v>70895</v>
      </c>
      <c r="C24" s="6">
        <v>61767</v>
      </c>
      <c r="D24" s="6">
        <v>245247</v>
      </c>
      <c r="E24" s="6">
        <v>29844</v>
      </c>
      <c r="F24" s="6">
        <v>90251</v>
      </c>
      <c r="G24" s="6">
        <v>47294</v>
      </c>
      <c r="H24" s="6">
        <v>3</v>
      </c>
      <c r="K24" s="5">
        <f t="shared" si="14"/>
        <v>412636</v>
      </c>
      <c r="L24" s="10">
        <f t="shared" si="15"/>
        <v>30654.099368553474</v>
      </c>
    </row>
    <row r="25" spans="1:12" x14ac:dyDescent="0.2">
      <c r="K25" s="5">
        <f t="shared" si="14"/>
        <v>0</v>
      </c>
      <c r="L25" s="10">
        <f t="shared" si="15"/>
        <v>0</v>
      </c>
    </row>
    <row r="26" spans="1:12" x14ac:dyDescent="0.2">
      <c r="K26" s="5">
        <f t="shared" si="14"/>
        <v>0</v>
      </c>
      <c r="L26" s="10">
        <f t="shared" si="15"/>
        <v>0</v>
      </c>
    </row>
    <row r="27" spans="1:12" x14ac:dyDescent="0.2">
      <c r="K27" s="5">
        <f t="shared" si="14"/>
        <v>0</v>
      </c>
      <c r="L27" s="10">
        <f t="shared" si="15"/>
        <v>0</v>
      </c>
    </row>
    <row r="28" spans="1:12" x14ac:dyDescent="0.2">
      <c r="K28" s="5">
        <f t="shared" si="14"/>
        <v>0</v>
      </c>
      <c r="L28" s="10">
        <f t="shared" si="15"/>
        <v>0</v>
      </c>
    </row>
    <row r="29" spans="1:12" x14ac:dyDescent="0.2">
      <c r="K29" s="5">
        <f t="shared" si="14"/>
        <v>0</v>
      </c>
      <c r="L29" s="10">
        <f t="shared" si="15"/>
        <v>0</v>
      </c>
    </row>
    <row r="30" spans="1:12" x14ac:dyDescent="0.2">
      <c r="K30" s="5">
        <f t="shared" si="14"/>
        <v>0</v>
      </c>
      <c r="L30" s="10">
        <f t="shared" si="15"/>
        <v>0</v>
      </c>
    </row>
    <row r="31" spans="1:12" x14ac:dyDescent="0.2">
      <c r="K31" s="5">
        <f t="shared" si="14"/>
        <v>0</v>
      </c>
      <c r="L31" s="10">
        <f t="shared" si="15"/>
        <v>0</v>
      </c>
    </row>
    <row r="32" spans="1:12" x14ac:dyDescent="0.2">
      <c r="K32" s="5">
        <f t="shared" si="14"/>
        <v>0</v>
      </c>
      <c r="L32" s="10">
        <f t="shared" si="15"/>
        <v>0</v>
      </c>
    </row>
    <row r="33" spans="11:12" x14ac:dyDescent="0.2">
      <c r="K33" s="5">
        <f t="shared" si="14"/>
        <v>0</v>
      </c>
      <c r="L33" s="10">
        <f t="shared" si="15"/>
        <v>0</v>
      </c>
    </row>
    <row r="34" spans="11:12" x14ac:dyDescent="0.2">
      <c r="K34" s="5">
        <f t="shared" si="14"/>
        <v>0</v>
      </c>
      <c r="L34" s="10">
        <f t="shared" si="15"/>
        <v>0</v>
      </c>
    </row>
    <row r="35" spans="11:12" x14ac:dyDescent="0.2">
      <c r="K35" s="5">
        <f t="shared" si="14"/>
        <v>0</v>
      </c>
      <c r="L35" s="10">
        <f t="shared" si="15"/>
        <v>0</v>
      </c>
    </row>
    <row r="36" spans="11:12" x14ac:dyDescent="0.2">
      <c r="K36" s="5">
        <f t="shared" si="14"/>
        <v>0</v>
      </c>
      <c r="L36" s="10">
        <f t="shared" si="15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L26" sqref="L2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3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</row>
    <row r="3" spans="1:13" s="3" customFormat="1" x14ac:dyDescent="0.2">
      <c r="A3" s="7" t="s">
        <v>10</v>
      </c>
      <c r="B3" s="7">
        <f>A19/1000</f>
        <v>26.335000000000001</v>
      </c>
      <c r="C3" s="7">
        <f>B19/1000</f>
        <v>73.664000000000001</v>
      </c>
      <c r="D3" s="7">
        <f>C19/1000</f>
        <v>73.766999999999996</v>
      </c>
      <c r="E3" s="7">
        <f>D19</f>
        <v>202077</v>
      </c>
      <c r="F3" s="7">
        <f>F19</f>
        <v>35656</v>
      </c>
      <c r="G3" s="7">
        <f>E19</f>
        <v>73014</v>
      </c>
      <c r="H3" s="7">
        <f>G19</f>
        <v>101889</v>
      </c>
      <c r="I3" s="8">
        <f>(E3/(E3+G3))*(H3/(H3+F3))</f>
        <v>0.54415546593123976</v>
      </c>
      <c r="J3" s="7">
        <f>H19</f>
        <v>373</v>
      </c>
      <c r="M3" s="7"/>
    </row>
    <row r="4" spans="1:13" s="3" customFormat="1" x14ac:dyDescent="0.2">
      <c r="A4" s="7" t="s">
        <v>13</v>
      </c>
      <c r="B4" s="7">
        <f>A20/1000</f>
        <v>30.364000000000001</v>
      </c>
      <c r="C4" s="7">
        <f t="shared" ref="B4:D8" si="0">B20/1000</f>
        <v>69.635000000000005</v>
      </c>
      <c r="D4" s="7">
        <f t="shared" si="0"/>
        <v>69.97</v>
      </c>
      <c r="E4" s="7">
        <f t="shared" ref="E4:H8" si="1">D20</f>
        <v>189719</v>
      </c>
      <c r="F4" s="7">
        <f>F20</f>
        <v>39923</v>
      </c>
      <c r="G4" s="7">
        <f>E20</f>
        <v>85372</v>
      </c>
      <c r="H4" s="7">
        <f t="shared" si="1"/>
        <v>97622</v>
      </c>
      <c r="I4" s="8">
        <f t="shared" ref="I4:I8" si="2">(E4/(E4+G4))*(H4/(H4+F4))</f>
        <v>0.48948268993382232</v>
      </c>
      <c r="J4" s="7">
        <f t="shared" ref="J4:J8" si="3">H20</f>
        <v>60</v>
      </c>
      <c r="M4" s="7"/>
    </row>
    <row r="5" spans="1:13" s="3" customFormat="1" x14ac:dyDescent="0.2">
      <c r="A5" s="7" t="s">
        <v>14</v>
      </c>
      <c r="B5" s="7">
        <f t="shared" si="0"/>
        <v>26.940999999999999</v>
      </c>
      <c r="C5" s="7">
        <f t="shared" si="0"/>
        <v>73.058000000000007</v>
      </c>
      <c r="D5" s="7">
        <f t="shared" si="0"/>
        <v>72.983000000000004</v>
      </c>
      <c r="E5" s="7">
        <f t="shared" si="1"/>
        <v>201390</v>
      </c>
      <c r="F5" s="7">
        <f>F21</f>
        <v>37469</v>
      </c>
      <c r="G5" s="7">
        <f>E21</f>
        <v>73701</v>
      </c>
      <c r="H5" s="7">
        <f t="shared" si="1"/>
        <v>100076</v>
      </c>
      <c r="I5" s="8">
        <f t="shared" si="2"/>
        <v>0.53265578810837688</v>
      </c>
      <c r="J5" s="7">
        <f t="shared" si="3"/>
        <v>218</v>
      </c>
      <c r="M5" s="7"/>
    </row>
    <row r="6" spans="1:13" s="3" customFormat="1" x14ac:dyDescent="0.2">
      <c r="A6" s="7" t="s">
        <v>16</v>
      </c>
      <c r="B6" s="7">
        <f t="shared" si="0"/>
        <v>30.079000000000001</v>
      </c>
      <c r="C6" s="7">
        <f t="shared" si="0"/>
        <v>69.92</v>
      </c>
      <c r="D6" s="7">
        <f t="shared" si="0"/>
        <v>70.135999999999996</v>
      </c>
      <c r="E6" s="7">
        <f t="shared" si="1"/>
        <v>191160</v>
      </c>
      <c r="F6" s="7">
        <f t="shared" ref="F6:F11" si="4">F22</f>
        <v>40187</v>
      </c>
      <c r="G6" s="7">
        <f t="shared" ref="G6:G11" si="5">E22</f>
        <v>83931</v>
      </c>
      <c r="H6" s="7">
        <f t="shared" si="1"/>
        <v>97358</v>
      </c>
      <c r="I6" s="8">
        <f t="shared" si="2"/>
        <v>0.49186676183194761</v>
      </c>
      <c r="J6" s="7">
        <f t="shared" si="3"/>
        <v>12</v>
      </c>
      <c r="M6" s="7"/>
    </row>
    <row r="7" spans="1:13" s="3" customFormat="1" x14ac:dyDescent="0.2">
      <c r="A7" s="7" t="s">
        <v>17</v>
      </c>
      <c r="B7" s="7">
        <f t="shared" si="0"/>
        <v>27.021999999999998</v>
      </c>
      <c r="C7" s="7">
        <f t="shared" si="0"/>
        <v>72.977000000000004</v>
      </c>
      <c r="D7" s="7">
        <f t="shared" si="0"/>
        <v>72.941000000000003</v>
      </c>
      <c r="E7" s="7">
        <f t="shared" si="1"/>
        <v>200951</v>
      </c>
      <c r="F7" s="7">
        <f t="shared" si="4"/>
        <v>37364</v>
      </c>
      <c r="G7" s="7">
        <f t="shared" si="5"/>
        <v>74140</v>
      </c>
      <c r="H7" s="7">
        <f t="shared" si="1"/>
        <v>100181</v>
      </c>
      <c r="I7" s="8">
        <f t="shared" si="2"/>
        <v>0.53205232396781454</v>
      </c>
      <c r="J7" s="7">
        <f t="shared" si="3"/>
        <v>224</v>
      </c>
      <c r="M7" s="7"/>
    </row>
    <row r="8" spans="1:13" s="3" customFormat="1" x14ac:dyDescent="0.2">
      <c r="A8" s="7" t="s">
        <v>19</v>
      </c>
      <c r="B8" s="7">
        <f t="shared" si="0"/>
        <v>30.228999999999999</v>
      </c>
      <c r="C8" s="7">
        <f t="shared" si="0"/>
        <v>69.77</v>
      </c>
      <c r="D8" s="7">
        <f t="shared" si="0"/>
        <v>69.944999999999993</v>
      </c>
      <c r="E8" s="7">
        <f t="shared" si="1"/>
        <v>190971</v>
      </c>
      <c r="F8" s="7">
        <f t="shared" si="4"/>
        <v>40617</v>
      </c>
      <c r="G8" s="7">
        <f t="shared" si="5"/>
        <v>84120</v>
      </c>
      <c r="H8" s="7">
        <f t="shared" si="1"/>
        <v>96928</v>
      </c>
      <c r="I8" s="8">
        <f t="shared" si="2"/>
        <v>0.48921017828422536</v>
      </c>
      <c r="J8" s="7">
        <f t="shared" si="3"/>
        <v>11</v>
      </c>
      <c r="M8" s="7"/>
    </row>
    <row r="9" spans="1:13" s="3" customFormat="1" x14ac:dyDescent="0.2">
      <c r="A9" s="7" t="s">
        <v>22</v>
      </c>
      <c r="B9" s="7">
        <f>A25/1000</f>
        <v>27.013000000000002</v>
      </c>
      <c r="C9" s="7">
        <f>B25/1000</f>
        <v>72.986000000000004</v>
      </c>
      <c r="D9" s="7">
        <f>C25/1000</f>
        <v>72.742999999999995</v>
      </c>
      <c r="E9" s="7">
        <f>D25</f>
        <v>202114</v>
      </c>
      <c r="F9" s="7">
        <f t="shared" si="4"/>
        <v>38491</v>
      </c>
      <c r="G9" s="7">
        <f t="shared" si="5"/>
        <v>72977</v>
      </c>
      <c r="H9" s="7">
        <f>G25</f>
        <v>99054</v>
      </c>
      <c r="I9" s="8">
        <f>(E9/(E9+G9))*(H9/(H9+F9))</f>
        <v>0.52911152994609589</v>
      </c>
      <c r="J9" s="7">
        <f>H25</f>
        <v>211</v>
      </c>
    </row>
    <row r="10" spans="1:13" s="3" customFormat="1" x14ac:dyDescent="0.2">
      <c r="A10" s="7" t="s">
        <v>21</v>
      </c>
      <c r="B10" s="7">
        <f>A26/1000</f>
        <v>30.146000000000001</v>
      </c>
      <c r="C10" s="7">
        <f t="shared" ref="C10:D11" si="6">B26/1000</f>
        <v>69.852999999999994</v>
      </c>
      <c r="D10" s="7">
        <f t="shared" si="6"/>
        <v>69.760000000000005</v>
      </c>
      <c r="E10" s="7">
        <f t="shared" ref="E10:H11" si="7">D26</f>
        <v>192671</v>
      </c>
      <c r="F10" s="7">
        <f t="shared" si="4"/>
        <v>41976</v>
      </c>
      <c r="G10" s="7">
        <f t="shared" si="5"/>
        <v>82420</v>
      </c>
      <c r="H10" s="7">
        <f t="shared" si="7"/>
        <v>95569</v>
      </c>
      <c r="I10" s="8">
        <f t="shared" ref="I10:I11" si="8">(E10/(E10+G10))*(H10/(H10+F10))</f>
        <v>0.48664493039296142</v>
      </c>
      <c r="J10" s="7">
        <f t="shared" ref="J10:J11" si="9">H26</f>
        <v>10</v>
      </c>
    </row>
    <row r="11" spans="1:13" s="3" customFormat="1" x14ac:dyDescent="0.2">
      <c r="A11" s="7"/>
      <c r="B11" s="7">
        <f t="shared" ref="B11" si="10">A27/1000</f>
        <v>0</v>
      </c>
      <c r="C11" s="7">
        <f t="shared" si="6"/>
        <v>0</v>
      </c>
      <c r="D11" s="7">
        <f t="shared" si="6"/>
        <v>0</v>
      </c>
      <c r="E11" s="7">
        <f t="shared" si="7"/>
        <v>0</v>
      </c>
      <c r="F11" s="7">
        <f t="shared" si="4"/>
        <v>0</v>
      </c>
      <c r="G11" s="7">
        <f t="shared" si="5"/>
        <v>0</v>
      </c>
      <c r="H11" s="7">
        <f t="shared" si="7"/>
        <v>0</v>
      </c>
      <c r="I11" s="8" t="e">
        <f t="shared" si="8"/>
        <v>#DIV/0!</v>
      </c>
      <c r="J11" s="7">
        <f t="shared" si="9"/>
        <v>0</v>
      </c>
    </row>
    <row r="12" spans="1:13" s="3" customFormat="1" x14ac:dyDescent="0.2">
      <c r="A12" s="7"/>
      <c r="B12" s="7">
        <f>A28/1000</f>
        <v>0</v>
      </c>
      <c r="C12" s="7">
        <f>B28/1000</f>
        <v>0</v>
      </c>
      <c r="D12" s="7">
        <f>C28/1000</f>
        <v>0</v>
      </c>
      <c r="E12" s="7">
        <f>D28</f>
        <v>0</v>
      </c>
      <c r="F12" s="7">
        <f>F28</f>
        <v>0</v>
      </c>
      <c r="G12" s="7">
        <f>E28</f>
        <v>0</v>
      </c>
      <c r="H12" s="7">
        <f>G28</f>
        <v>0</v>
      </c>
      <c r="I12" s="8" t="e">
        <f>(E12/(E12+G12))*(H12/(H12+F12))</f>
        <v>#DIV/0!</v>
      </c>
      <c r="J12" s="7">
        <f>H28</f>
        <v>0</v>
      </c>
    </row>
    <row r="13" spans="1:13" s="3" customFormat="1" x14ac:dyDescent="0.2">
      <c r="A13" s="7"/>
      <c r="B13" s="7">
        <f>A29/1000</f>
        <v>0</v>
      </c>
      <c r="C13" s="7">
        <f t="shared" ref="C13:D14" si="11">B29/1000</f>
        <v>0</v>
      </c>
      <c r="D13" s="7">
        <f t="shared" si="11"/>
        <v>0</v>
      </c>
      <c r="E13" s="7">
        <f t="shared" ref="E13:E14" si="12">D29</f>
        <v>0</v>
      </c>
      <c r="F13" s="7">
        <f>F29</f>
        <v>0</v>
      </c>
      <c r="G13" s="7">
        <f>E29</f>
        <v>0</v>
      </c>
      <c r="H13" s="7">
        <f t="shared" ref="H13:H14" si="13">G29</f>
        <v>0</v>
      </c>
      <c r="I13" s="8" t="e">
        <f t="shared" ref="I13:I14" si="14">(E13/(E13+G13))*(H13/(H13+F13))</f>
        <v>#DIV/0!</v>
      </c>
      <c r="J13" s="7">
        <f t="shared" ref="J13:J14" si="15">H29</f>
        <v>0</v>
      </c>
    </row>
    <row r="14" spans="1:13" s="3" customFormat="1" x14ac:dyDescent="0.2">
      <c r="A14" s="7"/>
      <c r="B14" s="7">
        <f t="shared" ref="B14" si="16">A30/1000</f>
        <v>0</v>
      </c>
      <c r="C14" s="7">
        <f t="shared" si="11"/>
        <v>0</v>
      </c>
      <c r="D14" s="7">
        <f t="shared" si="11"/>
        <v>0</v>
      </c>
      <c r="E14" s="7">
        <f t="shared" si="12"/>
        <v>0</v>
      </c>
      <c r="F14" s="7">
        <f>F30</f>
        <v>0</v>
      </c>
      <c r="G14" s="7">
        <f>E30</f>
        <v>0</v>
      </c>
      <c r="H14" s="7">
        <f t="shared" si="13"/>
        <v>0</v>
      </c>
      <c r="I14" s="8" t="e">
        <f t="shared" si="14"/>
        <v>#DIV/0!</v>
      </c>
      <c r="J14" s="7">
        <f t="shared" si="15"/>
        <v>0</v>
      </c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26335</v>
      </c>
      <c r="B19" s="5">
        <v>73664</v>
      </c>
      <c r="C19" s="2">
        <v>73767</v>
      </c>
      <c r="D19" s="2">
        <v>202077</v>
      </c>
      <c r="E19" s="2">
        <v>73014</v>
      </c>
      <c r="F19" s="2">
        <v>35656</v>
      </c>
      <c r="G19" s="2">
        <v>101889</v>
      </c>
      <c r="H19" s="2">
        <v>373</v>
      </c>
      <c r="I19" s="5"/>
      <c r="J19" s="5"/>
      <c r="K19" s="5">
        <f>D19+E19+F19+G19</f>
        <v>412636</v>
      </c>
      <c r="L19" s="10">
        <f>I3*100000</f>
        <v>54415.546593123974</v>
      </c>
    </row>
    <row r="20" spans="1:12" x14ac:dyDescent="0.2">
      <c r="A20" s="6">
        <v>30364</v>
      </c>
      <c r="B20" s="5">
        <v>69635</v>
      </c>
      <c r="C20" s="5">
        <v>69970</v>
      </c>
      <c r="D20" s="5">
        <v>189719</v>
      </c>
      <c r="E20" s="5">
        <v>85372</v>
      </c>
      <c r="F20" s="5">
        <v>39923</v>
      </c>
      <c r="G20" s="5">
        <v>97622</v>
      </c>
      <c r="H20" s="5">
        <v>60</v>
      </c>
      <c r="I20" s="5"/>
      <c r="J20" s="5"/>
      <c r="K20" s="5">
        <f t="shared" ref="K20:K36" si="17">D20+E20+F20+G20</f>
        <v>412636</v>
      </c>
      <c r="L20" s="10">
        <f t="shared" ref="L20:L36" si="18">I4*100000</f>
        <v>48948.268993382233</v>
      </c>
    </row>
    <row r="21" spans="1:12" x14ac:dyDescent="0.2">
      <c r="A21" s="5">
        <v>26941</v>
      </c>
      <c r="B21" s="5">
        <v>73058</v>
      </c>
      <c r="C21" s="5">
        <v>72983</v>
      </c>
      <c r="D21" s="5">
        <v>201390</v>
      </c>
      <c r="E21" s="5">
        <v>73701</v>
      </c>
      <c r="F21" s="5">
        <v>37469</v>
      </c>
      <c r="G21" s="5">
        <v>100076</v>
      </c>
      <c r="H21" s="5">
        <v>218</v>
      </c>
      <c r="I21" s="5"/>
      <c r="J21" s="5"/>
      <c r="K21" s="5">
        <f t="shared" si="17"/>
        <v>412636</v>
      </c>
      <c r="L21" s="10">
        <f t="shared" si="18"/>
        <v>53265.578810837687</v>
      </c>
    </row>
    <row r="22" spans="1:12" x14ac:dyDescent="0.2">
      <c r="A22" s="5">
        <v>30079</v>
      </c>
      <c r="B22" s="5">
        <v>69920</v>
      </c>
      <c r="C22" s="5">
        <v>70136</v>
      </c>
      <c r="D22" s="5">
        <v>191160</v>
      </c>
      <c r="E22" s="5">
        <v>83931</v>
      </c>
      <c r="F22" s="5">
        <v>40187</v>
      </c>
      <c r="G22" s="5">
        <v>97358</v>
      </c>
      <c r="H22" s="5">
        <v>12</v>
      </c>
      <c r="I22" s="5"/>
      <c r="J22" s="5"/>
      <c r="K22" s="5">
        <f t="shared" si="17"/>
        <v>412636</v>
      </c>
      <c r="L22" s="10">
        <f t="shared" si="18"/>
        <v>49186.676183194759</v>
      </c>
    </row>
    <row r="23" spans="1:12" x14ac:dyDescent="0.2">
      <c r="A23" s="5">
        <v>27022</v>
      </c>
      <c r="B23" s="5">
        <v>72977</v>
      </c>
      <c r="C23" s="5">
        <v>72941</v>
      </c>
      <c r="D23" s="5">
        <v>200951</v>
      </c>
      <c r="E23" s="5">
        <v>74140</v>
      </c>
      <c r="F23" s="5">
        <v>37364</v>
      </c>
      <c r="G23" s="5">
        <v>100181</v>
      </c>
      <c r="H23" s="5">
        <v>224</v>
      </c>
      <c r="I23" s="5"/>
      <c r="J23" s="5"/>
      <c r="K23" s="5">
        <f t="shared" si="17"/>
        <v>412636</v>
      </c>
      <c r="L23" s="10">
        <f t="shared" si="18"/>
        <v>53205.232396781452</v>
      </c>
    </row>
    <row r="24" spans="1:12" x14ac:dyDescent="0.2">
      <c r="A24" s="5">
        <v>30229</v>
      </c>
      <c r="B24" s="5">
        <v>69770</v>
      </c>
      <c r="C24" s="5">
        <v>69945</v>
      </c>
      <c r="D24" s="5">
        <v>190971</v>
      </c>
      <c r="E24" s="5">
        <v>84120</v>
      </c>
      <c r="F24" s="5">
        <v>40617</v>
      </c>
      <c r="G24" s="5">
        <v>96928</v>
      </c>
      <c r="H24" s="5">
        <v>11</v>
      </c>
      <c r="I24" s="5"/>
      <c r="J24" s="5"/>
      <c r="K24" s="5">
        <f t="shared" si="17"/>
        <v>412636</v>
      </c>
      <c r="L24" s="10">
        <f t="shared" si="18"/>
        <v>48921.017828422533</v>
      </c>
    </row>
    <row r="25" spans="1:12" x14ac:dyDescent="0.2">
      <c r="A25" s="5">
        <v>27013</v>
      </c>
      <c r="B25" s="5">
        <v>72986</v>
      </c>
      <c r="C25" s="5">
        <v>72743</v>
      </c>
      <c r="D25" s="5">
        <v>202114</v>
      </c>
      <c r="E25" s="5">
        <v>72977</v>
      </c>
      <c r="F25" s="5">
        <v>38491</v>
      </c>
      <c r="G25" s="5">
        <v>99054</v>
      </c>
      <c r="H25" s="5">
        <v>211</v>
      </c>
      <c r="I25" s="5"/>
      <c r="J25" s="5"/>
      <c r="K25" s="5">
        <f t="shared" si="17"/>
        <v>412636</v>
      </c>
      <c r="L25" s="10">
        <f>I9*100000</f>
        <v>52911.152994609591</v>
      </c>
    </row>
    <row r="26" spans="1:12" x14ac:dyDescent="0.2">
      <c r="A26" s="5">
        <v>30146</v>
      </c>
      <c r="B26" s="5">
        <v>69853</v>
      </c>
      <c r="C26" s="5">
        <v>69760</v>
      </c>
      <c r="D26" s="5">
        <v>192671</v>
      </c>
      <c r="E26" s="5">
        <v>82420</v>
      </c>
      <c r="F26" s="5">
        <v>41976</v>
      </c>
      <c r="G26" s="5">
        <v>95569</v>
      </c>
      <c r="H26" s="5">
        <v>10</v>
      </c>
      <c r="I26" s="5"/>
      <c r="J26" s="5"/>
      <c r="K26" s="5">
        <f t="shared" si="17"/>
        <v>412636</v>
      </c>
      <c r="L26" s="10">
        <f t="shared" si="18"/>
        <v>48664.49303929614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17"/>
        <v>0</v>
      </c>
      <c r="L27" s="10" t="e">
        <f t="shared" si="18"/>
        <v>#DIV/0!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17"/>
        <v>0</v>
      </c>
      <c r="L28" s="10" t="e">
        <f t="shared" si="18"/>
        <v>#DIV/0!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17"/>
        <v>0</v>
      </c>
      <c r="L29" s="10" t="e">
        <f t="shared" si="18"/>
        <v>#DIV/0!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17"/>
        <v>0</v>
      </c>
      <c r="L30" s="10" t="e">
        <f t="shared" si="18"/>
        <v>#DIV/0!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7"/>
        <v>0</v>
      </c>
      <c r="L31" s="10">
        <f t="shared" si="18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7"/>
        <v>0</v>
      </c>
      <c r="L32" s="10">
        <f t="shared" si="18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7"/>
        <v>0</v>
      </c>
      <c r="L33" s="10">
        <f t="shared" si="18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7"/>
        <v>0</v>
      </c>
      <c r="L34" s="10">
        <f t="shared" si="18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7"/>
        <v>0</v>
      </c>
      <c r="L35" s="10">
        <f t="shared" si="18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7"/>
        <v>0</v>
      </c>
      <c r="L36" s="10">
        <f t="shared" si="18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2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  <c r="L2" s="3" t="s">
        <v>45</v>
      </c>
    </row>
    <row r="3" spans="1:12" s="3" customFormat="1" x14ac:dyDescent="0.2">
      <c r="A3" s="7" t="s">
        <v>17</v>
      </c>
      <c r="B3" s="7">
        <f>A19/1000</f>
        <v>33.253999999999998</v>
      </c>
      <c r="C3" s="7">
        <f>B19/1000</f>
        <v>66.745000000000005</v>
      </c>
      <c r="D3" s="7">
        <f>C19/1000</f>
        <v>68.566999999999993</v>
      </c>
      <c r="E3" s="7">
        <f>D19</f>
        <v>173584</v>
      </c>
      <c r="F3" s="7">
        <f t="shared" ref="F3:F8" si="0">F19</f>
        <v>35715</v>
      </c>
      <c r="G3" s="7">
        <f t="shared" ref="G3:G8" si="1">E19</f>
        <v>101507</v>
      </c>
      <c r="H3" s="7">
        <f>G19</f>
        <v>101830</v>
      </c>
      <c r="I3" s="8">
        <f>(E3/(E3+G3))*(H3/(H3+F3))</f>
        <v>0.46715848991915687</v>
      </c>
      <c r="J3" s="7">
        <f>H19</f>
        <v>19</v>
      </c>
    </row>
    <row r="4" spans="1:12" s="3" customFormat="1" x14ac:dyDescent="0.2">
      <c r="A4" s="7" t="s">
        <v>18</v>
      </c>
      <c r="B4" s="7">
        <f t="shared" ref="B4:D8" si="2">A20/1000</f>
        <v>35.569000000000003</v>
      </c>
      <c r="C4" s="7">
        <f t="shared" si="2"/>
        <v>64.430000000000007</v>
      </c>
      <c r="D4" s="7">
        <f t="shared" si="2"/>
        <v>64.486000000000004</v>
      </c>
      <c r="E4" s="7">
        <f t="shared" ref="E4:H8" si="3">D20</f>
        <v>176936</v>
      </c>
      <c r="F4" s="7">
        <f t="shared" si="0"/>
        <v>48618</v>
      </c>
      <c r="G4" s="7">
        <f t="shared" si="1"/>
        <v>98155</v>
      </c>
      <c r="H4" s="7">
        <f t="shared" si="3"/>
        <v>88927</v>
      </c>
      <c r="I4" s="8">
        <f t="shared" ref="I4:I8" si="4">(E4/(E4+G4))*(H4/(H4+F4))</f>
        <v>0.41584229273561263</v>
      </c>
      <c r="J4" s="7">
        <f t="shared" ref="J4:J8" si="5">H20</f>
        <v>5</v>
      </c>
    </row>
    <row r="5" spans="1:12" s="3" customFormat="1" x14ac:dyDescent="0.2">
      <c r="A5" s="7" t="s">
        <v>19</v>
      </c>
      <c r="B5" s="7">
        <f t="shared" si="2"/>
        <v>31.384</v>
      </c>
      <c r="C5" s="7">
        <f t="shared" si="2"/>
        <v>68.614999999999995</v>
      </c>
      <c r="D5" s="7">
        <f t="shared" si="2"/>
        <v>69.957999999999998</v>
      </c>
      <c r="E5" s="7">
        <f t="shared" si="3"/>
        <v>181366</v>
      </c>
      <c r="F5" s="7">
        <f t="shared" si="0"/>
        <v>35780</v>
      </c>
      <c r="G5" s="7">
        <f t="shared" si="1"/>
        <v>93725</v>
      </c>
      <c r="H5" s="7">
        <f t="shared" si="3"/>
        <v>101765</v>
      </c>
      <c r="I5" s="8">
        <f t="shared" si="4"/>
        <v>0.48779025751973215</v>
      </c>
      <c r="J5" s="7">
        <f t="shared" si="5"/>
        <v>13</v>
      </c>
    </row>
    <row r="6" spans="1:12" s="3" customFormat="1" x14ac:dyDescent="0.2">
      <c r="A6" s="7" t="s">
        <v>22</v>
      </c>
      <c r="B6" s="7">
        <f t="shared" si="2"/>
        <v>34.795999999999999</v>
      </c>
      <c r="C6" s="7">
        <f t="shared" si="2"/>
        <v>65.203000000000003</v>
      </c>
      <c r="D6" s="7">
        <f t="shared" si="2"/>
        <v>67.738</v>
      </c>
      <c r="E6" s="7">
        <f t="shared" si="3"/>
        <v>165420</v>
      </c>
      <c r="F6" s="7">
        <f t="shared" si="0"/>
        <v>33913</v>
      </c>
      <c r="G6" s="7">
        <f t="shared" si="1"/>
        <v>109671</v>
      </c>
      <c r="H6" s="7">
        <f t="shared" si="3"/>
        <v>103632</v>
      </c>
      <c r="I6" s="8">
        <f t="shared" si="4"/>
        <v>0.45306520130910194</v>
      </c>
      <c r="J6" s="7">
        <f t="shared" si="5"/>
        <v>7</v>
      </c>
    </row>
    <row r="7" spans="1:12" s="3" customFormat="1" x14ac:dyDescent="0.2">
      <c r="A7" s="7" t="s">
        <v>20</v>
      </c>
      <c r="B7" s="7">
        <f t="shared" si="2"/>
        <v>33.171999999999997</v>
      </c>
      <c r="C7" s="7">
        <f t="shared" si="2"/>
        <v>66.826999999999998</v>
      </c>
      <c r="D7" s="7">
        <f t="shared" si="2"/>
        <v>67.384</v>
      </c>
      <c r="E7" s="7">
        <f t="shared" si="3"/>
        <v>180772</v>
      </c>
      <c r="F7" s="7">
        <f t="shared" si="0"/>
        <v>42562</v>
      </c>
      <c r="G7" s="7">
        <f t="shared" si="1"/>
        <v>94319</v>
      </c>
      <c r="H7" s="7">
        <f t="shared" si="3"/>
        <v>94983</v>
      </c>
      <c r="I7" s="8">
        <f t="shared" si="4"/>
        <v>0.45379097639143162</v>
      </c>
      <c r="J7" s="7">
        <f t="shared" si="5"/>
        <v>2</v>
      </c>
    </row>
    <row r="8" spans="1:12" s="3" customFormat="1" x14ac:dyDescent="0.2">
      <c r="A8" s="7" t="s">
        <v>21</v>
      </c>
      <c r="B8" s="7">
        <f t="shared" si="2"/>
        <v>31.603000000000002</v>
      </c>
      <c r="C8" s="7">
        <f t="shared" si="2"/>
        <v>68.396000000000001</v>
      </c>
      <c r="D8" s="7">
        <f t="shared" si="2"/>
        <v>67.078999999999994</v>
      </c>
      <c r="E8" s="7">
        <f t="shared" si="3"/>
        <v>195393</v>
      </c>
      <c r="F8" s="7">
        <f t="shared" si="0"/>
        <v>50711</v>
      </c>
      <c r="G8" s="7">
        <f t="shared" si="1"/>
        <v>79698</v>
      </c>
      <c r="H8" s="7">
        <f t="shared" si="3"/>
        <v>86834</v>
      </c>
      <c r="I8" s="8">
        <f t="shared" si="4"/>
        <v>0.44841240494606566</v>
      </c>
      <c r="J8" s="7">
        <f t="shared" si="5"/>
        <v>4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33254</v>
      </c>
      <c r="B19" s="2">
        <v>66745</v>
      </c>
      <c r="C19" s="2">
        <v>68567</v>
      </c>
      <c r="D19" s="2">
        <v>173584</v>
      </c>
      <c r="E19" s="2">
        <v>101507</v>
      </c>
      <c r="F19" s="2">
        <v>35715</v>
      </c>
      <c r="G19" s="2">
        <v>101830</v>
      </c>
      <c r="H19" s="2">
        <v>19</v>
      </c>
      <c r="I19" s="5"/>
      <c r="J19" s="5"/>
      <c r="K19" s="5">
        <f>D19+E19+F19+G19</f>
        <v>412636</v>
      </c>
      <c r="L19" s="10">
        <f>I3*100000</f>
        <v>46715.848991915685</v>
      </c>
    </row>
    <row r="20" spans="1:12" x14ac:dyDescent="0.2">
      <c r="A20" s="5">
        <v>35569</v>
      </c>
      <c r="B20" s="5">
        <v>64430</v>
      </c>
      <c r="C20" s="5">
        <v>64486</v>
      </c>
      <c r="D20" s="5">
        <v>176936</v>
      </c>
      <c r="E20" s="5">
        <v>98155</v>
      </c>
      <c r="F20" s="5">
        <v>48618</v>
      </c>
      <c r="G20" s="5">
        <v>88927</v>
      </c>
      <c r="H20" s="5">
        <v>5</v>
      </c>
      <c r="I20" s="5"/>
      <c r="J20" s="5"/>
      <c r="K20" s="5">
        <f t="shared" ref="K20:K36" si="6">D20+E20+F20+G20</f>
        <v>412636</v>
      </c>
      <c r="L20" s="10">
        <f t="shared" ref="L20:L36" si="7">I4*100000</f>
        <v>41584.229273561265</v>
      </c>
    </row>
    <row r="21" spans="1:12" x14ac:dyDescent="0.2">
      <c r="A21" s="5">
        <v>31384</v>
      </c>
      <c r="B21" s="5">
        <v>68615</v>
      </c>
      <c r="C21" s="5">
        <v>69958</v>
      </c>
      <c r="D21" s="5">
        <v>181366</v>
      </c>
      <c r="E21" s="5">
        <v>93725</v>
      </c>
      <c r="F21" s="5">
        <v>35780</v>
      </c>
      <c r="G21" s="5">
        <v>101765</v>
      </c>
      <c r="H21" s="5">
        <v>13</v>
      </c>
      <c r="I21" s="5"/>
      <c r="J21" s="5"/>
      <c r="K21" s="5">
        <f t="shared" si="6"/>
        <v>412636</v>
      </c>
      <c r="L21" s="10">
        <f t="shared" si="7"/>
        <v>48779.025751973219</v>
      </c>
    </row>
    <row r="22" spans="1:12" x14ac:dyDescent="0.2">
      <c r="A22" s="5">
        <v>34796</v>
      </c>
      <c r="B22" s="5">
        <v>65203</v>
      </c>
      <c r="C22" s="5">
        <v>67738</v>
      </c>
      <c r="D22" s="5">
        <v>165420</v>
      </c>
      <c r="E22" s="5">
        <v>109671</v>
      </c>
      <c r="F22" s="5">
        <v>33913</v>
      </c>
      <c r="G22" s="5">
        <v>103632</v>
      </c>
      <c r="H22" s="5">
        <v>7</v>
      </c>
      <c r="I22" s="5"/>
      <c r="J22" s="5"/>
      <c r="K22" s="5">
        <f t="shared" si="6"/>
        <v>412636</v>
      </c>
      <c r="L22" s="10">
        <f t="shared" si="7"/>
        <v>45306.52013091019</v>
      </c>
    </row>
    <row r="23" spans="1:12" x14ac:dyDescent="0.2">
      <c r="A23" s="5">
        <v>33172</v>
      </c>
      <c r="B23" s="5">
        <v>66827</v>
      </c>
      <c r="C23" s="5">
        <v>67384</v>
      </c>
      <c r="D23" s="5">
        <v>180772</v>
      </c>
      <c r="E23" s="5">
        <v>94319</v>
      </c>
      <c r="F23" s="5">
        <v>42562</v>
      </c>
      <c r="G23" s="5">
        <v>94983</v>
      </c>
      <c r="H23" s="5">
        <v>2</v>
      </c>
      <c r="I23" s="5"/>
      <c r="J23" s="5"/>
      <c r="K23" s="5">
        <f t="shared" si="6"/>
        <v>412636</v>
      </c>
      <c r="L23" s="10">
        <f t="shared" si="7"/>
        <v>45379.097639143161</v>
      </c>
    </row>
    <row r="24" spans="1:12" x14ac:dyDescent="0.2">
      <c r="A24" s="5">
        <v>31603</v>
      </c>
      <c r="B24" s="5">
        <v>68396</v>
      </c>
      <c r="C24" s="5">
        <v>67079</v>
      </c>
      <c r="D24" s="5">
        <v>195393</v>
      </c>
      <c r="E24" s="5">
        <v>79698</v>
      </c>
      <c r="F24" s="5">
        <v>50711</v>
      </c>
      <c r="G24" s="5">
        <v>86834</v>
      </c>
      <c r="H24" s="5">
        <v>4</v>
      </c>
      <c r="I24" s="5"/>
      <c r="J24" s="5"/>
      <c r="K24" s="5">
        <f t="shared" si="6"/>
        <v>412636</v>
      </c>
      <c r="L24" s="10">
        <f t="shared" si="7"/>
        <v>44841.240494606565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6"/>
        <v>0</v>
      </c>
      <c r="L25" s="10">
        <f t="shared" si="7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6"/>
        <v>0</v>
      </c>
      <c r="L26" s="10">
        <f t="shared" si="7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6"/>
        <v>0</v>
      </c>
      <c r="L27" s="10">
        <f t="shared" si="7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6"/>
        <v>0</v>
      </c>
      <c r="L28" s="10">
        <f t="shared" si="7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6"/>
        <v>0</v>
      </c>
      <c r="L29" s="10">
        <f t="shared" si="7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6"/>
        <v>0</v>
      </c>
      <c r="L30" s="10">
        <f t="shared" si="7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6"/>
        <v>0</v>
      </c>
      <c r="L31" s="10">
        <f t="shared" si="7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6"/>
        <v>0</v>
      </c>
      <c r="L32" s="10">
        <f t="shared" si="7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6"/>
        <v>0</v>
      </c>
      <c r="L33" s="10">
        <f t="shared" si="7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6"/>
        <v>0</v>
      </c>
      <c r="L34" s="10">
        <f t="shared" si="7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6"/>
        <v>0</v>
      </c>
      <c r="L35" s="10">
        <f t="shared" si="7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6"/>
        <v>0</v>
      </c>
      <c r="L36" s="10">
        <f t="shared" si="7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3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  <c r="L2" s="3" t="s">
        <v>46</v>
      </c>
    </row>
    <row r="3" spans="1:13" s="3" customFormat="1" x14ac:dyDescent="0.2">
      <c r="A3" s="7" t="s">
        <v>23</v>
      </c>
      <c r="B3" s="7">
        <f>A19/1000</f>
        <v>33.064999999999998</v>
      </c>
      <c r="C3" s="7">
        <f>B19/1000</f>
        <v>66.933999999999997</v>
      </c>
      <c r="D3" s="7">
        <f>C19/1000</f>
        <v>68.673000000000002</v>
      </c>
      <c r="E3" s="7">
        <f>D19</f>
        <v>174565</v>
      </c>
      <c r="F3" s="7">
        <f>F19</f>
        <v>35914</v>
      </c>
      <c r="G3" s="7">
        <f>E19</f>
        <v>100526</v>
      </c>
      <c r="H3" s="7">
        <f>G19</f>
        <v>101631</v>
      </c>
      <c r="I3" s="8">
        <f>(E3/(E3+G3))*(H3/(H3+F3))</f>
        <v>0.46888051123863411</v>
      </c>
      <c r="J3" s="7">
        <f>H19</f>
        <v>25</v>
      </c>
      <c r="L3" s="3">
        <v>9</v>
      </c>
      <c r="M3" s="7" t="s">
        <v>38</v>
      </c>
    </row>
    <row r="4" spans="1:13" s="3" customFormat="1" x14ac:dyDescent="0.2">
      <c r="A4" s="7" t="s">
        <v>24</v>
      </c>
      <c r="B4" s="7">
        <f>A20/1000</f>
        <v>35.518999999999998</v>
      </c>
      <c r="C4" s="7">
        <f t="shared" ref="B4:D8" si="0">B20/1000</f>
        <v>64.48</v>
      </c>
      <c r="D4" s="7">
        <f t="shared" si="0"/>
        <v>64.515000000000001</v>
      </c>
      <c r="E4" s="7">
        <f t="shared" ref="E4:H8" si="1">D20</f>
        <v>177183</v>
      </c>
      <c r="F4" s="7">
        <f>F20</f>
        <v>48660</v>
      </c>
      <c r="G4" s="7">
        <f>E20</f>
        <v>97908</v>
      </c>
      <c r="H4" s="7">
        <f t="shared" si="1"/>
        <v>88885</v>
      </c>
      <c r="I4" s="8">
        <f t="shared" ref="I4:I8" si="2">(E4/(E4+G4))*(H4/(H4+F4))</f>
        <v>0.41622612688452681</v>
      </c>
      <c r="J4" s="7">
        <f t="shared" ref="J4:J8" si="3">H20</f>
        <v>5</v>
      </c>
      <c r="L4" s="3">
        <v>9</v>
      </c>
      <c r="M4" s="7" t="s">
        <v>35</v>
      </c>
    </row>
    <row r="5" spans="1:13" s="3" customFormat="1" x14ac:dyDescent="0.2">
      <c r="A5" s="7" t="s">
        <v>25</v>
      </c>
      <c r="B5" s="7">
        <f t="shared" si="0"/>
        <v>31.56</v>
      </c>
      <c r="C5" s="7">
        <f t="shared" si="0"/>
        <v>68.438999999999993</v>
      </c>
      <c r="D5" s="7">
        <f t="shared" si="0"/>
        <v>69.935000000000002</v>
      </c>
      <c r="E5" s="7">
        <f t="shared" si="1"/>
        <v>180044</v>
      </c>
      <c r="F5" s="7">
        <f>F21</f>
        <v>35182</v>
      </c>
      <c r="G5" s="7">
        <f>E21</f>
        <v>95047</v>
      </c>
      <c r="H5" s="7">
        <f t="shared" si="1"/>
        <v>102363</v>
      </c>
      <c r="I5" s="8">
        <f t="shared" si="2"/>
        <v>0.48708019224124854</v>
      </c>
      <c r="J5" s="7">
        <f t="shared" si="3"/>
        <v>19</v>
      </c>
      <c r="L5" s="3">
        <v>9</v>
      </c>
      <c r="M5" s="7" t="s">
        <v>36</v>
      </c>
    </row>
    <row r="6" spans="1:13" s="3" customFormat="1" x14ac:dyDescent="0.2">
      <c r="A6" s="7" t="s">
        <v>26</v>
      </c>
      <c r="B6" s="7">
        <f t="shared" si="0"/>
        <v>32.479999999999997</v>
      </c>
      <c r="C6" s="7">
        <f t="shared" si="0"/>
        <v>67.519000000000005</v>
      </c>
      <c r="D6" s="7">
        <f t="shared" si="0"/>
        <v>68.289000000000001</v>
      </c>
      <c r="E6" s="7">
        <f t="shared" si="1"/>
        <v>181501</v>
      </c>
      <c r="F6" s="7">
        <f t="shared" ref="F6:F11" si="4">F22</f>
        <v>40437</v>
      </c>
      <c r="G6" s="7">
        <f t="shared" ref="G6:G11" si="5">E22</f>
        <v>93590</v>
      </c>
      <c r="H6" s="7">
        <f t="shared" si="1"/>
        <v>97108</v>
      </c>
      <c r="I6" s="8">
        <f t="shared" si="2"/>
        <v>0.4658143271781206</v>
      </c>
      <c r="J6" s="7">
        <f t="shared" si="3"/>
        <v>7</v>
      </c>
      <c r="L6" s="3">
        <v>10</v>
      </c>
      <c r="M6" s="7" t="s">
        <v>37</v>
      </c>
    </row>
    <row r="7" spans="1:13" s="3" customFormat="1" x14ac:dyDescent="0.2">
      <c r="A7" s="7" t="s">
        <v>27</v>
      </c>
      <c r="B7" s="7">
        <f t="shared" si="0"/>
        <v>32.412999999999997</v>
      </c>
      <c r="C7" s="7">
        <f t="shared" si="0"/>
        <v>67.585999999999999</v>
      </c>
      <c r="D7" s="7">
        <f t="shared" si="0"/>
        <v>67.930999999999997</v>
      </c>
      <c r="E7" s="7">
        <f t="shared" si="1"/>
        <v>184029</v>
      </c>
      <c r="F7" s="7">
        <f t="shared" si="4"/>
        <v>42686</v>
      </c>
      <c r="G7" s="7">
        <f t="shared" si="5"/>
        <v>91062</v>
      </c>
      <c r="H7" s="7">
        <f t="shared" si="1"/>
        <v>94859</v>
      </c>
      <c r="I7" s="8">
        <f t="shared" si="2"/>
        <v>0.46136390948542083</v>
      </c>
      <c r="J7" s="7">
        <f t="shared" si="3"/>
        <v>2</v>
      </c>
      <c r="L7" s="3">
        <v>10</v>
      </c>
      <c r="M7" s="7" t="s">
        <v>39</v>
      </c>
    </row>
    <row r="8" spans="1:13" s="3" customFormat="1" x14ac:dyDescent="0.2">
      <c r="A8" s="7" t="s">
        <v>28</v>
      </c>
      <c r="B8" s="7">
        <f t="shared" si="0"/>
        <v>31.728999999999999</v>
      </c>
      <c r="C8" s="7">
        <f t="shared" si="0"/>
        <v>68.27</v>
      </c>
      <c r="D8" s="7">
        <f t="shared" si="0"/>
        <v>68.007000000000005</v>
      </c>
      <c r="E8" s="7">
        <f t="shared" si="1"/>
        <v>189250</v>
      </c>
      <c r="F8" s="7">
        <f t="shared" si="4"/>
        <v>45087</v>
      </c>
      <c r="G8" s="7">
        <f t="shared" si="5"/>
        <v>85841</v>
      </c>
      <c r="H8" s="7">
        <f t="shared" si="1"/>
        <v>92458</v>
      </c>
      <c r="I8" s="8">
        <f t="shared" si="2"/>
        <v>0.46244404707623182</v>
      </c>
      <c r="J8" s="7">
        <f t="shared" si="3"/>
        <v>3</v>
      </c>
      <c r="L8" s="3">
        <v>10</v>
      </c>
      <c r="M8" s="7" t="s">
        <v>40</v>
      </c>
    </row>
    <row r="9" spans="1:13" s="3" customFormat="1" x14ac:dyDescent="0.2">
      <c r="A9" s="7" t="s">
        <v>41</v>
      </c>
      <c r="B9" s="7">
        <f>A25/1000</f>
        <v>32.908000000000001</v>
      </c>
      <c r="C9" s="7">
        <f>B25/1000</f>
        <v>67.090999999999994</v>
      </c>
      <c r="D9" s="7">
        <f>C25/1000</f>
        <v>68.332999999999998</v>
      </c>
      <c r="E9" s="7">
        <f>D25</f>
        <v>177729</v>
      </c>
      <c r="F9" s="7">
        <f t="shared" si="4"/>
        <v>38430</v>
      </c>
      <c r="G9" s="7">
        <f t="shared" si="5"/>
        <v>97362</v>
      </c>
      <c r="H9" s="7">
        <f>G25</f>
        <v>99115</v>
      </c>
      <c r="I9" s="8">
        <f>(E9/(E9+G9))*(H9/(H9+F9))</f>
        <v>0.46556089340280538</v>
      </c>
      <c r="J9" s="7">
        <f>H25</f>
        <v>11</v>
      </c>
      <c r="L9" s="3" t="s">
        <v>47</v>
      </c>
    </row>
    <row r="10" spans="1:13" s="3" customFormat="1" x14ac:dyDescent="0.2">
      <c r="A10" s="7" t="s">
        <v>42</v>
      </c>
      <c r="B10" s="7">
        <f>A26/1000</f>
        <v>30.818999999999999</v>
      </c>
      <c r="C10" s="7">
        <f t="shared" ref="C10:C11" si="6">B26/1000</f>
        <v>69.180000000000007</v>
      </c>
      <c r="D10" s="7">
        <f t="shared" ref="D10:D11" si="7">C26/1000</f>
        <v>68.665999999999997</v>
      </c>
      <c r="E10" s="7">
        <f t="shared" ref="E10:E11" si="8">D26</f>
        <v>193134</v>
      </c>
      <c r="F10" s="7">
        <f t="shared" si="4"/>
        <v>45217</v>
      </c>
      <c r="G10" s="7">
        <f t="shared" si="5"/>
        <v>81957</v>
      </c>
      <c r="H10" s="7">
        <f t="shared" ref="H10:H11" si="9">G26</f>
        <v>92328</v>
      </c>
      <c r="I10" s="8">
        <f t="shared" ref="I10:I11" si="10">(E10/(E10+G10))*(H10/(H10+F10))</f>
        <v>0.4712712795550198</v>
      </c>
      <c r="J10" s="7">
        <f t="shared" ref="J10:J11" si="11">H26</f>
        <v>4</v>
      </c>
      <c r="L10" s="3">
        <v>9</v>
      </c>
    </row>
    <row r="11" spans="1:13" s="3" customFormat="1" x14ac:dyDescent="0.2">
      <c r="A11" s="7" t="s">
        <v>43</v>
      </c>
      <c r="B11" s="7">
        <f t="shared" ref="B11" si="12">A27/1000</f>
        <v>31.788</v>
      </c>
      <c r="C11" s="7">
        <f t="shared" si="6"/>
        <v>68.210999999999999</v>
      </c>
      <c r="D11" s="7">
        <f t="shared" si="7"/>
        <v>69.87</v>
      </c>
      <c r="E11" s="7">
        <f t="shared" si="8"/>
        <v>178517</v>
      </c>
      <c r="F11" s="7">
        <f t="shared" si="4"/>
        <v>34597</v>
      </c>
      <c r="G11" s="7">
        <f t="shared" si="5"/>
        <v>96574</v>
      </c>
      <c r="H11" s="7">
        <f t="shared" si="9"/>
        <v>102948</v>
      </c>
      <c r="I11" s="8">
        <f t="shared" si="10"/>
        <v>0.48570917130631563</v>
      </c>
      <c r="J11" s="7">
        <f t="shared" si="11"/>
        <v>7</v>
      </c>
      <c r="L11" s="3">
        <v>9</v>
      </c>
    </row>
    <row r="12" spans="1:13" s="3" customFormat="1" x14ac:dyDescent="0.2">
      <c r="I12" s="9"/>
    </row>
    <row r="13" spans="1:13" s="3" customFormat="1" x14ac:dyDescent="0.2">
      <c r="I13" s="9"/>
    </row>
    <row r="14" spans="1:13" s="3" customFormat="1" x14ac:dyDescent="0.2">
      <c r="I14" s="9"/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33065</v>
      </c>
      <c r="B19" s="5">
        <v>66934</v>
      </c>
      <c r="C19" s="2">
        <v>68673</v>
      </c>
      <c r="D19" s="2">
        <v>174565</v>
      </c>
      <c r="E19" s="2">
        <v>100526</v>
      </c>
      <c r="F19" s="2">
        <v>35914</v>
      </c>
      <c r="G19" s="2">
        <v>101631</v>
      </c>
      <c r="H19" s="2">
        <v>25</v>
      </c>
      <c r="I19" s="5"/>
      <c r="J19" s="5"/>
      <c r="K19" s="5">
        <f>D19+E19+F19+G19</f>
        <v>412636</v>
      </c>
      <c r="L19" s="10">
        <f>I3*100000</f>
        <v>46888.051123863414</v>
      </c>
    </row>
    <row r="20" spans="1:12" x14ac:dyDescent="0.2">
      <c r="A20" s="6">
        <v>35519</v>
      </c>
      <c r="B20" s="5">
        <v>64480</v>
      </c>
      <c r="C20" s="5">
        <v>64515</v>
      </c>
      <c r="D20" s="5">
        <v>177183</v>
      </c>
      <c r="E20" s="5">
        <v>97908</v>
      </c>
      <c r="F20" s="5">
        <v>48660</v>
      </c>
      <c r="G20" s="5">
        <v>88885</v>
      </c>
      <c r="H20" s="5">
        <v>5</v>
      </c>
      <c r="I20" s="5"/>
      <c r="J20" s="5"/>
      <c r="K20" s="5">
        <f t="shared" ref="K20:K36" si="13">D20+E20+F20+G20</f>
        <v>412636</v>
      </c>
      <c r="L20" s="10">
        <f t="shared" ref="L20:L36" si="14">I4*100000</f>
        <v>41622.612688452682</v>
      </c>
    </row>
    <row r="21" spans="1:12" x14ac:dyDescent="0.2">
      <c r="A21" s="5">
        <v>31560</v>
      </c>
      <c r="B21" s="5">
        <v>68439</v>
      </c>
      <c r="C21" s="5">
        <v>69935</v>
      </c>
      <c r="D21" s="5">
        <v>180044</v>
      </c>
      <c r="E21" s="5">
        <v>95047</v>
      </c>
      <c r="F21" s="5">
        <v>35182</v>
      </c>
      <c r="G21" s="5">
        <v>102363</v>
      </c>
      <c r="H21" s="5">
        <v>19</v>
      </c>
      <c r="I21" s="5"/>
      <c r="J21" s="5"/>
      <c r="K21" s="5">
        <f t="shared" si="13"/>
        <v>412636</v>
      </c>
      <c r="L21" s="10">
        <f t="shared" si="14"/>
        <v>48708.019224124851</v>
      </c>
    </row>
    <row r="22" spans="1:12" x14ac:dyDescent="0.2">
      <c r="A22" s="5">
        <v>32480</v>
      </c>
      <c r="B22" s="5">
        <v>67519</v>
      </c>
      <c r="C22" s="5">
        <v>68289</v>
      </c>
      <c r="D22" s="5">
        <v>181501</v>
      </c>
      <c r="E22" s="5">
        <v>93590</v>
      </c>
      <c r="F22" s="5">
        <v>40437</v>
      </c>
      <c r="G22" s="5">
        <v>97108</v>
      </c>
      <c r="H22" s="5">
        <v>7</v>
      </c>
      <c r="I22" s="5"/>
      <c r="J22" s="5"/>
      <c r="K22" s="5">
        <f t="shared" si="13"/>
        <v>412636</v>
      </c>
      <c r="L22" s="10">
        <f t="shared" si="14"/>
        <v>46581.432717812058</v>
      </c>
    </row>
    <row r="23" spans="1:12" x14ac:dyDescent="0.2">
      <c r="A23" s="5">
        <v>32413</v>
      </c>
      <c r="B23" s="5">
        <v>67586</v>
      </c>
      <c r="C23" s="5">
        <v>67931</v>
      </c>
      <c r="D23" s="5">
        <v>184029</v>
      </c>
      <c r="E23" s="5">
        <v>91062</v>
      </c>
      <c r="F23" s="5">
        <v>42686</v>
      </c>
      <c r="G23" s="5">
        <v>94859</v>
      </c>
      <c r="H23" s="5">
        <v>2</v>
      </c>
      <c r="I23" s="5"/>
      <c r="J23" s="5"/>
      <c r="K23" s="5">
        <f t="shared" si="13"/>
        <v>412636</v>
      </c>
      <c r="L23" s="10">
        <f t="shared" si="14"/>
        <v>46136.390948542081</v>
      </c>
    </row>
    <row r="24" spans="1:12" x14ac:dyDescent="0.2">
      <c r="A24" s="5">
        <v>31729</v>
      </c>
      <c r="B24" s="5">
        <v>68270</v>
      </c>
      <c r="C24" s="5">
        <v>68007</v>
      </c>
      <c r="D24" s="5">
        <v>189250</v>
      </c>
      <c r="E24" s="5">
        <v>85841</v>
      </c>
      <c r="F24" s="5">
        <v>45087</v>
      </c>
      <c r="G24" s="5">
        <v>92458</v>
      </c>
      <c r="H24" s="5">
        <v>3</v>
      </c>
      <c r="I24" s="5"/>
      <c r="J24" s="5"/>
      <c r="K24" s="5">
        <f t="shared" si="13"/>
        <v>412636</v>
      </c>
      <c r="L24" s="10">
        <f t="shared" si="14"/>
        <v>46244.40470762318</v>
      </c>
    </row>
    <row r="25" spans="1:12" x14ac:dyDescent="0.2">
      <c r="A25" s="5">
        <v>32908</v>
      </c>
      <c r="B25" s="5">
        <v>67091</v>
      </c>
      <c r="C25" s="5">
        <v>68333</v>
      </c>
      <c r="D25" s="5">
        <v>177729</v>
      </c>
      <c r="E25" s="5">
        <v>97362</v>
      </c>
      <c r="F25" s="5">
        <v>38430</v>
      </c>
      <c r="G25" s="5">
        <v>99115</v>
      </c>
      <c r="H25" s="5">
        <v>11</v>
      </c>
      <c r="I25" s="5"/>
      <c r="J25" s="5"/>
      <c r="K25" s="5">
        <f t="shared" si="13"/>
        <v>412636</v>
      </c>
      <c r="L25" s="10">
        <f t="shared" si="14"/>
        <v>46556.089340280538</v>
      </c>
    </row>
    <row r="26" spans="1:12" x14ac:dyDescent="0.2">
      <c r="A26" s="5">
        <v>30819</v>
      </c>
      <c r="B26" s="5">
        <v>69180</v>
      </c>
      <c r="C26" s="5">
        <v>68666</v>
      </c>
      <c r="D26" s="5">
        <v>193134</v>
      </c>
      <c r="E26" s="5">
        <v>81957</v>
      </c>
      <c r="F26" s="5">
        <v>45217</v>
      </c>
      <c r="G26" s="5">
        <v>92328</v>
      </c>
      <c r="H26" s="5">
        <v>4</v>
      </c>
      <c r="I26" s="5"/>
      <c r="J26" s="5"/>
      <c r="K26" s="5">
        <f t="shared" si="13"/>
        <v>412636</v>
      </c>
      <c r="L26" s="10">
        <f t="shared" si="14"/>
        <v>47127.127955501979</v>
      </c>
    </row>
    <row r="27" spans="1:12" x14ac:dyDescent="0.2">
      <c r="A27" s="5">
        <v>31788</v>
      </c>
      <c r="B27" s="5">
        <v>68211</v>
      </c>
      <c r="C27" s="5">
        <v>69870</v>
      </c>
      <c r="D27" s="5">
        <v>178517</v>
      </c>
      <c r="E27" s="5">
        <v>96574</v>
      </c>
      <c r="F27" s="5">
        <v>34597</v>
      </c>
      <c r="G27" s="5">
        <v>102948</v>
      </c>
      <c r="H27" s="5">
        <v>7</v>
      </c>
      <c r="I27" s="5"/>
      <c r="J27" s="5"/>
      <c r="K27" s="5">
        <f t="shared" si="13"/>
        <v>412636</v>
      </c>
      <c r="L27" s="10">
        <f t="shared" si="14"/>
        <v>48570.917130631562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13"/>
        <v>0</v>
      </c>
      <c r="L28" s="10">
        <f t="shared" si="14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13"/>
        <v>0</v>
      </c>
      <c r="L29" s="10">
        <f t="shared" si="14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13"/>
        <v>0</v>
      </c>
      <c r="L30" s="10">
        <f t="shared" si="14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3"/>
        <v>0</v>
      </c>
      <c r="L31" s="10">
        <f t="shared" si="14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3"/>
        <v>0</v>
      </c>
      <c r="L32" s="10">
        <f t="shared" si="14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3"/>
        <v>0</v>
      </c>
      <c r="L33" s="10">
        <f t="shared" si="14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3"/>
        <v>0</v>
      </c>
      <c r="L34" s="10">
        <f t="shared" si="14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3"/>
        <v>0</v>
      </c>
      <c r="L35" s="10">
        <f t="shared" si="14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3"/>
        <v>0</v>
      </c>
      <c r="L36" s="10">
        <f t="shared" si="14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7" sqref="L27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2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  <c r="L2" s="3" t="s">
        <v>44</v>
      </c>
    </row>
    <row r="3" spans="1:12" s="3" customFormat="1" x14ac:dyDescent="0.2">
      <c r="A3" s="7" t="s">
        <v>29</v>
      </c>
      <c r="B3" s="7">
        <f>A19/1000</f>
        <v>27.687999999999999</v>
      </c>
      <c r="C3" s="7">
        <f>B19/1000</f>
        <v>72.311000000000007</v>
      </c>
      <c r="D3" s="7">
        <f>C19/1000</f>
        <v>61.548000000000002</v>
      </c>
      <c r="E3" s="7">
        <f>D19</f>
        <v>258134</v>
      </c>
      <c r="F3" s="7">
        <f t="shared" ref="F3:F8" si="0">F19</f>
        <v>97297</v>
      </c>
      <c r="G3" s="7">
        <f t="shared" ref="G3:G8" si="1">E19</f>
        <v>16957</v>
      </c>
      <c r="H3" s="7">
        <f>G19</f>
        <v>40248</v>
      </c>
      <c r="I3" s="8">
        <f>(E3/(E3+G3))*(H3/(H3+F3))</f>
        <v>0.27457963654590023</v>
      </c>
      <c r="J3" s="7">
        <f>H19</f>
        <v>9</v>
      </c>
      <c r="L3" s="3">
        <v>7</v>
      </c>
    </row>
    <row r="4" spans="1:12" s="3" customFormat="1" x14ac:dyDescent="0.2">
      <c r="A4" s="7" t="s">
        <v>30</v>
      </c>
      <c r="B4" s="7">
        <f>A20/1000</f>
        <v>28.77</v>
      </c>
      <c r="C4" s="7">
        <f t="shared" ref="B4:D8" si="2">B20/1000</f>
        <v>71.228999999999999</v>
      </c>
      <c r="D4" s="7">
        <f t="shared" si="2"/>
        <v>68.680999999999997</v>
      </c>
      <c r="E4" s="7">
        <f t="shared" ref="E4:H8" si="3">D20</f>
        <v>209962</v>
      </c>
      <c r="F4" s="7">
        <f t="shared" si="0"/>
        <v>53589</v>
      </c>
      <c r="G4" s="7">
        <f t="shared" si="1"/>
        <v>65129</v>
      </c>
      <c r="H4" s="7">
        <f t="shared" si="3"/>
        <v>83956</v>
      </c>
      <c r="I4" s="8">
        <f t="shared" ref="I4:I8" si="4">(E4/(E4+G4))*(H4/(H4+F4))</f>
        <v>0.46587697853700316</v>
      </c>
      <c r="J4" s="7">
        <f t="shared" ref="J4:J8" si="5">H20</f>
        <v>3</v>
      </c>
      <c r="L4" s="3">
        <v>7</v>
      </c>
    </row>
    <row r="5" spans="1:12" s="3" customFormat="1" x14ac:dyDescent="0.2">
      <c r="A5" s="7" t="s">
        <v>31</v>
      </c>
      <c r="B5" s="7">
        <f t="shared" si="2"/>
        <v>27.207000000000001</v>
      </c>
      <c r="C5" s="7">
        <f t="shared" si="2"/>
        <v>72.792000000000002</v>
      </c>
      <c r="D5" s="7">
        <f t="shared" si="2"/>
        <v>66.350999999999999</v>
      </c>
      <c r="E5" s="7">
        <f t="shared" si="3"/>
        <v>235677</v>
      </c>
      <c r="F5" s="7">
        <f t="shared" si="0"/>
        <v>72856</v>
      </c>
      <c r="G5" s="7">
        <f t="shared" si="1"/>
        <v>39414</v>
      </c>
      <c r="H5" s="7">
        <f t="shared" si="3"/>
        <v>64689</v>
      </c>
      <c r="I5" s="8">
        <f t="shared" si="4"/>
        <v>0.40292707320275839</v>
      </c>
      <c r="J5" s="7">
        <f t="shared" si="5"/>
        <v>5</v>
      </c>
      <c r="L5" s="3">
        <v>7</v>
      </c>
    </row>
    <row r="6" spans="1:12" s="3" customFormat="1" x14ac:dyDescent="0.2">
      <c r="A6" s="7" t="s">
        <v>32</v>
      </c>
      <c r="B6" s="7">
        <f t="shared" si="2"/>
        <v>31.495999999999999</v>
      </c>
      <c r="C6" s="7">
        <f t="shared" si="2"/>
        <v>68.503</v>
      </c>
      <c r="D6" s="7">
        <f t="shared" si="2"/>
        <v>69.495000000000005</v>
      </c>
      <c r="E6" s="7">
        <f t="shared" si="3"/>
        <v>182995</v>
      </c>
      <c r="F6" s="7">
        <f t="shared" si="0"/>
        <v>37868</v>
      </c>
      <c r="G6" s="7">
        <f t="shared" si="1"/>
        <v>92096</v>
      </c>
      <c r="H6" s="7">
        <f t="shared" si="3"/>
        <v>99677</v>
      </c>
      <c r="I6" s="8">
        <f t="shared" si="4"/>
        <v>0.48207320447031993</v>
      </c>
      <c r="J6" s="7">
        <f t="shared" si="5"/>
        <v>9</v>
      </c>
      <c r="L6" s="3">
        <v>8</v>
      </c>
    </row>
    <row r="7" spans="1:12" s="3" customFormat="1" x14ac:dyDescent="0.2">
      <c r="A7" s="7" t="s">
        <v>33</v>
      </c>
      <c r="B7" s="7">
        <f t="shared" si="2"/>
        <v>31.367999999999999</v>
      </c>
      <c r="C7" s="7">
        <f t="shared" si="2"/>
        <v>68.631</v>
      </c>
      <c r="D7" s="7">
        <f t="shared" si="2"/>
        <v>68.292000000000002</v>
      </c>
      <c r="E7" s="7">
        <f t="shared" si="3"/>
        <v>190670</v>
      </c>
      <c r="F7" s="7">
        <f t="shared" si="0"/>
        <v>45015</v>
      </c>
      <c r="G7" s="7">
        <f t="shared" si="1"/>
        <v>84421</v>
      </c>
      <c r="H7" s="7">
        <f t="shared" si="3"/>
        <v>92530</v>
      </c>
      <c r="I7" s="8">
        <f t="shared" si="4"/>
        <v>0.46627672670574322</v>
      </c>
      <c r="J7" s="7">
        <f t="shared" si="5"/>
        <v>4</v>
      </c>
      <c r="L7" s="3">
        <v>8</v>
      </c>
    </row>
    <row r="8" spans="1:12" s="3" customFormat="1" x14ac:dyDescent="0.2">
      <c r="A8" s="7" t="s">
        <v>34</v>
      </c>
      <c r="B8" s="7">
        <f t="shared" si="2"/>
        <v>31.913</v>
      </c>
      <c r="C8" s="7">
        <f t="shared" si="2"/>
        <v>68.085999999999999</v>
      </c>
      <c r="D8" s="7">
        <f t="shared" si="2"/>
        <v>69.822999999999993</v>
      </c>
      <c r="E8" s="7">
        <f t="shared" si="3"/>
        <v>177744</v>
      </c>
      <c r="F8" s="7">
        <f t="shared" si="0"/>
        <v>34339</v>
      </c>
      <c r="G8" s="7">
        <f t="shared" si="1"/>
        <v>97347</v>
      </c>
      <c r="H8" s="7">
        <f t="shared" si="3"/>
        <v>103206</v>
      </c>
      <c r="I8" s="8">
        <f t="shared" si="4"/>
        <v>0.4848179668501274</v>
      </c>
      <c r="J8" s="7">
        <f t="shared" si="5"/>
        <v>5</v>
      </c>
      <c r="L8" s="3">
        <v>8</v>
      </c>
    </row>
    <row r="9" spans="1:12" s="3" customFormat="1" x14ac:dyDescent="0.2">
      <c r="A9" s="7" t="s">
        <v>38</v>
      </c>
      <c r="B9" s="7">
        <f>A25/1000</f>
        <v>32.908000000000001</v>
      </c>
      <c r="C9" s="7">
        <f>B25/1000</f>
        <v>67.090999999999994</v>
      </c>
      <c r="D9" s="7">
        <f>C25/1000</f>
        <v>68.332999999999998</v>
      </c>
      <c r="E9" s="7">
        <f>D25</f>
        <v>177729</v>
      </c>
      <c r="F9" s="7">
        <f t="shared" ref="F9:F11" si="6">F25</f>
        <v>38430</v>
      </c>
      <c r="G9" s="7">
        <f t="shared" ref="G9:G11" si="7">E25</f>
        <v>97362</v>
      </c>
      <c r="H9" s="7">
        <f>G25</f>
        <v>99115</v>
      </c>
      <c r="I9" s="8">
        <f>(E9/(E9+G9))*(H9/(H9+F9))</f>
        <v>0.46556089340280538</v>
      </c>
      <c r="J9" s="7">
        <f>H25</f>
        <v>11</v>
      </c>
    </row>
    <row r="10" spans="1:12" s="3" customFormat="1" x14ac:dyDescent="0.2">
      <c r="A10" s="7" t="s">
        <v>35</v>
      </c>
      <c r="B10" s="7">
        <f>A26/1000</f>
        <v>30.818999999999999</v>
      </c>
      <c r="C10" s="7">
        <f t="shared" ref="C10:D11" si="8">B26/1000</f>
        <v>69.180000000000007</v>
      </c>
      <c r="D10" s="7">
        <f t="shared" si="8"/>
        <v>68.665999999999997</v>
      </c>
      <c r="E10" s="7">
        <f t="shared" ref="E10:E11" si="9">D26</f>
        <v>193134</v>
      </c>
      <c r="F10" s="7">
        <f t="shared" si="6"/>
        <v>45217</v>
      </c>
      <c r="G10" s="7">
        <f t="shared" si="7"/>
        <v>81957</v>
      </c>
      <c r="H10" s="7">
        <f t="shared" ref="H10:H11" si="10">G26</f>
        <v>92328</v>
      </c>
      <c r="I10" s="8">
        <f t="shared" ref="I10:I11" si="11">(E10/(E10+G10))*(H10/(H10+F10))</f>
        <v>0.4712712795550198</v>
      </c>
      <c r="J10" s="7">
        <f t="shared" ref="J10:J11" si="12">H26</f>
        <v>4</v>
      </c>
    </row>
    <row r="11" spans="1:12" s="3" customFormat="1" x14ac:dyDescent="0.2">
      <c r="A11" s="7" t="s">
        <v>36</v>
      </c>
      <c r="B11" s="7">
        <f t="shared" ref="B11" si="13">A27/1000</f>
        <v>31.788</v>
      </c>
      <c r="C11" s="7">
        <f t="shared" si="8"/>
        <v>68.210999999999999</v>
      </c>
      <c r="D11" s="7">
        <f t="shared" si="8"/>
        <v>69.87</v>
      </c>
      <c r="E11" s="7">
        <f t="shared" si="9"/>
        <v>178517</v>
      </c>
      <c r="F11" s="7">
        <f t="shared" si="6"/>
        <v>34597</v>
      </c>
      <c r="G11" s="7">
        <f t="shared" si="7"/>
        <v>96574</v>
      </c>
      <c r="H11" s="7">
        <f t="shared" si="10"/>
        <v>102948</v>
      </c>
      <c r="I11" s="8">
        <f t="shared" si="11"/>
        <v>0.48570917130631563</v>
      </c>
      <c r="J11" s="7">
        <f t="shared" si="12"/>
        <v>7</v>
      </c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27688</v>
      </c>
      <c r="B19" s="5">
        <v>72311</v>
      </c>
      <c r="C19" s="2">
        <v>61548</v>
      </c>
      <c r="D19" s="2">
        <v>258134</v>
      </c>
      <c r="E19" s="2">
        <v>16957</v>
      </c>
      <c r="F19" s="2">
        <v>97297</v>
      </c>
      <c r="G19" s="2">
        <v>40248</v>
      </c>
      <c r="H19" s="2">
        <v>9</v>
      </c>
      <c r="I19" s="5"/>
      <c r="J19" s="5"/>
      <c r="K19" s="5">
        <f>D19+E19+F19+G19</f>
        <v>412636</v>
      </c>
      <c r="L19" s="10">
        <f>I3*100000</f>
        <v>27457.963654590021</v>
      </c>
    </row>
    <row r="20" spans="1:12" x14ac:dyDescent="0.2">
      <c r="A20" s="6">
        <v>28770</v>
      </c>
      <c r="B20" s="5">
        <v>71229</v>
      </c>
      <c r="C20" s="5">
        <v>68681</v>
      </c>
      <c r="D20" s="5">
        <v>209962</v>
      </c>
      <c r="E20" s="5">
        <v>65129</v>
      </c>
      <c r="F20" s="5">
        <v>53589</v>
      </c>
      <c r="G20" s="5">
        <v>83956</v>
      </c>
      <c r="H20" s="5">
        <v>3</v>
      </c>
      <c r="I20" s="5"/>
      <c r="J20" s="5"/>
      <c r="K20" s="5">
        <f t="shared" ref="K20:K36" si="14">D20+E20+F20+G20</f>
        <v>412636</v>
      </c>
      <c r="L20" s="10">
        <f t="shared" ref="L20:L36" si="15">I4*100000</f>
        <v>46587.697853700316</v>
      </c>
    </row>
    <row r="21" spans="1:12" x14ac:dyDescent="0.2">
      <c r="A21" s="5">
        <v>27207</v>
      </c>
      <c r="B21" s="5">
        <v>72792</v>
      </c>
      <c r="C21" s="5">
        <v>66351</v>
      </c>
      <c r="D21" s="5">
        <v>235677</v>
      </c>
      <c r="E21" s="5">
        <v>39414</v>
      </c>
      <c r="F21" s="5">
        <v>72856</v>
      </c>
      <c r="G21" s="5">
        <v>64689</v>
      </c>
      <c r="H21" s="5">
        <v>5</v>
      </c>
      <c r="I21" s="5"/>
      <c r="J21" s="5"/>
      <c r="K21" s="5">
        <f t="shared" si="14"/>
        <v>412636</v>
      </c>
      <c r="L21" s="10">
        <f t="shared" si="15"/>
        <v>40292.70732027584</v>
      </c>
    </row>
    <row r="22" spans="1:12" x14ac:dyDescent="0.2">
      <c r="A22" s="5">
        <v>31496</v>
      </c>
      <c r="B22" s="5">
        <v>68503</v>
      </c>
      <c r="C22" s="5">
        <v>69495</v>
      </c>
      <c r="D22" s="5">
        <v>182995</v>
      </c>
      <c r="E22" s="5">
        <v>92096</v>
      </c>
      <c r="F22" s="5">
        <v>37868</v>
      </c>
      <c r="G22" s="5">
        <v>99677</v>
      </c>
      <c r="H22" s="5">
        <v>9</v>
      </c>
      <c r="I22" s="5"/>
      <c r="J22" s="5"/>
      <c r="K22" s="5">
        <f t="shared" si="14"/>
        <v>412636</v>
      </c>
      <c r="L22" s="10">
        <f t="shared" si="15"/>
        <v>48207.320447031991</v>
      </c>
    </row>
    <row r="23" spans="1:12" x14ac:dyDescent="0.2">
      <c r="A23" s="5">
        <v>31368</v>
      </c>
      <c r="B23" s="5">
        <v>68631</v>
      </c>
      <c r="C23" s="5">
        <v>68292</v>
      </c>
      <c r="D23" s="5">
        <v>190670</v>
      </c>
      <c r="E23" s="5">
        <v>84421</v>
      </c>
      <c r="F23" s="5">
        <v>45015</v>
      </c>
      <c r="G23" s="5">
        <v>92530</v>
      </c>
      <c r="H23" s="5">
        <v>4</v>
      </c>
      <c r="I23" s="5"/>
      <c r="J23" s="5"/>
      <c r="K23" s="5">
        <f t="shared" si="14"/>
        <v>412636</v>
      </c>
      <c r="L23" s="10">
        <f t="shared" si="15"/>
        <v>46627.67267057432</v>
      </c>
    </row>
    <row r="24" spans="1:12" x14ac:dyDescent="0.2">
      <c r="A24" s="5">
        <v>31913</v>
      </c>
      <c r="B24" s="5">
        <v>68086</v>
      </c>
      <c r="C24" s="5">
        <v>69823</v>
      </c>
      <c r="D24" s="5">
        <v>177744</v>
      </c>
      <c r="E24" s="5">
        <v>97347</v>
      </c>
      <c r="F24" s="5">
        <v>34339</v>
      </c>
      <c r="G24" s="5">
        <v>103206</v>
      </c>
      <c r="H24" s="5">
        <v>5</v>
      </c>
      <c r="I24" s="5"/>
      <c r="J24" s="5"/>
      <c r="K24" s="5">
        <f t="shared" si="14"/>
        <v>412636</v>
      </c>
      <c r="L24" s="10">
        <f t="shared" si="15"/>
        <v>48481.796685012741</v>
      </c>
    </row>
    <row r="25" spans="1:12" x14ac:dyDescent="0.2">
      <c r="A25" s="5">
        <v>32908</v>
      </c>
      <c r="B25" s="5">
        <v>67091</v>
      </c>
      <c r="C25" s="5">
        <v>68333</v>
      </c>
      <c r="D25" s="5">
        <v>177729</v>
      </c>
      <c r="E25" s="5">
        <v>97362</v>
      </c>
      <c r="F25" s="5">
        <v>38430</v>
      </c>
      <c r="G25" s="5">
        <v>99115</v>
      </c>
      <c r="H25" s="5">
        <v>11</v>
      </c>
      <c r="I25" s="5"/>
      <c r="J25" s="5"/>
      <c r="K25" s="5">
        <f t="shared" si="14"/>
        <v>412636</v>
      </c>
      <c r="L25" s="10">
        <f t="shared" si="15"/>
        <v>46556.089340280538</v>
      </c>
    </row>
    <row r="26" spans="1:12" x14ac:dyDescent="0.2">
      <c r="A26" s="5">
        <v>30819</v>
      </c>
      <c r="B26" s="5">
        <v>69180</v>
      </c>
      <c r="C26" s="5">
        <v>68666</v>
      </c>
      <c r="D26" s="5">
        <v>193134</v>
      </c>
      <c r="E26" s="5">
        <v>81957</v>
      </c>
      <c r="F26" s="5">
        <v>45217</v>
      </c>
      <c r="G26" s="5">
        <v>92328</v>
      </c>
      <c r="H26" s="5">
        <v>4</v>
      </c>
      <c r="I26" s="5"/>
      <c r="J26" s="5"/>
      <c r="K26" s="5">
        <f t="shared" si="14"/>
        <v>412636</v>
      </c>
      <c r="L26" s="10">
        <f t="shared" si="15"/>
        <v>47127.127955501979</v>
      </c>
    </row>
    <row r="27" spans="1:12" x14ac:dyDescent="0.2">
      <c r="A27" s="5">
        <v>31788</v>
      </c>
      <c r="B27" s="5">
        <v>68211</v>
      </c>
      <c r="C27" s="5">
        <v>69870</v>
      </c>
      <c r="D27" s="5">
        <v>178517</v>
      </c>
      <c r="E27" s="5">
        <v>96574</v>
      </c>
      <c r="F27" s="5">
        <v>34597</v>
      </c>
      <c r="G27" s="5">
        <v>102948</v>
      </c>
      <c r="H27" s="5">
        <v>7</v>
      </c>
      <c r="I27" s="5"/>
      <c r="J27" s="5"/>
      <c r="K27" s="5">
        <f t="shared" si="14"/>
        <v>412636</v>
      </c>
      <c r="L27" s="10">
        <f t="shared" si="15"/>
        <v>48570.917130631562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14"/>
        <v>0</v>
      </c>
      <c r="L28" s="10">
        <f t="shared" si="15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14"/>
        <v>0</v>
      </c>
      <c r="L29" s="10">
        <f t="shared" si="15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14"/>
        <v>0</v>
      </c>
      <c r="L30" s="10">
        <f t="shared" si="15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4"/>
        <v>0</v>
      </c>
      <c r="L31" s="10">
        <f t="shared" si="15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4"/>
        <v>0</v>
      </c>
      <c r="L32" s="10">
        <f t="shared" si="15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4"/>
        <v>0</v>
      </c>
      <c r="L33" s="10">
        <f t="shared" si="15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4"/>
        <v>0</v>
      </c>
      <c r="L34" s="10">
        <f t="shared" si="15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4"/>
        <v>0</v>
      </c>
      <c r="L35" s="10">
        <f t="shared" si="15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4"/>
        <v>0</v>
      </c>
      <c r="L36" s="10">
        <f t="shared" si="15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2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2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  <c r="L2" s="3" t="s">
        <v>48</v>
      </c>
    </row>
    <row r="3" spans="1:12" s="3" customFormat="1" x14ac:dyDescent="0.2">
      <c r="A3" s="7" t="s">
        <v>37</v>
      </c>
      <c r="B3" s="7">
        <f>A19/1000</f>
        <v>29.692</v>
      </c>
      <c r="C3" s="7">
        <f>B19/1000</f>
        <v>70.307000000000002</v>
      </c>
      <c r="D3" s="7">
        <f>C19/1000</f>
        <v>56.884</v>
      </c>
      <c r="E3" s="7">
        <f>D19</f>
        <v>267257</v>
      </c>
      <c r="F3" s="7">
        <f t="shared" ref="F3:F8" si="0">F19</f>
        <v>114689</v>
      </c>
      <c r="G3" s="7">
        <f t="shared" ref="G3:G8" si="1">E19</f>
        <v>7834</v>
      </c>
      <c r="H3" s="7">
        <f>G19</f>
        <v>22856</v>
      </c>
      <c r="I3" s="8">
        <f>(E3/(E3+G3))*(H3/(H3+F3))</f>
        <v>0.16143887658490694</v>
      </c>
      <c r="J3" s="7">
        <f>H19</f>
        <v>8</v>
      </c>
      <c r="L3" s="3">
        <v>10</v>
      </c>
    </row>
    <row r="4" spans="1:12" s="3" customFormat="1" x14ac:dyDescent="0.2">
      <c r="A4" s="7" t="s">
        <v>39</v>
      </c>
      <c r="B4" s="7">
        <f>A20/1000</f>
        <v>28.096</v>
      </c>
      <c r="C4" s="7">
        <f t="shared" ref="B4:D8" si="2">B20/1000</f>
        <v>71.903000000000006</v>
      </c>
      <c r="D4" s="7">
        <f t="shared" si="2"/>
        <v>68.924000000000007</v>
      </c>
      <c r="E4" s="7">
        <f t="shared" ref="E4:H8" si="3">D20</f>
        <v>214185</v>
      </c>
      <c r="F4" s="7">
        <f t="shared" si="0"/>
        <v>55032</v>
      </c>
      <c r="G4" s="7">
        <f t="shared" si="1"/>
        <v>60906</v>
      </c>
      <c r="H4" s="7">
        <f t="shared" si="3"/>
        <v>82513</v>
      </c>
      <c r="I4" s="8">
        <f t="shared" ref="I4:I8" si="4">(E4/(E4+G4))*(H4/(H4+F4))</f>
        <v>0.46707889101254524</v>
      </c>
      <c r="J4" s="7">
        <f t="shared" ref="J4:J8" si="5">H20</f>
        <v>3</v>
      </c>
      <c r="L4" s="3">
        <v>10</v>
      </c>
    </row>
    <row r="5" spans="1:12" s="3" customFormat="1" x14ac:dyDescent="0.2">
      <c r="A5" s="7" t="s">
        <v>40</v>
      </c>
      <c r="B5" s="7">
        <f t="shared" si="2"/>
        <v>27.79</v>
      </c>
      <c r="C5" s="7">
        <f t="shared" si="2"/>
        <v>72.209000000000003</v>
      </c>
      <c r="D5" s="7">
        <f t="shared" si="2"/>
        <v>63.218000000000004</v>
      </c>
      <c r="E5" s="7">
        <f t="shared" si="3"/>
        <v>248108</v>
      </c>
      <c r="F5" s="7">
        <f t="shared" si="0"/>
        <v>87691</v>
      </c>
      <c r="G5" s="7">
        <f t="shared" si="1"/>
        <v>26983</v>
      </c>
      <c r="H5" s="7">
        <f t="shared" si="3"/>
        <v>49854</v>
      </c>
      <c r="I5" s="8">
        <f t="shared" si="4"/>
        <v>0.32690351291642727</v>
      </c>
      <c r="J5" s="7">
        <f t="shared" si="5"/>
        <v>5</v>
      </c>
      <c r="L5" s="3">
        <v>10</v>
      </c>
    </row>
    <row r="6" spans="1:12" s="3" customFormat="1" x14ac:dyDescent="0.2">
      <c r="A6" s="7" t="s">
        <v>41</v>
      </c>
      <c r="B6" s="7">
        <f t="shared" si="2"/>
        <v>29.707000000000001</v>
      </c>
      <c r="C6" s="7">
        <f t="shared" si="2"/>
        <v>70.292000000000002</v>
      </c>
      <c r="D6" s="7">
        <f t="shared" si="2"/>
        <v>57.158000000000001</v>
      </c>
      <c r="E6" s="7">
        <f t="shared" si="3"/>
        <v>265635</v>
      </c>
      <c r="F6" s="7">
        <f t="shared" si="0"/>
        <v>113126</v>
      </c>
      <c r="G6" s="7">
        <f t="shared" si="1"/>
        <v>9456</v>
      </c>
      <c r="H6" s="7">
        <f t="shared" si="3"/>
        <v>24419</v>
      </c>
      <c r="I6" s="8">
        <f t="shared" si="4"/>
        <v>0.17143203565483517</v>
      </c>
      <c r="J6" s="7">
        <f t="shared" si="5"/>
        <v>8</v>
      </c>
      <c r="L6" s="3">
        <v>11</v>
      </c>
    </row>
    <row r="7" spans="1:12" s="3" customFormat="1" x14ac:dyDescent="0.2">
      <c r="A7" s="7" t="s">
        <v>42</v>
      </c>
      <c r="B7" s="7">
        <f t="shared" si="2"/>
        <v>27.776</v>
      </c>
      <c r="C7" s="7">
        <f t="shared" si="2"/>
        <v>72.222999999999999</v>
      </c>
      <c r="D7" s="7">
        <f t="shared" si="2"/>
        <v>68.241</v>
      </c>
      <c r="E7" s="7">
        <f t="shared" si="3"/>
        <v>220590</v>
      </c>
      <c r="F7" s="7">
        <f t="shared" si="0"/>
        <v>60114</v>
      </c>
      <c r="G7" s="7">
        <f t="shared" si="1"/>
        <v>54501</v>
      </c>
      <c r="H7" s="7">
        <f t="shared" si="3"/>
        <v>77431</v>
      </c>
      <c r="I7" s="8">
        <f t="shared" si="4"/>
        <v>0.45141865149755966</v>
      </c>
      <c r="J7" s="7">
        <f t="shared" si="5"/>
        <v>3</v>
      </c>
      <c r="L7" s="3">
        <v>11</v>
      </c>
    </row>
    <row r="8" spans="1:12" s="3" customFormat="1" x14ac:dyDescent="0.2">
      <c r="A8" s="7" t="s">
        <v>43</v>
      </c>
      <c r="B8" s="7">
        <f t="shared" si="2"/>
        <v>27.79</v>
      </c>
      <c r="C8" s="7">
        <f t="shared" si="2"/>
        <v>72.209000000000003</v>
      </c>
      <c r="D8" s="7">
        <f t="shared" si="2"/>
        <v>63.218000000000004</v>
      </c>
      <c r="E8" s="7">
        <f t="shared" si="3"/>
        <v>248108</v>
      </c>
      <c r="F8" s="7">
        <f t="shared" si="0"/>
        <v>87691</v>
      </c>
      <c r="G8" s="7">
        <f t="shared" si="1"/>
        <v>26983</v>
      </c>
      <c r="H8" s="7">
        <f t="shared" si="3"/>
        <v>49854</v>
      </c>
      <c r="I8" s="8">
        <f t="shared" si="4"/>
        <v>0.32690351291642727</v>
      </c>
      <c r="J8" s="7">
        <f t="shared" si="5"/>
        <v>4</v>
      </c>
      <c r="L8" s="3">
        <v>11</v>
      </c>
    </row>
    <row r="9" spans="1:12" s="3" customFormat="1" x14ac:dyDescent="0.2">
      <c r="I9" s="9"/>
    </row>
    <row r="10" spans="1:12" s="3" customFormat="1" x14ac:dyDescent="0.2">
      <c r="I10" s="9"/>
    </row>
    <row r="11" spans="1:12" s="3" customFormat="1" x14ac:dyDescent="0.2">
      <c r="I11" s="9"/>
    </row>
    <row r="12" spans="1:12" s="3" customFormat="1" x14ac:dyDescent="0.2">
      <c r="I12" s="9"/>
    </row>
    <row r="13" spans="1:12" s="3" customFormat="1" x14ac:dyDescent="0.2">
      <c r="I13" s="9"/>
    </row>
    <row r="14" spans="1:12" s="3" customFormat="1" x14ac:dyDescent="0.2">
      <c r="I14" s="9"/>
    </row>
    <row r="15" spans="1:12" s="3" customFormat="1" x14ac:dyDescent="0.2">
      <c r="I15" s="9"/>
    </row>
    <row r="16" spans="1:12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29692</v>
      </c>
      <c r="B19" s="5">
        <v>70307</v>
      </c>
      <c r="C19" s="2">
        <v>56884</v>
      </c>
      <c r="D19" s="2">
        <v>267257</v>
      </c>
      <c r="E19" s="2">
        <v>7834</v>
      </c>
      <c r="F19" s="2">
        <v>114689</v>
      </c>
      <c r="G19" s="2">
        <v>22856</v>
      </c>
      <c r="H19" s="2">
        <v>8</v>
      </c>
      <c r="I19" s="5"/>
      <c r="J19" s="5"/>
      <c r="K19" s="5">
        <f>D19+E19+F19+G19</f>
        <v>412636</v>
      </c>
      <c r="L19" s="10">
        <f>I3*100000</f>
        <v>16143.887658490694</v>
      </c>
    </row>
    <row r="20" spans="1:12" x14ac:dyDescent="0.2">
      <c r="A20" s="6">
        <v>28096</v>
      </c>
      <c r="B20" s="5">
        <v>71903</v>
      </c>
      <c r="C20" s="5">
        <v>68924</v>
      </c>
      <c r="D20" s="5">
        <v>214185</v>
      </c>
      <c r="E20" s="5">
        <v>60906</v>
      </c>
      <c r="F20" s="5">
        <v>55032</v>
      </c>
      <c r="G20" s="5">
        <v>82513</v>
      </c>
      <c r="H20" s="5">
        <v>3</v>
      </c>
      <c r="I20" s="5"/>
      <c r="J20" s="5"/>
      <c r="K20" s="5">
        <f t="shared" ref="K20:K36" si="6">D20+E20+F20+G20</f>
        <v>412636</v>
      </c>
      <c r="L20" s="10">
        <f t="shared" ref="L20:L36" si="7">I4*100000</f>
        <v>46707.889101254521</v>
      </c>
    </row>
    <row r="21" spans="1:12" x14ac:dyDescent="0.2">
      <c r="A21" s="5">
        <v>27790</v>
      </c>
      <c r="B21" s="5">
        <v>72209</v>
      </c>
      <c r="C21" s="5">
        <v>63218</v>
      </c>
      <c r="D21" s="5">
        <v>248108</v>
      </c>
      <c r="E21" s="5">
        <v>26983</v>
      </c>
      <c r="F21" s="5">
        <v>87691</v>
      </c>
      <c r="G21" s="5">
        <v>49854</v>
      </c>
      <c r="H21" s="5">
        <v>5</v>
      </c>
      <c r="I21" s="5"/>
      <c r="J21" s="5"/>
      <c r="K21" s="5">
        <f t="shared" si="6"/>
        <v>412636</v>
      </c>
      <c r="L21" s="10">
        <f t="shared" si="7"/>
        <v>32690.351291642728</v>
      </c>
    </row>
    <row r="22" spans="1:12" x14ac:dyDescent="0.2">
      <c r="A22" s="5">
        <v>29707</v>
      </c>
      <c r="B22" s="5">
        <v>70292</v>
      </c>
      <c r="C22" s="5">
        <v>57158</v>
      </c>
      <c r="D22" s="5">
        <v>265635</v>
      </c>
      <c r="E22" s="5">
        <v>9456</v>
      </c>
      <c r="F22" s="5">
        <v>113126</v>
      </c>
      <c r="G22" s="5">
        <v>24419</v>
      </c>
      <c r="H22" s="5">
        <v>8</v>
      </c>
      <c r="I22" s="5"/>
      <c r="J22" s="5"/>
      <c r="K22" s="5">
        <f t="shared" si="6"/>
        <v>412636</v>
      </c>
      <c r="L22" s="10">
        <f t="shared" si="7"/>
        <v>17143.203565483516</v>
      </c>
    </row>
    <row r="23" spans="1:12" x14ac:dyDescent="0.2">
      <c r="A23" s="5">
        <v>27776</v>
      </c>
      <c r="B23" s="5">
        <v>72223</v>
      </c>
      <c r="C23" s="5">
        <v>68241</v>
      </c>
      <c r="D23" s="5">
        <v>220590</v>
      </c>
      <c r="E23" s="5">
        <v>54501</v>
      </c>
      <c r="F23" s="5">
        <v>60114</v>
      </c>
      <c r="G23" s="5">
        <v>77431</v>
      </c>
      <c r="H23" s="5">
        <v>3</v>
      </c>
      <c r="I23" s="5"/>
      <c r="J23" s="5"/>
      <c r="K23" s="5">
        <f t="shared" si="6"/>
        <v>412636</v>
      </c>
      <c r="L23" s="10">
        <f t="shared" si="7"/>
        <v>45141.865149755969</v>
      </c>
    </row>
    <row r="24" spans="1:12" x14ac:dyDescent="0.2">
      <c r="A24" s="5">
        <v>27790</v>
      </c>
      <c r="B24" s="5">
        <v>72209</v>
      </c>
      <c r="C24" s="5">
        <v>63218</v>
      </c>
      <c r="D24" s="5">
        <v>248108</v>
      </c>
      <c r="E24" s="5">
        <v>26983</v>
      </c>
      <c r="F24" s="5">
        <v>87691</v>
      </c>
      <c r="G24" s="5">
        <v>49854</v>
      </c>
      <c r="H24" s="5">
        <v>4</v>
      </c>
      <c r="I24" s="5"/>
      <c r="J24" s="5"/>
      <c r="K24" s="5">
        <f t="shared" si="6"/>
        <v>412636</v>
      </c>
      <c r="L24" s="10">
        <f t="shared" si="7"/>
        <v>32690.351291642728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6"/>
        <v>0</v>
      </c>
      <c r="L25" s="10">
        <f t="shared" si="7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6"/>
        <v>0</v>
      </c>
      <c r="L26" s="10">
        <f t="shared" si="7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6"/>
        <v>0</v>
      </c>
      <c r="L27" s="10">
        <f t="shared" si="7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6"/>
        <v>0</v>
      </c>
      <c r="L28" s="10">
        <f t="shared" si="7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6"/>
        <v>0</v>
      </c>
      <c r="L29" s="10">
        <f t="shared" si="7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6"/>
        <v>0</v>
      </c>
      <c r="L30" s="10">
        <f t="shared" si="7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6"/>
        <v>0</v>
      </c>
      <c r="L31" s="10">
        <f t="shared" si="7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6"/>
        <v>0</v>
      </c>
      <c r="L32" s="10">
        <f t="shared" si="7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6"/>
        <v>0</v>
      </c>
      <c r="L33" s="10">
        <f t="shared" si="7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6"/>
        <v>0</v>
      </c>
      <c r="L34" s="10">
        <f t="shared" si="7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6"/>
        <v>0</v>
      </c>
      <c r="L35" s="10">
        <f t="shared" si="7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6"/>
        <v>0</v>
      </c>
      <c r="L36" s="10">
        <f t="shared" si="7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4" sqref="L24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0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0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</row>
    <row r="3" spans="1:10" s="3" customFormat="1" x14ac:dyDescent="0.2">
      <c r="A3" s="7" t="s">
        <v>37</v>
      </c>
      <c r="B3" s="7">
        <f>A19/1000</f>
        <v>29.155999999999999</v>
      </c>
      <c r="C3" s="7">
        <f>B19/1000</f>
        <v>70.843000000000004</v>
      </c>
      <c r="D3" s="7">
        <f>C19/1000</f>
        <v>69.453000000000003</v>
      </c>
      <c r="E3" s="7">
        <f>D19</f>
        <v>202531</v>
      </c>
      <c r="F3" s="7">
        <f t="shared" ref="F3:F8" si="0">F19</f>
        <v>47751</v>
      </c>
      <c r="G3" s="7">
        <f t="shared" ref="G3:G8" si="1">E19</f>
        <v>72560</v>
      </c>
      <c r="H3" s="7">
        <f>G19</f>
        <v>89794</v>
      </c>
      <c r="I3" s="8">
        <f>(E3/(E3+G3))*(H3/(H3+F3))</f>
        <v>0.48063748179732307</v>
      </c>
      <c r="J3" s="7">
        <f>H19</f>
        <v>9</v>
      </c>
    </row>
    <row r="4" spans="1:10" s="3" customFormat="1" x14ac:dyDescent="0.2">
      <c r="A4" s="7" t="s">
        <v>39</v>
      </c>
      <c r="B4" s="7">
        <f>A20/1000</f>
        <v>30.867000000000001</v>
      </c>
      <c r="C4" s="7">
        <f t="shared" ref="B4:D8" si="2">B20/1000</f>
        <v>69.132000000000005</v>
      </c>
      <c r="D4" s="7">
        <f t="shared" si="2"/>
        <v>68.715999999999994</v>
      </c>
      <c r="E4" s="7">
        <f t="shared" ref="E4:H8" si="3">D20</f>
        <v>192471</v>
      </c>
      <c r="F4" s="7">
        <f t="shared" si="0"/>
        <v>44749</v>
      </c>
      <c r="G4" s="7">
        <f t="shared" si="1"/>
        <v>82620</v>
      </c>
      <c r="H4" s="7">
        <f t="shared" si="3"/>
        <v>92796</v>
      </c>
      <c r="I4" s="8">
        <f t="shared" ref="I4:I8" si="4">(E4/(E4+G4))*(H4/(H4+F4))</f>
        <v>0.47203409545704966</v>
      </c>
      <c r="J4" s="7">
        <f t="shared" ref="J4:J8" si="5">H20</f>
        <v>3</v>
      </c>
    </row>
    <row r="5" spans="1:10" s="3" customFormat="1" x14ac:dyDescent="0.2">
      <c r="A5" s="7" t="s">
        <v>40</v>
      </c>
      <c r="B5" s="7">
        <f t="shared" si="2"/>
        <v>30.228999999999999</v>
      </c>
      <c r="C5" s="7">
        <f t="shared" si="2"/>
        <v>69.77</v>
      </c>
      <c r="D5" s="7">
        <f t="shared" si="2"/>
        <v>70.239999999999995</v>
      </c>
      <c r="E5" s="7">
        <f t="shared" si="3"/>
        <v>189343</v>
      </c>
      <c r="F5" s="7">
        <f t="shared" si="0"/>
        <v>38991</v>
      </c>
      <c r="G5" s="7">
        <f t="shared" si="1"/>
        <v>85748</v>
      </c>
      <c r="H5" s="7">
        <f t="shared" si="3"/>
        <v>98554</v>
      </c>
      <c r="I5" s="8">
        <f t="shared" si="4"/>
        <v>0.49317643831626812</v>
      </c>
      <c r="J5" s="7">
        <f t="shared" si="5"/>
        <v>6</v>
      </c>
    </row>
    <row r="6" spans="1:10" s="3" customFormat="1" x14ac:dyDescent="0.2">
      <c r="A6" s="7" t="s">
        <v>41</v>
      </c>
      <c r="B6" s="7">
        <f t="shared" si="2"/>
        <v>35.561999999999998</v>
      </c>
      <c r="C6" s="7">
        <f t="shared" si="2"/>
        <v>64.436999999999998</v>
      </c>
      <c r="D6" s="7">
        <f t="shared" si="2"/>
        <v>67.388000000000005</v>
      </c>
      <c r="E6" s="7">
        <f t="shared" si="3"/>
        <v>161024</v>
      </c>
      <c r="F6" s="7">
        <f t="shared" si="0"/>
        <v>32678</v>
      </c>
      <c r="G6" s="7">
        <f t="shared" si="1"/>
        <v>114067</v>
      </c>
      <c r="H6" s="7">
        <f t="shared" si="3"/>
        <v>104867</v>
      </c>
      <c r="I6" s="8">
        <f t="shared" si="4"/>
        <v>0.44628086388046379</v>
      </c>
      <c r="J6" s="7">
        <f t="shared" si="5"/>
        <v>8</v>
      </c>
    </row>
    <row r="7" spans="1:10" s="3" customFormat="1" x14ac:dyDescent="0.2">
      <c r="A7" s="7" t="s">
        <v>42</v>
      </c>
      <c r="B7" s="7">
        <f t="shared" si="2"/>
        <v>30.978999999999999</v>
      </c>
      <c r="C7" s="7">
        <f t="shared" si="2"/>
        <v>69.02</v>
      </c>
      <c r="D7" s="7">
        <f t="shared" si="2"/>
        <v>68.599999999999994</v>
      </c>
      <c r="E7" s="7">
        <f t="shared" si="3"/>
        <v>192178</v>
      </c>
      <c r="F7" s="7">
        <f t="shared" si="0"/>
        <v>44920</v>
      </c>
      <c r="G7" s="7">
        <f t="shared" si="1"/>
        <v>82913</v>
      </c>
      <c r="H7" s="7">
        <f t="shared" si="3"/>
        <v>92625</v>
      </c>
      <c r="I7" s="8">
        <f t="shared" si="4"/>
        <v>0.47044699699522191</v>
      </c>
      <c r="J7" s="7">
        <f t="shared" si="5"/>
        <v>3</v>
      </c>
    </row>
    <row r="8" spans="1:10" s="3" customFormat="1" x14ac:dyDescent="0.2">
      <c r="A8" s="7" t="s">
        <v>43</v>
      </c>
      <c r="B8" s="7">
        <f t="shared" si="2"/>
        <v>31.913</v>
      </c>
      <c r="C8" s="7">
        <f t="shared" si="2"/>
        <v>68.085999999999999</v>
      </c>
      <c r="D8" s="7">
        <f t="shared" si="2"/>
        <v>69.822999999999993</v>
      </c>
      <c r="E8" s="7">
        <f t="shared" si="3"/>
        <v>177744</v>
      </c>
      <c r="F8" s="7">
        <f t="shared" si="0"/>
        <v>34339</v>
      </c>
      <c r="G8" s="7">
        <f t="shared" si="1"/>
        <v>97347</v>
      </c>
      <c r="H8" s="7">
        <f t="shared" si="3"/>
        <v>103206</v>
      </c>
      <c r="I8" s="8">
        <f t="shared" si="4"/>
        <v>0.4848179668501274</v>
      </c>
      <c r="J8" s="7">
        <f t="shared" si="5"/>
        <v>5</v>
      </c>
    </row>
    <row r="9" spans="1:10" s="3" customFormat="1" x14ac:dyDescent="0.2">
      <c r="I9" s="9"/>
    </row>
    <row r="10" spans="1:10" s="3" customFormat="1" x14ac:dyDescent="0.2">
      <c r="I10" s="9"/>
    </row>
    <row r="11" spans="1:10" s="3" customFormat="1" x14ac:dyDescent="0.2">
      <c r="I11" s="9"/>
    </row>
    <row r="12" spans="1:10" s="3" customFormat="1" x14ac:dyDescent="0.2">
      <c r="I12" s="9"/>
    </row>
    <row r="13" spans="1:10" s="3" customFormat="1" x14ac:dyDescent="0.2">
      <c r="I13" s="9"/>
    </row>
    <row r="14" spans="1:10" s="3" customFormat="1" x14ac:dyDescent="0.2">
      <c r="I14" s="9"/>
    </row>
    <row r="15" spans="1:10" s="3" customFormat="1" x14ac:dyDescent="0.2">
      <c r="I15" s="9"/>
    </row>
    <row r="16" spans="1:10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29156</v>
      </c>
      <c r="B19" s="5">
        <v>70843</v>
      </c>
      <c r="C19" s="2">
        <v>69453</v>
      </c>
      <c r="D19" s="2">
        <v>202531</v>
      </c>
      <c r="E19" s="2">
        <v>72560</v>
      </c>
      <c r="F19" s="2">
        <v>47751</v>
      </c>
      <c r="G19" s="2">
        <v>89794</v>
      </c>
      <c r="H19" s="2">
        <v>9</v>
      </c>
      <c r="I19" s="5"/>
      <c r="J19" s="5"/>
      <c r="K19" s="5">
        <f>D19+E19+F19+G19</f>
        <v>412636</v>
      </c>
      <c r="L19" s="10">
        <f>I3*100000</f>
        <v>48063.748179732305</v>
      </c>
    </row>
    <row r="20" spans="1:12" x14ac:dyDescent="0.2">
      <c r="A20" s="6">
        <v>30867</v>
      </c>
      <c r="B20" s="5">
        <v>69132</v>
      </c>
      <c r="C20" s="5">
        <v>68716</v>
      </c>
      <c r="D20" s="5">
        <v>192471</v>
      </c>
      <c r="E20" s="5">
        <v>82620</v>
      </c>
      <c r="F20" s="5">
        <v>44749</v>
      </c>
      <c r="G20" s="5">
        <v>92796</v>
      </c>
      <c r="H20" s="5">
        <v>3</v>
      </c>
      <c r="I20" s="5"/>
      <c r="J20" s="5"/>
      <c r="K20" s="5">
        <f t="shared" ref="K20:K36" si="6">D20+E20+F20+G20</f>
        <v>412636</v>
      </c>
      <c r="L20" s="10">
        <f t="shared" ref="L20:L36" si="7">I4*100000</f>
        <v>47203.40954570497</v>
      </c>
    </row>
    <row r="21" spans="1:12" x14ac:dyDescent="0.2">
      <c r="A21" s="5">
        <v>30229</v>
      </c>
      <c r="B21" s="5">
        <v>69770</v>
      </c>
      <c r="C21" s="5">
        <v>70240</v>
      </c>
      <c r="D21" s="5">
        <v>189343</v>
      </c>
      <c r="E21" s="5">
        <v>85748</v>
      </c>
      <c r="F21" s="5">
        <v>38991</v>
      </c>
      <c r="G21" s="5">
        <v>98554</v>
      </c>
      <c r="H21" s="5">
        <v>6</v>
      </c>
      <c r="I21" s="5"/>
      <c r="J21" s="5"/>
      <c r="K21" s="5">
        <f t="shared" si="6"/>
        <v>412636</v>
      </c>
      <c r="L21" s="10">
        <f t="shared" si="7"/>
        <v>49317.64383162681</v>
      </c>
    </row>
    <row r="22" spans="1:12" x14ac:dyDescent="0.2">
      <c r="A22" s="5">
        <v>35562</v>
      </c>
      <c r="B22" s="5">
        <v>64437</v>
      </c>
      <c r="C22" s="5">
        <v>67388</v>
      </c>
      <c r="D22" s="5">
        <v>161024</v>
      </c>
      <c r="E22" s="5">
        <v>114067</v>
      </c>
      <c r="F22" s="5">
        <v>32678</v>
      </c>
      <c r="G22" s="5">
        <v>104867</v>
      </c>
      <c r="H22" s="5">
        <v>8</v>
      </c>
      <c r="I22" s="5"/>
      <c r="J22" s="5"/>
      <c r="K22" s="5">
        <f t="shared" si="6"/>
        <v>412636</v>
      </c>
      <c r="L22" s="10">
        <f t="shared" si="7"/>
        <v>44628.08638804638</v>
      </c>
    </row>
    <row r="23" spans="1:12" x14ac:dyDescent="0.2">
      <c r="A23" s="5">
        <v>30979</v>
      </c>
      <c r="B23" s="5">
        <v>69020</v>
      </c>
      <c r="C23" s="5">
        <v>68600</v>
      </c>
      <c r="D23" s="5">
        <v>192178</v>
      </c>
      <c r="E23" s="5">
        <v>82913</v>
      </c>
      <c r="F23" s="5">
        <v>44920</v>
      </c>
      <c r="G23" s="5">
        <v>92625</v>
      </c>
      <c r="H23" s="5">
        <v>3</v>
      </c>
      <c r="I23" s="5"/>
      <c r="J23" s="5"/>
      <c r="K23" s="5">
        <f t="shared" si="6"/>
        <v>412636</v>
      </c>
      <c r="L23" s="10">
        <f t="shared" si="7"/>
        <v>47044.699699522193</v>
      </c>
    </row>
    <row r="24" spans="1:12" x14ac:dyDescent="0.2">
      <c r="A24" s="5">
        <v>31913</v>
      </c>
      <c r="B24" s="5">
        <v>68086</v>
      </c>
      <c r="C24" s="5">
        <v>69823</v>
      </c>
      <c r="D24" s="5">
        <v>177744</v>
      </c>
      <c r="E24" s="5">
        <v>97347</v>
      </c>
      <c r="F24" s="5">
        <v>34339</v>
      </c>
      <c r="G24" s="5">
        <v>103206</v>
      </c>
      <c r="H24" s="5">
        <v>5</v>
      </c>
      <c r="I24" s="5"/>
      <c r="J24" s="5"/>
      <c r="K24" s="5">
        <f t="shared" si="6"/>
        <v>412636</v>
      </c>
      <c r="L24" s="10">
        <f t="shared" si="7"/>
        <v>48481.796685012741</v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>
        <f t="shared" si="6"/>
        <v>0</v>
      </c>
      <c r="L25" s="10">
        <f t="shared" si="7"/>
        <v>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>
        <f t="shared" si="6"/>
        <v>0</v>
      </c>
      <c r="L26" s="10">
        <f t="shared" si="7"/>
        <v>0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6"/>
        <v>0</v>
      </c>
      <c r="L27" s="10">
        <f t="shared" si="7"/>
        <v>0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6"/>
        <v>0</v>
      </c>
      <c r="L28" s="10">
        <f t="shared" si="7"/>
        <v>0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6"/>
        <v>0</v>
      </c>
      <c r="L29" s="10">
        <f t="shared" si="7"/>
        <v>0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6"/>
        <v>0</v>
      </c>
      <c r="L30" s="10">
        <f t="shared" si="7"/>
        <v>0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6"/>
        <v>0</v>
      </c>
      <c r="L31" s="10">
        <f t="shared" si="7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6"/>
        <v>0</v>
      </c>
      <c r="L32" s="10">
        <f t="shared" si="7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6"/>
        <v>0</v>
      </c>
      <c r="L33" s="10">
        <f t="shared" si="7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6"/>
        <v>0</v>
      </c>
      <c r="L34" s="10">
        <f t="shared" si="7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6"/>
        <v>0</v>
      </c>
      <c r="L35" s="10">
        <f t="shared" si="7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6"/>
        <v>0</v>
      </c>
      <c r="L36" s="10">
        <f t="shared" si="7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XFD104857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3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</row>
    <row r="3" spans="1:13" s="3" customFormat="1" x14ac:dyDescent="0.2">
      <c r="A3" s="7" t="s">
        <v>49</v>
      </c>
      <c r="B3" s="7">
        <f>A19/1000</f>
        <v>29.504000000000001</v>
      </c>
      <c r="C3" s="7">
        <f>B19/1000</f>
        <v>70.495000000000005</v>
      </c>
      <c r="D3" s="7">
        <f>C19/1000</f>
        <v>69.268000000000001</v>
      </c>
      <c r="E3" s="7">
        <f>D19</f>
        <v>200680</v>
      </c>
      <c r="F3" s="7">
        <f>F19</f>
        <v>47334</v>
      </c>
      <c r="G3" s="7">
        <f>E19</f>
        <v>74411</v>
      </c>
      <c r="H3" s="7">
        <f>G19</f>
        <v>90211</v>
      </c>
      <c r="I3" s="8">
        <f>(E3/(E3+G3))*(H3/(H3+F3))</f>
        <v>0.47845643467644011</v>
      </c>
      <c r="J3" s="7">
        <f>H19</f>
        <v>9</v>
      </c>
      <c r="M3" s="7"/>
    </row>
    <row r="4" spans="1:13" s="3" customFormat="1" x14ac:dyDescent="0.2">
      <c r="A4" s="7" t="s">
        <v>50</v>
      </c>
      <c r="B4" s="7">
        <f>A20/1000</f>
        <v>30.491</v>
      </c>
      <c r="C4" s="7">
        <f t="shared" ref="B4:D8" si="0">B20/1000</f>
        <v>69.507999999999996</v>
      </c>
      <c r="D4" s="7">
        <f t="shared" si="0"/>
        <v>68.730999999999995</v>
      </c>
      <c r="E4" s="7">
        <f t="shared" ref="E4:H8" si="1">D20</f>
        <v>195487</v>
      </c>
      <c r="F4" s="7">
        <f>F20</f>
        <v>46214</v>
      </c>
      <c r="G4" s="7">
        <f>E20</f>
        <v>79604</v>
      </c>
      <c r="H4" s="7">
        <f t="shared" si="1"/>
        <v>91331</v>
      </c>
      <c r="I4" s="8">
        <f t="shared" ref="I4:I8" si="2">(E4/(E4+G4))*(H4/(H4+F4))</f>
        <v>0.4718618922811611</v>
      </c>
      <c r="J4" s="7">
        <f t="shared" ref="J4:J8" si="3">H20</f>
        <v>3</v>
      </c>
      <c r="M4" s="7"/>
    </row>
    <row r="5" spans="1:13" s="3" customFormat="1" x14ac:dyDescent="0.2">
      <c r="A5" s="7" t="s">
        <v>53</v>
      </c>
      <c r="B5" s="7">
        <f t="shared" si="0"/>
        <v>30.978000000000002</v>
      </c>
      <c r="C5" s="7">
        <f t="shared" si="0"/>
        <v>69.021000000000001</v>
      </c>
      <c r="D5" s="7">
        <f t="shared" si="0"/>
        <v>70.096000000000004</v>
      </c>
      <c r="E5" s="7">
        <f t="shared" si="1"/>
        <v>183958</v>
      </c>
      <c r="F5" s="7">
        <f>F21</f>
        <v>36694</v>
      </c>
      <c r="G5" s="7">
        <f>E21</f>
        <v>91133</v>
      </c>
      <c r="H5" s="7">
        <f t="shared" si="1"/>
        <v>100851</v>
      </c>
      <c r="I5" s="8">
        <f t="shared" si="2"/>
        <v>0.49031784369754461</v>
      </c>
      <c r="J5" s="7">
        <f t="shared" si="3"/>
        <v>6</v>
      </c>
      <c r="M5" s="7"/>
    </row>
    <row r="6" spans="1:13" s="3" customFormat="1" x14ac:dyDescent="0.2">
      <c r="A6" s="7" t="s">
        <v>52</v>
      </c>
      <c r="B6" s="7">
        <f t="shared" si="0"/>
        <v>34.918999999999997</v>
      </c>
      <c r="C6" s="7">
        <f t="shared" si="0"/>
        <v>65.08</v>
      </c>
      <c r="D6" s="7">
        <f t="shared" si="0"/>
        <v>68.290999999999997</v>
      </c>
      <c r="E6" s="7">
        <f t="shared" si="1"/>
        <v>161367</v>
      </c>
      <c r="F6" s="7">
        <f t="shared" ref="F6:F11" si="4">F22</f>
        <v>30365</v>
      </c>
      <c r="G6" s="7">
        <f t="shared" ref="G6:G11" si="5">E22</f>
        <v>113724</v>
      </c>
      <c r="H6" s="7">
        <f t="shared" si="1"/>
        <v>107180</v>
      </c>
      <c r="I6" s="8">
        <f t="shared" si="2"/>
        <v>0.45709586023063703</v>
      </c>
      <c r="J6" s="7">
        <f t="shared" si="3"/>
        <v>9</v>
      </c>
      <c r="M6" s="7"/>
    </row>
    <row r="7" spans="1:13" s="3" customFormat="1" x14ac:dyDescent="0.2">
      <c r="A7" s="7" t="s">
        <v>54</v>
      </c>
      <c r="B7" s="7">
        <f t="shared" si="0"/>
        <v>31.614999999999998</v>
      </c>
      <c r="C7" s="7">
        <f t="shared" si="0"/>
        <v>68.384</v>
      </c>
      <c r="D7" s="7">
        <f t="shared" si="0"/>
        <v>68.119</v>
      </c>
      <c r="E7" s="7">
        <f t="shared" si="1"/>
        <v>189584</v>
      </c>
      <c r="F7" s="7">
        <f t="shared" si="4"/>
        <v>44948</v>
      </c>
      <c r="G7" s="7">
        <f t="shared" si="5"/>
        <v>85507</v>
      </c>
      <c r="H7" s="7">
        <f t="shared" si="1"/>
        <v>92597</v>
      </c>
      <c r="I7" s="8">
        <f t="shared" si="2"/>
        <v>0.46395665525526825</v>
      </c>
      <c r="J7" s="7">
        <f t="shared" si="3"/>
        <v>3</v>
      </c>
      <c r="M7" s="7"/>
    </row>
    <row r="8" spans="1:13" s="3" customFormat="1" x14ac:dyDescent="0.2">
      <c r="A8" s="7" t="s">
        <v>51</v>
      </c>
      <c r="B8" s="7">
        <f t="shared" si="0"/>
        <v>30.891999999999999</v>
      </c>
      <c r="C8" s="7">
        <f t="shared" si="0"/>
        <v>69.106999999999999</v>
      </c>
      <c r="D8" s="7">
        <f t="shared" si="0"/>
        <v>70.143000000000001</v>
      </c>
      <c r="E8" s="7">
        <f t="shared" si="1"/>
        <v>184410</v>
      </c>
      <c r="F8" s="7">
        <f t="shared" si="4"/>
        <v>36793</v>
      </c>
      <c r="G8" s="7">
        <f t="shared" si="5"/>
        <v>90681</v>
      </c>
      <c r="H8" s="7">
        <f t="shared" si="1"/>
        <v>100752</v>
      </c>
      <c r="I8" s="8">
        <f t="shared" si="2"/>
        <v>0.49104009385401709</v>
      </c>
      <c r="J8" s="7">
        <f t="shared" si="3"/>
        <v>6</v>
      </c>
      <c r="M8" s="7"/>
    </row>
    <row r="9" spans="1:13" s="3" customFormat="1" x14ac:dyDescent="0.2">
      <c r="A9" s="7" t="s">
        <v>55</v>
      </c>
      <c r="B9" s="7">
        <f>A25/1000</f>
        <v>35.176000000000002</v>
      </c>
      <c r="C9" s="7">
        <f>B25/1000</f>
        <v>64.822999999999993</v>
      </c>
      <c r="D9" s="7">
        <f>C25/1000</f>
        <v>68.186999999999998</v>
      </c>
      <c r="E9" s="7">
        <f>D25</f>
        <v>159815</v>
      </c>
      <c r="F9" s="7">
        <f t="shared" si="4"/>
        <v>29874</v>
      </c>
      <c r="G9" s="7">
        <f t="shared" si="5"/>
        <v>115276</v>
      </c>
      <c r="H9" s="7">
        <f>G25</f>
        <v>107671</v>
      </c>
      <c r="I9" s="8">
        <f>(E9/(E9+G9))*(H9/(H9+F9))</f>
        <v>0.45477344340178744</v>
      </c>
      <c r="J9" s="7">
        <f>H25</f>
        <v>10</v>
      </c>
    </row>
    <row r="10" spans="1:13" s="3" customFormat="1" x14ac:dyDescent="0.2">
      <c r="A10" s="7" t="s">
        <v>55</v>
      </c>
      <c r="B10" s="7">
        <f>A26/1000</f>
        <v>31.652000000000001</v>
      </c>
      <c r="C10" s="7">
        <f t="shared" ref="C10:D11" si="6">B26/1000</f>
        <v>68.346999999999994</v>
      </c>
      <c r="D10" s="7">
        <f t="shared" si="6"/>
        <v>68.489000000000004</v>
      </c>
      <c r="E10" s="7">
        <f t="shared" ref="E10:H11" si="7">D26</f>
        <v>187237</v>
      </c>
      <c r="F10" s="7">
        <f t="shared" si="4"/>
        <v>42756</v>
      </c>
      <c r="G10" s="7">
        <f t="shared" si="5"/>
        <v>87854</v>
      </c>
      <c r="H10" s="7">
        <f t="shared" si="7"/>
        <v>94789</v>
      </c>
      <c r="I10" s="8">
        <f t="shared" ref="I10:I11" si="8">(E10/(E10+G10))*(H10/(H10+F10))</f>
        <v>0.46906002884578596</v>
      </c>
      <c r="J10" s="7">
        <f t="shared" ref="J10:J11" si="9">H26</f>
        <v>3</v>
      </c>
    </row>
    <row r="11" spans="1:13" s="3" customFormat="1" x14ac:dyDescent="0.2">
      <c r="A11" s="7" t="s">
        <v>56</v>
      </c>
      <c r="B11" s="7">
        <f t="shared" ref="B11" si="10">A27/1000</f>
        <v>31.783999999999999</v>
      </c>
      <c r="C11" s="7">
        <f t="shared" si="6"/>
        <v>68.215000000000003</v>
      </c>
      <c r="D11" s="7">
        <f t="shared" si="6"/>
        <v>69.837999999999994</v>
      </c>
      <c r="E11" s="7">
        <f t="shared" si="7"/>
        <v>178725</v>
      </c>
      <c r="F11" s="7">
        <f t="shared" si="4"/>
        <v>34788</v>
      </c>
      <c r="G11" s="7">
        <f t="shared" si="5"/>
        <v>96366</v>
      </c>
      <c r="H11" s="7">
        <f t="shared" si="7"/>
        <v>102757</v>
      </c>
      <c r="I11" s="8">
        <f t="shared" si="8"/>
        <v>0.48537290893558488</v>
      </c>
      <c r="J11" s="7">
        <f t="shared" si="9"/>
        <v>5</v>
      </c>
    </row>
    <row r="12" spans="1:13" s="3" customFormat="1" x14ac:dyDescent="0.2">
      <c r="A12" s="7" t="s">
        <v>57</v>
      </c>
      <c r="B12" s="7">
        <f>A28/1000</f>
        <v>36.558</v>
      </c>
      <c r="C12" s="7">
        <f>B28/1000</f>
        <v>63.441000000000003</v>
      </c>
      <c r="D12" s="7">
        <f>C28/1000</f>
        <v>68.126000000000005</v>
      </c>
      <c r="E12" s="7">
        <f>D28</f>
        <v>148749</v>
      </c>
      <c r="F12" s="7">
        <f>F28</f>
        <v>24511</v>
      </c>
      <c r="G12" s="7">
        <f>E28</f>
        <v>126342</v>
      </c>
      <c r="H12" s="7">
        <f>G28</f>
        <v>113034</v>
      </c>
      <c r="I12" s="8">
        <f>(E12/(E12+G12))*(H12/(H12+F12))</f>
        <v>0.44436716584400693</v>
      </c>
      <c r="J12" s="7">
        <f>H28</f>
        <v>10</v>
      </c>
    </row>
    <row r="13" spans="1:13" s="3" customFormat="1" x14ac:dyDescent="0.2">
      <c r="A13" s="7" t="s">
        <v>58</v>
      </c>
      <c r="B13" s="7">
        <f>A29/1000</f>
        <v>31.696000000000002</v>
      </c>
      <c r="C13" s="7">
        <f t="shared" ref="C13:C14" si="11">B29/1000</f>
        <v>68.302999999999997</v>
      </c>
      <c r="D13" s="7">
        <f t="shared" ref="D13:D14" si="12">C29/1000</f>
        <v>68.378</v>
      </c>
      <c r="E13" s="7">
        <f t="shared" ref="E13:E14" si="13">D29</f>
        <v>187485</v>
      </c>
      <c r="F13" s="7">
        <f>F29</f>
        <v>43185</v>
      </c>
      <c r="G13" s="7">
        <f>E29</f>
        <v>87606</v>
      </c>
      <c r="H13" s="7">
        <f t="shared" ref="H13:H14" si="14">G29</f>
        <v>94360</v>
      </c>
      <c r="I13" s="8">
        <f t="shared" ref="I13:I14" si="15">(E13/(E13+G13))*(H13/(H13+F13))</f>
        <v>0.46755560714544014</v>
      </c>
      <c r="J13" s="7">
        <f t="shared" ref="J13:J14" si="16">H29</f>
        <v>3</v>
      </c>
    </row>
    <row r="14" spans="1:13" s="3" customFormat="1" x14ac:dyDescent="0.2">
      <c r="A14" s="7" t="s">
        <v>57</v>
      </c>
      <c r="B14" s="7">
        <f t="shared" ref="B14" si="17">A30/1000</f>
        <v>31.024000000000001</v>
      </c>
      <c r="C14" s="7">
        <f t="shared" si="11"/>
        <v>68.974999999999994</v>
      </c>
      <c r="D14" s="7">
        <f t="shared" si="12"/>
        <v>70.123000000000005</v>
      </c>
      <c r="E14" s="7">
        <f t="shared" si="13"/>
        <v>183426</v>
      </c>
      <c r="F14" s="7">
        <f>F30</f>
        <v>36355</v>
      </c>
      <c r="G14" s="7">
        <f>E30</f>
        <v>91665</v>
      </c>
      <c r="H14" s="7">
        <f t="shared" si="14"/>
        <v>101190</v>
      </c>
      <c r="I14" s="8">
        <f t="shared" si="15"/>
        <v>0.4905432472372836</v>
      </c>
      <c r="J14" s="7">
        <f t="shared" si="16"/>
        <v>6</v>
      </c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29504</v>
      </c>
      <c r="B19" s="5">
        <v>70495</v>
      </c>
      <c r="C19" s="2">
        <v>69268</v>
      </c>
      <c r="D19" s="2">
        <v>200680</v>
      </c>
      <c r="E19" s="2">
        <v>74411</v>
      </c>
      <c r="F19" s="2">
        <v>47334</v>
      </c>
      <c r="G19" s="2">
        <v>90211</v>
      </c>
      <c r="H19" s="2">
        <v>9</v>
      </c>
      <c r="I19" s="5"/>
      <c r="J19" s="5"/>
      <c r="K19" s="5">
        <f>D19+E19+F19+G19</f>
        <v>412636</v>
      </c>
      <c r="L19" s="10">
        <f>I3*100000</f>
        <v>47845.643467644011</v>
      </c>
    </row>
    <row r="20" spans="1:12" x14ac:dyDescent="0.2">
      <c r="A20" s="6">
        <v>30491</v>
      </c>
      <c r="B20" s="5">
        <v>69508</v>
      </c>
      <c r="C20" s="5">
        <v>68731</v>
      </c>
      <c r="D20" s="5">
        <v>195487</v>
      </c>
      <c r="E20" s="5">
        <v>79604</v>
      </c>
      <c r="F20" s="5">
        <v>46214</v>
      </c>
      <c r="G20" s="5">
        <v>91331</v>
      </c>
      <c r="H20" s="5">
        <v>3</v>
      </c>
      <c r="I20" s="5"/>
      <c r="J20" s="5"/>
      <c r="K20" s="5">
        <f t="shared" ref="K20:K36" si="18">D20+E20+F20+G20</f>
        <v>412636</v>
      </c>
      <c r="L20" s="10">
        <f t="shared" ref="L20:L36" si="19">I4*100000</f>
        <v>47186.189228116113</v>
      </c>
    </row>
    <row r="21" spans="1:12" x14ac:dyDescent="0.2">
      <c r="A21" s="5">
        <v>30978</v>
      </c>
      <c r="B21" s="5">
        <v>69021</v>
      </c>
      <c r="C21" s="5">
        <v>70096</v>
      </c>
      <c r="D21" s="5">
        <v>183958</v>
      </c>
      <c r="E21" s="5">
        <v>91133</v>
      </c>
      <c r="F21" s="5">
        <v>36694</v>
      </c>
      <c r="G21" s="5">
        <v>100851</v>
      </c>
      <c r="H21" s="5">
        <v>6</v>
      </c>
      <c r="I21" s="5"/>
      <c r="J21" s="5"/>
      <c r="K21" s="5">
        <f t="shared" si="18"/>
        <v>412636</v>
      </c>
      <c r="L21" s="10">
        <f t="shared" si="19"/>
        <v>49031.784369754459</v>
      </c>
    </row>
    <row r="22" spans="1:12" x14ac:dyDescent="0.2">
      <c r="A22" s="5">
        <v>34919</v>
      </c>
      <c r="B22" s="5">
        <v>65080</v>
      </c>
      <c r="C22" s="5">
        <v>68291</v>
      </c>
      <c r="D22" s="5">
        <v>161367</v>
      </c>
      <c r="E22" s="5">
        <v>113724</v>
      </c>
      <c r="F22" s="5">
        <v>30365</v>
      </c>
      <c r="G22" s="5">
        <v>107180</v>
      </c>
      <c r="H22" s="5">
        <v>9</v>
      </c>
      <c r="I22" s="5"/>
      <c r="J22" s="5"/>
      <c r="K22" s="5">
        <f t="shared" si="18"/>
        <v>412636</v>
      </c>
      <c r="L22" s="10">
        <f t="shared" si="19"/>
        <v>45709.586023063704</v>
      </c>
    </row>
    <row r="23" spans="1:12" x14ac:dyDescent="0.2">
      <c r="A23" s="5">
        <v>31615</v>
      </c>
      <c r="B23" s="5">
        <v>68384</v>
      </c>
      <c r="C23" s="5">
        <v>68119</v>
      </c>
      <c r="D23" s="5">
        <v>189584</v>
      </c>
      <c r="E23" s="5">
        <v>85507</v>
      </c>
      <c r="F23" s="5">
        <v>44948</v>
      </c>
      <c r="G23" s="5">
        <v>92597</v>
      </c>
      <c r="H23" s="5">
        <v>3</v>
      </c>
      <c r="I23" s="5"/>
      <c r="J23" s="5"/>
      <c r="K23" s="5">
        <f t="shared" si="18"/>
        <v>412636</v>
      </c>
      <c r="L23" s="10">
        <f t="shared" si="19"/>
        <v>46395.665525526827</v>
      </c>
    </row>
    <row r="24" spans="1:12" x14ac:dyDescent="0.2">
      <c r="A24" s="5">
        <v>30892</v>
      </c>
      <c r="B24" s="5">
        <v>69107</v>
      </c>
      <c r="C24" s="5">
        <v>70143</v>
      </c>
      <c r="D24" s="5">
        <v>184410</v>
      </c>
      <c r="E24" s="5">
        <v>90681</v>
      </c>
      <c r="F24" s="5">
        <v>36793</v>
      </c>
      <c r="G24" s="5">
        <v>100752</v>
      </c>
      <c r="H24" s="5">
        <v>6</v>
      </c>
      <c r="I24" s="5"/>
      <c r="J24" s="5"/>
      <c r="K24" s="5">
        <f t="shared" si="18"/>
        <v>412636</v>
      </c>
      <c r="L24" s="10">
        <f t="shared" si="19"/>
        <v>49104.00938540171</v>
      </c>
    </row>
    <row r="25" spans="1:12" x14ac:dyDescent="0.2">
      <c r="A25" s="5">
        <v>35176</v>
      </c>
      <c r="B25" s="5">
        <v>64823</v>
      </c>
      <c r="C25" s="5">
        <v>68187</v>
      </c>
      <c r="D25" s="5">
        <v>159815</v>
      </c>
      <c r="E25" s="5">
        <v>115276</v>
      </c>
      <c r="F25" s="5">
        <v>29874</v>
      </c>
      <c r="G25" s="5">
        <v>107671</v>
      </c>
      <c r="H25" s="5">
        <v>10</v>
      </c>
      <c r="I25" s="5"/>
      <c r="J25" s="5"/>
      <c r="K25" s="5">
        <f t="shared" si="18"/>
        <v>412636</v>
      </c>
      <c r="L25" s="10">
        <f>I9*100000</f>
        <v>45477.344340178744</v>
      </c>
    </row>
    <row r="26" spans="1:12" x14ac:dyDescent="0.2">
      <c r="A26" s="5">
        <v>31652</v>
      </c>
      <c r="B26" s="5">
        <v>68347</v>
      </c>
      <c r="C26" s="5">
        <v>68489</v>
      </c>
      <c r="D26" s="5">
        <v>187237</v>
      </c>
      <c r="E26" s="5">
        <v>87854</v>
      </c>
      <c r="F26" s="5">
        <v>42756</v>
      </c>
      <c r="G26" s="5">
        <v>94789</v>
      </c>
      <c r="H26" s="5">
        <v>3</v>
      </c>
      <c r="I26" s="5"/>
      <c r="J26" s="5"/>
      <c r="K26" s="5">
        <f t="shared" si="18"/>
        <v>412636</v>
      </c>
      <c r="L26" s="10">
        <f t="shared" si="19"/>
        <v>46906.002884578593</v>
      </c>
    </row>
    <row r="27" spans="1:12" x14ac:dyDescent="0.2">
      <c r="A27" s="5">
        <v>31784</v>
      </c>
      <c r="B27" s="5">
        <v>68215</v>
      </c>
      <c r="C27" s="5">
        <v>69838</v>
      </c>
      <c r="D27" s="5">
        <v>178725</v>
      </c>
      <c r="E27" s="5">
        <v>96366</v>
      </c>
      <c r="F27" s="5">
        <v>34788</v>
      </c>
      <c r="G27" s="5">
        <v>102757</v>
      </c>
      <c r="H27" s="5">
        <v>5</v>
      </c>
      <c r="I27" s="5"/>
      <c r="J27" s="5"/>
      <c r="K27" s="5">
        <f t="shared" si="18"/>
        <v>412636</v>
      </c>
      <c r="L27" s="10">
        <f t="shared" si="19"/>
        <v>48537.290893558486</v>
      </c>
    </row>
    <row r="28" spans="1:12" x14ac:dyDescent="0.2">
      <c r="A28" s="5">
        <v>36558</v>
      </c>
      <c r="B28" s="5">
        <v>63441</v>
      </c>
      <c r="C28" s="5">
        <v>68126</v>
      </c>
      <c r="D28" s="5">
        <v>148749</v>
      </c>
      <c r="E28" s="5">
        <v>126342</v>
      </c>
      <c r="F28" s="5">
        <v>24511</v>
      </c>
      <c r="G28" s="5">
        <v>113034</v>
      </c>
      <c r="H28" s="5">
        <v>10</v>
      </c>
      <c r="I28" s="5"/>
      <c r="J28" s="5"/>
      <c r="K28" s="5">
        <f t="shared" si="18"/>
        <v>412636</v>
      </c>
      <c r="L28" s="10">
        <f t="shared" si="19"/>
        <v>44436.716584400696</v>
      </c>
    </row>
    <row r="29" spans="1:12" x14ac:dyDescent="0.2">
      <c r="A29" s="5">
        <v>31696</v>
      </c>
      <c r="B29" s="5">
        <v>68303</v>
      </c>
      <c r="C29" s="5">
        <v>68378</v>
      </c>
      <c r="D29" s="5">
        <v>187485</v>
      </c>
      <c r="E29" s="5">
        <v>87606</v>
      </c>
      <c r="F29" s="5">
        <v>43185</v>
      </c>
      <c r="G29" s="5">
        <v>94360</v>
      </c>
      <c r="H29" s="5">
        <v>3</v>
      </c>
      <c r="I29" s="5"/>
      <c r="J29" s="5"/>
      <c r="K29" s="5">
        <f t="shared" si="18"/>
        <v>412636</v>
      </c>
      <c r="L29" s="10">
        <f t="shared" si="19"/>
        <v>46755.560714544015</v>
      </c>
    </row>
    <row r="30" spans="1:12" x14ac:dyDescent="0.2">
      <c r="A30" s="5">
        <v>31024</v>
      </c>
      <c r="B30" s="5">
        <v>68975</v>
      </c>
      <c r="C30" s="5">
        <v>70123</v>
      </c>
      <c r="D30" s="5">
        <v>183426</v>
      </c>
      <c r="E30" s="5">
        <v>91665</v>
      </c>
      <c r="F30" s="5">
        <v>36355</v>
      </c>
      <c r="G30" s="5">
        <v>101190</v>
      </c>
      <c r="H30" s="5">
        <v>6</v>
      </c>
      <c r="I30" s="5"/>
      <c r="J30" s="5"/>
      <c r="K30" s="5">
        <f t="shared" si="18"/>
        <v>412636</v>
      </c>
      <c r="L30" s="10">
        <f t="shared" si="19"/>
        <v>49054.324723728358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8"/>
        <v>0</v>
      </c>
      <c r="L31" s="10">
        <f t="shared" si="19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8"/>
        <v>0</v>
      </c>
      <c r="L32" s="10">
        <f t="shared" si="19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8"/>
        <v>0</v>
      </c>
      <c r="L33" s="10">
        <f t="shared" si="19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8"/>
        <v>0</v>
      </c>
      <c r="L34" s="10">
        <f t="shared" si="19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8"/>
        <v>0</v>
      </c>
      <c r="L35" s="10">
        <f t="shared" si="19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8"/>
        <v>0</v>
      </c>
      <c r="L36" s="10">
        <f t="shared" si="19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XFD1048576"/>
    </sheetView>
  </sheetViews>
  <sheetFormatPr baseColWidth="10" defaultRowHeight="15" x14ac:dyDescent="0.2"/>
  <cols>
    <col min="1" max="1" width="8.8320312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2" t="s">
        <v>71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3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</row>
    <row r="3" spans="1:13" s="3" customFormat="1" x14ac:dyDescent="0.2">
      <c r="A3" s="7" t="s">
        <v>72</v>
      </c>
      <c r="B3" s="7">
        <f>A19/1000</f>
        <v>25.925999999999998</v>
      </c>
      <c r="C3" s="7">
        <f>B19/1000</f>
        <v>74.072999999999993</v>
      </c>
      <c r="D3" s="7">
        <f>C19/1000</f>
        <v>63.765999999999998</v>
      </c>
      <c r="E3" s="7">
        <f>D19</f>
        <v>260474</v>
      </c>
      <c r="F3" s="7">
        <f>F19</f>
        <v>92365</v>
      </c>
      <c r="G3" s="7">
        <f>E19</f>
        <v>14617</v>
      </c>
      <c r="H3" s="7">
        <f>G19</f>
        <v>45180</v>
      </c>
      <c r="I3" s="8">
        <f>(E3/(E3+G3))*(H3/(H3+F3))</f>
        <v>0.31102078721396598</v>
      </c>
      <c r="J3" s="7">
        <f>H19</f>
        <v>321</v>
      </c>
      <c r="L3" s="7" t="s">
        <v>59</v>
      </c>
      <c r="M3" s="7"/>
    </row>
    <row r="4" spans="1:13" s="3" customFormat="1" x14ac:dyDescent="0.2">
      <c r="A4" s="7" t="s">
        <v>73</v>
      </c>
      <c r="B4" s="7">
        <f>A20/1000</f>
        <v>25.151</v>
      </c>
      <c r="C4" s="7">
        <f t="shared" ref="B4:D8" si="0">B20/1000</f>
        <v>74.847999999999999</v>
      </c>
      <c r="D4" s="7">
        <f t="shared" si="0"/>
        <v>67.349000000000004</v>
      </c>
      <c r="E4" s="7">
        <f t="shared" ref="E4:H8" si="1">D20</f>
        <v>247162</v>
      </c>
      <c r="F4" s="7">
        <f>F20</f>
        <v>75854</v>
      </c>
      <c r="G4" s="7">
        <f>E20</f>
        <v>27929</v>
      </c>
      <c r="H4" s="7">
        <f t="shared" si="1"/>
        <v>61691</v>
      </c>
      <c r="I4" s="8">
        <f t="shared" ref="I4:I8" si="2">(E4/(E4+G4))*(H4/(H4+F4))</f>
        <v>0.40297891316627898</v>
      </c>
      <c r="J4" s="7">
        <f t="shared" ref="J4:J8" si="3">H20</f>
        <v>127</v>
      </c>
      <c r="L4" s="7" t="s">
        <v>60</v>
      </c>
      <c r="M4" s="7"/>
    </row>
    <row r="5" spans="1:13" s="3" customFormat="1" x14ac:dyDescent="0.2">
      <c r="A5" s="7" t="s">
        <v>75</v>
      </c>
      <c r="B5" s="7">
        <f t="shared" si="0"/>
        <v>26.073</v>
      </c>
      <c r="C5" s="7">
        <f t="shared" si="0"/>
        <v>73.926000000000002</v>
      </c>
      <c r="D5" s="7">
        <f t="shared" si="0"/>
        <v>64.406999999999996</v>
      </c>
      <c r="E5" s="7">
        <f t="shared" si="1"/>
        <v>255734</v>
      </c>
      <c r="F5" s="7">
        <f>F21</f>
        <v>88233</v>
      </c>
      <c r="G5" s="7">
        <f>E21</f>
        <v>19357</v>
      </c>
      <c r="H5" s="7">
        <f t="shared" si="1"/>
        <v>49312</v>
      </c>
      <c r="I5" s="8">
        <f t="shared" si="2"/>
        <v>0.33328817015141288</v>
      </c>
      <c r="J5" s="7">
        <f t="shared" si="3"/>
        <v>60</v>
      </c>
      <c r="L5" s="7" t="s">
        <v>61</v>
      </c>
      <c r="M5" s="7"/>
    </row>
    <row r="6" spans="1:13" s="3" customFormat="1" x14ac:dyDescent="0.2">
      <c r="A6" s="7" t="s">
        <v>74</v>
      </c>
      <c r="B6" s="7">
        <f t="shared" si="0"/>
        <v>25.222000000000001</v>
      </c>
      <c r="C6" s="7">
        <f t="shared" si="0"/>
        <v>74.777000000000001</v>
      </c>
      <c r="D6" s="7">
        <f t="shared" si="0"/>
        <v>68.227000000000004</v>
      </c>
      <c r="E6" s="7">
        <f t="shared" si="1"/>
        <v>241739</v>
      </c>
      <c r="F6" s="7">
        <f t="shared" ref="F6:F11" si="4">F22</f>
        <v>70726</v>
      </c>
      <c r="G6" s="7">
        <f t="shared" ref="G6:G11" si="5">E22</f>
        <v>33352</v>
      </c>
      <c r="H6" s="7">
        <f t="shared" si="1"/>
        <v>66819</v>
      </c>
      <c r="I6" s="8">
        <f t="shared" si="2"/>
        <v>0.4268993596042307</v>
      </c>
      <c r="J6" s="7">
        <f t="shared" si="3"/>
        <v>9</v>
      </c>
      <c r="L6" s="7" t="s">
        <v>62</v>
      </c>
      <c r="M6" s="7"/>
    </row>
    <row r="7" spans="1:13" s="3" customFormat="1" x14ac:dyDescent="0.2">
      <c r="A7" s="7" t="s">
        <v>76</v>
      </c>
      <c r="B7" s="7">
        <f t="shared" si="0"/>
        <v>26.143000000000001</v>
      </c>
      <c r="C7" s="7">
        <f t="shared" si="0"/>
        <v>73.855999999999995</v>
      </c>
      <c r="D7" s="7">
        <f t="shared" si="0"/>
        <v>64.513000000000005</v>
      </c>
      <c r="E7" s="7">
        <f t="shared" si="1"/>
        <v>254572</v>
      </c>
      <c r="F7" s="7">
        <f t="shared" si="4"/>
        <v>87359</v>
      </c>
      <c r="G7" s="7">
        <f t="shared" si="5"/>
        <v>20519</v>
      </c>
      <c r="H7" s="7">
        <f t="shared" si="1"/>
        <v>50186</v>
      </c>
      <c r="I7" s="8">
        <f t="shared" si="2"/>
        <v>0.33765409964698173</v>
      </c>
      <c r="J7" s="7">
        <f t="shared" si="3"/>
        <v>52</v>
      </c>
      <c r="L7" s="7" t="s">
        <v>63</v>
      </c>
      <c r="M7" s="7"/>
    </row>
    <row r="8" spans="1:13" s="3" customFormat="1" x14ac:dyDescent="0.2">
      <c r="A8" s="7" t="s">
        <v>77</v>
      </c>
      <c r="B8" s="7">
        <f t="shared" si="0"/>
        <v>25.501999999999999</v>
      </c>
      <c r="C8" s="7">
        <f t="shared" si="0"/>
        <v>74.497</v>
      </c>
      <c r="D8" s="7">
        <f t="shared" si="0"/>
        <v>67.378</v>
      </c>
      <c r="E8" s="7">
        <f t="shared" si="1"/>
        <v>244099</v>
      </c>
      <c r="F8" s="7">
        <f t="shared" si="4"/>
        <v>74242</v>
      </c>
      <c r="G8" s="7">
        <f t="shared" si="5"/>
        <v>30992</v>
      </c>
      <c r="H8" s="7">
        <f t="shared" si="1"/>
        <v>63303</v>
      </c>
      <c r="I8" s="8">
        <f t="shared" si="2"/>
        <v>0.40838436122647315</v>
      </c>
      <c r="J8" s="7">
        <f t="shared" si="3"/>
        <v>10</v>
      </c>
      <c r="L8" s="7" t="s">
        <v>64</v>
      </c>
      <c r="M8" s="7"/>
    </row>
    <row r="9" spans="1:13" s="3" customFormat="1" x14ac:dyDescent="0.2">
      <c r="A9" s="7" t="s">
        <v>78</v>
      </c>
      <c r="B9" s="7">
        <f>A25/1000</f>
        <v>23.751999999999999</v>
      </c>
      <c r="C9" s="7">
        <f>B25/1000</f>
        <v>76.247</v>
      </c>
      <c r="D9" s="7">
        <f>C25/1000</f>
        <v>67.575999999999993</v>
      </c>
      <c r="E9" s="7">
        <f>D25</f>
        <v>257455</v>
      </c>
      <c r="F9" s="7">
        <f t="shared" si="4"/>
        <v>80376</v>
      </c>
      <c r="G9" s="7">
        <f t="shared" si="5"/>
        <v>17636</v>
      </c>
      <c r="H9" s="7">
        <f>G25</f>
        <v>57169</v>
      </c>
      <c r="I9" s="8">
        <f>(E9/(E9+G9))*(H9/(H9+F9))</f>
        <v>0.38899205982647495</v>
      </c>
      <c r="J9" s="7">
        <f>H25</f>
        <v>1188</v>
      </c>
      <c r="L9" s="7" t="s">
        <v>65</v>
      </c>
    </row>
    <row r="10" spans="1:13" s="3" customFormat="1" x14ac:dyDescent="0.2">
      <c r="A10" s="7" t="s">
        <v>79</v>
      </c>
      <c r="B10" s="7">
        <f>A26/1000</f>
        <v>26.01</v>
      </c>
      <c r="C10" s="7">
        <f t="shared" ref="C10:D11" si="6">B26/1000</f>
        <v>73.989000000000004</v>
      </c>
      <c r="D10" s="7">
        <f t="shared" si="6"/>
        <v>68.227000000000004</v>
      </c>
      <c r="E10" s="7">
        <f t="shared" ref="E10:H11" si="7">D26</f>
        <v>235239</v>
      </c>
      <c r="F10" s="7">
        <f t="shared" si="4"/>
        <v>67477</v>
      </c>
      <c r="G10" s="7">
        <f t="shared" si="5"/>
        <v>39852</v>
      </c>
      <c r="H10" s="7">
        <f t="shared" si="7"/>
        <v>70068</v>
      </c>
      <c r="I10" s="8">
        <f t="shared" ref="I10:I11" si="8">(E10/(E10+G10))*(H10/(H10+F10))</f>
        <v>0.43562004560002759</v>
      </c>
      <c r="J10" s="7">
        <f t="shared" ref="J10:J11" si="9">H26</f>
        <v>67</v>
      </c>
      <c r="L10" s="7" t="s">
        <v>66</v>
      </c>
    </row>
    <row r="11" spans="1:13" s="3" customFormat="1" x14ac:dyDescent="0.2">
      <c r="A11" s="7" t="s">
        <v>80</v>
      </c>
      <c r="B11" s="7">
        <f t="shared" ref="B11" si="10">A27/1000</f>
        <v>24.109000000000002</v>
      </c>
      <c r="C11" s="7">
        <f t="shared" si="6"/>
        <v>75.89</v>
      </c>
      <c r="D11" s="7">
        <f t="shared" si="6"/>
        <v>67.798000000000002</v>
      </c>
      <c r="E11" s="7">
        <f t="shared" si="7"/>
        <v>253285</v>
      </c>
      <c r="F11" s="7">
        <f t="shared" si="4"/>
        <v>77679</v>
      </c>
      <c r="G11" s="7">
        <f t="shared" si="5"/>
        <v>21806</v>
      </c>
      <c r="H11" s="7">
        <f t="shared" si="7"/>
        <v>59866</v>
      </c>
      <c r="I11" s="8">
        <f t="shared" si="8"/>
        <v>0.40074537833637897</v>
      </c>
      <c r="J11" s="7">
        <f t="shared" si="9"/>
        <v>604</v>
      </c>
      <c r="L11" s="7" t="s">
        <v>67</v>
      </c>
    </row>
    <row r="12" spans="1:13" s="3" customFormat="1" x14ac:dyDescent="0.2">
      <c r="A12" s="7" t="s">
        <v>81</v>
      </c>
      <c r="B12" s="7">
        <f>A28/1000</f>
        <v>25.914999999999999</v>
      </c>
      <c r="C12" s="7">
        <f>B28/1000</f>
        <v>74.084000000000003</v>
      </c>
      <c r="D12" s="7">
        <f>C28/1000</f>
        <v>67.837999999999994</v>
      </c>
      <c r="E12" s="7">
        <f>D28</f>
        <v>238164</v>
      </c>
      <c r="F12" s="7">
        <f>F28</f>
        <v>70011</v>
      </c>
      <c r="G12" s="7">
        <f>E28</f>
        <v>36927</v>
      </c>
      <c r="H12" s="7">
        <f>G28</f>
        <v>67534</v>
      </c>
      <c r="I12" s="8">
        <f>(E12/(E12+G12))*(H12/(H12+F12))</f>
        <v>0.42508658493587687</v>
      </c>
      <c r="J12" s="7">
        <f>H28</f>
        <v>16</v>
      </c>
      <c r="L12" s="7" t="s">
        <v>68</v>
      </c>
    </row>
    <row r="13" spans="1:13" s="3" customFormat="1" x14ac:dyDescent="0.2">
      <c r="A13" s="7" t="s">
        <v>82</v>
      </c>
      <c r="B13" s="7">
        <f>A29/1000</f>
        <v>24.465</v>
      </c>
      <c r="C13" s="7">
        <f t="shared" ref="C13:D14" si="11">B29/1000</f>
        <v>75.534000000000006</v>
      </c>
      <c r="D13" s="7">
        <f t="shared" si="11"/>
        <v>67.349000000000004</v>
      </c>
      <c r="E13" s="7">
        <f t="shared" ref="E13:H14" si="12">D29</f>
        <v>252815</v>
      </c>
      <c r="F13" s="7">
        <f>F29</f>
        <v>78679</v>
      </c>
      <c r="G13" s="7">
        <f>E29</f>
        <v>22276</v>
      </c>
      <c r="H13" s="7">
        <f t="shared" si="12"/>
        <v>58866</v>
      </c>
      <c r="I13" s="8">
        <f t="shared" ref="I13:I14" si="13">(E13/(E13+G13))*(H13/(H13+F13))</f>
        <v>0.39332013023769324</v>
      </c>
      <c r="J13" s="7">
        <f t="shared" ref="J13:J14" si="14">H29</f>
        <v>572</v>
      </c>
      <c r="L13" s="7" t="s">
        <v>69</v>
      </c>
    </row>
    <row r="14" spans="1:13" s="3" customFormat="1" x14ac:dyDescent="0.2">
      <c r="A14" s="7" t="s">
        <v>83</v>
      </c>
      <c r="B14" s="7">
        <f t="shared" ref="B14" si="15">A30/1000</f>
        <v>25.925999999999998</v>
      </c>
      <c r="C14" s="7">
        <f t="shared" si="11"/>
        <v>74.072999999999993</v>
      </c>
      <c r="D14" s="7">
        <f t="shared" si="11"/>
        <v>67.83</v>
      </c>
      <c r="E14" s="7">
        <f t="shared" si="12"/>
        <v>238119</v>
      </c>
      <c r="F14" s="7">
        <f>F30</f>
        <v>70010</v>
      </c>
      <c r="G14" s="7">
        <f>E30</f>
        <v>36972</v>
      </c>
      <c r="H14" s="7">
        <f t="shared" si="12"/>
        <v>67535</v>
      </c>
      <c r="I14" s="8">
        <f t="shared" si="13"/>
        <v>0.42501255998643056</v>
      </c>
      <c r="J14" s="7">
        <f t="shared" si="14"/>
        <v>12</v>
      </c>
      <c r="L14" s="7" t="s">
        <v>70</v>
      </c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11">
        <v>25926</v>
      </c>
      <c r="B19" s="5">
        <v>74073</v>
      </c>
      <c r="C19" s="2">
        <v>63766</v>
      </c>
      <c r="D19" s="2">
        <v>260474</v>
      </c>
      <c r="E19" s="2">
        <v>14617</v>
      </c>
      <c r="F19" s="2">
        <v>92365</v>
      </c>
      <c r="G19" s="2">
        <v>45180</v>
      </c>
      <c r="H19" s="2">
        <v>321</v>
      </c>
      <c r="I19" s="5"/>
      <c r="J19" s="5"/>
      <c r="K19" s="5">
        <f>D19+E19+F19+G19</f>
        <v>412636</v>
      </c>
      <c r="L19" s="10">
        <f>I3*100000</f>
        <v>31102.078721396596</v>
      </c>
    </row>
    <row r="20" spans="1:12" x14ac:dyDescent="0.2">
      <c r="A20" s="6">
        <v>25151</v>
      </c>
      <c r="B20" s="5">
        <v>74848</v>
      </c>
      <c r="C20" s="5">
        <v>67349</v>
      </c>
      <c r="D20" s="5">
        <v>247162</v>
      </c>
      <c r="E20" s="5">
        <v>27929</v>
      </c>
      <c r="F20" s="5">
        <v>75854</v>
      </c>
      <c r="G20" s="5">
        <v>61691</v>
      </c>
      <c r="H20" s="5">
        <v>127</v>
      </c>
      <c r="I20" s="5"/>
      <c r="J20" s="5"/>
      <c r="K20" s="5">
        <f t="shared" ref="K20:K36" si="16">D20+E20+F20+G20</f>
        <v>412636</v>
      </c>
      <c r="L20" s="10">
        <f t="shared" ref="L20:L36" si="17">I4*100000</f>
        <v>40297.891316627902</v>
      </c>
    </row>
    <row r="21" spans="1:12" x14ac:dyDescent="0.2">
      <c r="A21" s="5">
        <v>26073</v>
      </c>
      <c r="B21" s="5">
        <v>73926</v>
      </c>
      <c r="C21" s="5">
        <v>64407</v>
      </c>
      <c r="D21" s="5">
        <v>255734</v>
      </c>
      <c r="E21" s="5">
        <v>19357</v>
      </c>
      <c r="F21" s="5">
        <v>88233</v>
      </c>
      <c r="G21" s="5">
        <v>49312</v>
      </c>
      <c r="H21" s="5">
        <v>60</v>
      </c>
      <c r="I21" s="5"/>
      <c r="J21" s="5"/>
      <c r="K21" s="5">
        <f t="shared" si="16"/>
        <v>412636</v>
      </c>
      <c r="L21" s="10">
        <f t="shared" si="17"/>
        <v>33328.817015141285</v>
      </c>
    </row>
    <row r="22" spans="1:12" x14ac:dyDescent="0.2">
      <c r="A22" s="5">
        <v>25222</v>
      </c>
      <c r="B22" s="5">
        <v>74777</v>
      </c>
      <c r="C22" s="5">
        <v>68227</v>
      </c>
      <c r="D22" s="5">
        <v>241739</v>
      </c>
      <c r="E22" s="5">
        <v>33352</v>
      </c>
      <c r="F22" s="5">
        <v>70726</v>
      </c>
      <c r="G22" s="5">
        <v>66819</v>
      </c>
      <c r="H22" s="5">
        <v>9</v>
      </c>
      <c r="I22" s="5"/>
      <c r="J22" s="5"/>
      <c r="K22" s="5">
        <f t="shared" si="16"/>
        <v>412636</v>
      </c>
      <c r="L22" s="10">
        <f t="shared" si="17"/>
        <v>42689.93596042307</v>
      </c>
    </row>
    <row r="23" spans="1:12" x14ac:dyDescent="0.2">
      <c r="A23" s="5">
        <v>26143</v>
      </c>
      <c r="B23" s="5">
        <v>73856</v>
      </c>
      <c r="C23" s="5">
        <v>64513</v>
      </c>
      <c r="D23" s="5">
        <v>254572</v>
      </c>
      <c r="E23" s="5">
        <v>20519</v>
      </c>
      <c r="F23" s="5">
        <v>87359</v>
      </c>
      <c r="G23" s="5">
        <v>50186</v>
      </c>
      <c r="H23" s="5">
        <v>52</v>
      </c>
      <c r="I23" s="5"/>
      <c r="J23" s="5"/>
      <c r="K23" s="5">
        <f t="shared" si="16"/>
        <v>412636</v>
      </c>
      <c r="L23" s="10">
        <f t="shared" si="17"/>
        <v>33765.40996469817</v>
      </c>
    </row>
    <row r="24" spans="1:12" x14ac:dyDescent="0.2">
      <c r="A24" s="5">
        <v>25502</v>
      </c>
      <c r="B24" s="5">
        <v>74497</v>
      </c>
      <c r="C24" s="5">
        <v>67378</v>
      </c>
      <c r="D24" s="5">
        <v>244099</v>
      </c>
      <c r="E24" s="5">
        <v>30992</v>
      </c>
      <c r="F24" s="5">
        <v>74242</v>
      </c>
      <c r="G24" s="5">
        <v>63303</v>
      </c>
      <c r="H24" s="5">
        <v>10</v>
      </c>
      <c r="I24" s="5"/>
      <c r="J24" s="5"/>
      <c r="K24" s="5">
        <f t="shared" si="16"/>
        <v>412636</v>
      </c>
      <c r="L24" s="10">
        <f t="shared" si="17"/>
        <v>40838.436122647312</v>
      </c>
    </row>
    <row r="25" spans="1:12" x14ac:dyDescent="0.2">
      <c r="A25" s="5">
        <v>23752</v>
      </c>
      <c r="B25" s="5">
        <v>76247</v>
      </c>
      <c r="C25" s="5">
        <v>67576</v>
      </c>
      <c r="D25" s="5">
        <v>257455</v>
      </c>
      <c r="E25" s="5">
        <v>17636</v>
      </c>
      <c r="F25" s="5">
        <v>80376</v>
      </c>
      <c r="G25" s="5">
        <v>57169</v>
      </c>
      <c r="H25" s="5">
        <v>1188</v>
      </c>
      <c r="I25" s="5"/>
      <c r="J25" s="5"/>
      <c r="K25" s="5">
        <f t="shared" si="16"/>
        <v>412636</v>
      </c>
      <c r="L25" s="10">
        <f t="shared" si="17"/>
        <v>38899.205982647494</v>
      </c>
    </row>
    <row r="26" spans="1:12" x14ac:dyDescent="0.2">
      <c r="A26" s="5">
        <v>26010</v>
      </c>
      <c r="B26" s="5">
        <v>73989</v>
      </c>
      <c r="C26" s="5">
        <v>68227</v>
      </c>
      <c r="D26" s="5">
        <v>235239</v>
      </c>
      <c r="E26" s="5">
        <v>39852</v>
      </c>
      <c r="F26" s="5">
        <v>67477</v>
      </c>
      <c r="G26" s="5">
        <v>70068</v>
      </c>
      <c r="H26" s="5">
        <v>67</v>
      </c>
      <c r="I26" s="5"/>
      <c r="J26" s="5"/>
      <c r="K26" s="5">
        <f t="shared" si="16"/>
        <v>412636</v>
      </c>
      <c r="L26" s="10">
        <f t="shared" si="17"/>
        <v>43562.004560002759</v>
      </c>
    </row>
    <row r="27" spans="1:12" x14ac:dyDescent="0.2">
      <c r="A27" s="5">
        <v>24109</v>
      </c>
      <c r="B27" s="5">
        <v>75890</v>
      </c>
      <c r="C27" s="5">
        <v>67798</v>
      </c>
      <c r="D27" s="5">
        <v>253285</v>
      </c>
      <c r="E27" s="5">
        <v>21806</v>
      </c>
      <c r="F27" s="5">
        <v>77679</v>
      </c>
      <c r="G27" s="5">
        <v>59866</v>
      </c>
      <c r="H27" s="5">
        <v>604</v>
      </c>
      <c r="I27" s="5"/>
      <c r="J27" s="5"/>
      <c r="K27" s="5">
        <f t="shared" si="16"/>
        <v>412636</v>
      </c>
      <c r="L27" s="10">
        <f t="shared" si="17"/>
        <v>40074.5378336379</v>
      </c>
    </row>
    <row r="28" spans="1:12" x14ac:dyDescent="0.2">
      <c r="A28" s="5">
        <v>25915</v>
      </c>
      <c r="B28" s="5">
        <v>74084</v>
      </c>
      <c r="C28" s="5">
        <v>67838</v>
      </c>
      <c r="D28" s="5">
        <v>238164</v>
      </c>
      <c r="E28" s="5">
        <v>36927</v>
      </c>
      <c r="F28" s="5">
        <v>70011</v>
      </c>
      <c r="G28" s="5">
        <v>67534</v>
      </c>
      <c r="H28" s="5">
        <v>16</v>
      </c>
      <c r="I28" s="5"/>
      <c r="J28" s="5"/>
      <c r="K28" s="5">
        <f t="shared" si="16"/>
        <v>412636</v>
      </c>
      <c r="L28" s="10">
        <f t="shared" si="17"/>
        <v>42508.658493587689</v>
      </c>
    </row>
    <row r="29" spans="1:12" x14ac:dyDescent="0.2">
      <c r="A29" s="5">
        <v>24465</v>
      </c>
      <c r="B29" s="5">
        <v>75534</v>
      </c>
      <c r="C29" s="5">
        <v>67349</v>
      </c>
      <c r="D29" s="5">
        <v>252815</v>
      </c>
      <c r="E29" s="5">
        <v>22276</v>
      </c>
      <c r="F29" s="5">
        <v>78679</v>
      </c>
      <c r="G29" s="5">
        <v>58866</v>
      </c>
      <c r="H29" s="5">
        <v>572</v>
      </c>
      <c r="I29" s="5"/>
      <c r="J29" s="5"/>
      <c r="K29" s="5">
        <f t="shared" si="16"/>
        <v>412636</v>
      </c>
      <c r="L29" s="10">
        <f t="shared" si="17"/>
        <v>39332.013023769323</v>
      </c>
    </row>
    <row r="30" spans="1:12" x14ac:dyDescent="0.2">
      <c r="A30" s="5">
        <v>25926</v>
      </c>
      <c r="B30" s="5">
        <v>74073</v>
      </c>
      <c r="C30" s="5">
        <v>67830</v>
      </c>
      <c r="D30" s="5">
        <v>238119</v>
      </c>
      <c r="E30" s="5">
        <v>36972</v>
      </c>
      <c r="F30" s="5">
        <v>70010</v>
      </c>
      <c r="G30" s="5">
        <v>67535</v>
      </c>
      <c r="H30" s="5">
        <v>12</v>
      </c>
      <c r="I30" s="5"/>
      <c r="J30" s="5"/>
      <c r="K30" s="5">
        <f t="shared" si="16"/>
        <v>412636</v>
      </c>
      <c r="L30" s="10">
        <f t="shared" si="17"/>
        <v>42501.255998643057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6"/>
        <v>0</v>
      </c>
      <c r="L31" s="10">
        <f t="shared" si="17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6"/>
        <v>0</v>
      </c>
      <c r="L32" s="10">
        <f t="shared" si="17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6"/>
        <v>0</v>
      </c>
      <c r="L33" s="10">
        <f t="shared" si="17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6"/>
        <v>0</v>
      </c>
      <c r="L34" s="10">
        <f t="shared" si="17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6"/>
        <v>0</v>
      </c>
      <c r="L35" s="10">
        <f t="shared" si="17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6"/>
        <v>0</v>
      </c>
      <c r="L36" s="10">
        <f t="shared" si="17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L26" sqref="L26"/>
    </sheetView>
  </sheetViews>
  <sheetFormatPr baseColWidth="10" defaultRowHeight="15" x14ac:dyDescent="0.2"/>
  <cols>
    <col min="1" max="1" width="6.5" style="6" customWidth="1"/>
    <col min="2" max="2" width="6" style="6" customWidth="1"/>
    <col min="3" max="3" width="7.5" style="6" customWidth="1"/>
    <col min="4" max="4" width="5.83203125" style="6" customWidth="1"/>
    <col min="5" max="8" width="7" style="6" customWidth="1"/>
    <col min="9" max="9" width="6" style="6" customWidth="1"/>
    <col min="10" max="10" width="6.6640625" style="6" customWidth="1"/>
    <col min="11" max="16384" width="10.83203125" style="6"/>
  </cols>
  <sheetData>
    <row r="1" spans="1:13" s="3" customFormat="1" x14ac:dyDescent="0.2">
      <c r="A1" s="12" t="s">
        <v>0</v>
      </c>
      <c r="B1" s="14" t="s">
        <v>1</v>
      </c>
      <c r="C1" s="15"/>
      <c r="D1" s="15"/>
      <c r="E1" s="15"/>
      <c r="F1" s="15"/>
      <c r="G1" s="15"/>
      <c r="H1" s="15"/>
      <c r="I1" s="16"/>
      <c r="J1" s="17" t="s">
        <v>11</v>
      </c>
    </row>
    <row r="2" spans="1:13" s="3" customFormat="1" ht="45" x14ac:dyDescent="0.2">
      <c r="A2" s="1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8"/>
    </row>
    <row r="3" spans="1:13" s="3" customFormat="1" x14ac:dyDescent="0.2">
      <c r="A3" s="7" t="s">
        <v>10</v>
      </c>
      <c r="B3" s="7">
        <f>A19/1000</f>
        <v>25.324000000000002</v>
      </c>
      <c r="C3" s="7">
        <f>B19/1000</f>
        <v>74.674999999999997</v>
      </c>
      <c r="D3" s="7">
        <f>C19/1000</f>
        <v>73.542000000000002</v>
      </c>
      <c r="E3" s="7">
        <f>D19</f>
        <v>211657</v>
      </c>
      <c r="F3" s="7">
        <f>F19</f>
        <v>41066</v>
      </c>
      <c r="G3" s="7">
        <f>E19</f>
        <v>63434</v>
      </c>
      <c r="H3" s="7">
        <f>G19</f>
        <v>96479</v>
      </c>
      <c r="I3" s="8">
        <f>(E3/(E3+G3))*(H3/(H3+F3))</f>
        <v>0.53968983701557405</v>
      </c>
      <c r="J3" s="7">
        <f>H19</f>
        <v>342</v>
      </c>
      <c r="M3" s="7"/>
    </row>
    <row r="4" spans="1:13" s="3" customFormat="1" x14ac:dyDescent="0.2">
      <c r="A4" s="7" t="s">
        <v>13</v>
      </c>
      <c r="B4" s="7">
        <f>A20/1000</f>
        <v>28.477</v>
      </c>
      <c r="C4" s="7">
        <f t="shared" ref="B4:D8" si="0">B20/1000</f>
        <v>71.522000000000006</v>
      </c>
      <c r="D4" s="7">
        <f t="shared" si="0"/>
        <v>70.366</v>
      </c>
      <c r="E4" s="7">
        <f t="shared" ref="E4:H8" si="1">D20</f>
        <v>203112</v>
      </c>
      <c r="F4" s="7">
        <f>F20</f>
        <v>45529</v>
      </c>
      <c r="G4" s="7">
        <f>E20</f>
        <v>71979</v>
      </c>
      <c r="H4" s="7">
        <f t="shared" si="1"/>
        <v>92016</v>
      </c>
      <c r="I4" s="8">
        <f t="shared" ref="I4:I8" si="2">(E4/(E4+G4))*(H4/(H4+F4))</f>
        <v>0.49394403271893933</v>
      </c>
      <c r="J4" s="7">
        <f t="shared" ref="J4:J8" si="3">H20</f>
        <v>20</v>
      </c>
      <c r="M4" s="7"/>
    </row>
    <row r="5" spans="1:13" s="3" customFormat="1" x14ac:dyDescent="0.2">
      <c r="A5" s="7" t="s">
        <v>14</v>
      </c>
      <c r="B5" s="7">
        <f t="shared" si="0"/>
        <v>26.03</v>
      </c>
      <c r="C5" s="7">
        <f t="shared" si="0"/>
        <v>73.968999999999994</v>
      </c>
      <c r="D5" s="7">
        <f t="shared" si="0"/>
        <v>73.036000000000001</v>
      </c>
      <c r="E5" s="7">
        <f t="shared" si="1"/>
        <v>208620</v>
      </c>
      <c r="F5" s="7">
        <f>F21</f>
        <v>40939</v>
      </c>
      <c r="G5" s="7">
        <f>E21</f>
        <v>66471</v>
      </c>
      <c r="H5" s="7">
        <f t="shared" si="1"/>
        <v>96606</v>
      </c>
      <c r="I5" s="8">
        <f t="shared" si="2"/>
        <v>0.53264622296699837</v>
      </c>
      <c r="J5" s="7">
        <f t="shared" si="3"/>
        <v>309</v>
      </c>
      <c r="M5" s="7"/>
    </row>
    <row r="6" spans="1:13" s="3" customFormat="1" x14ac:dyDescent="0.2">
      <c r="A6" s="7" t="s">
        <v>16</v>
      </c>
      <c r="B6" s="7">
        <f t="shared" si="0"/>
        <v>28.721</v>
      </c>
      <c r="C6" s="7">
        <f t="shared" si="0"/>
        <v>71.278000000000006</v>
      </c>
      <c r="D6" s="7">
        <f t="shared" si="0"/>
        <v>70.635000000000005</v>
      </c>
      <c r="E6" s="7">
        <f t="shared" si="1"/>
        <v>199620</v>
      </c>
      <c r="F6" s="7">
        <f t="shared" ref="F6:F11" si="4">F22</f>
        <v>43044</v>
      </c>
      <c r="G6" s="7">
        <f t="shared" ref="G6:G11" si="5">E22</f>
        <v>75471</v>
      </c>
      <c r="H6" s="7">
        <f t="shared" si="1"/>
        <v>94501</v>
      </c>
      <c r="I6" s="8">
        <f t="shared" si="2"/>
        <v>0.49856210549388957</v>
      </c>
      <c r="J6" s="7">
        <f t="shared" si="3"/>
        <v>17</v>
      </c>
      <c r="M6" s="7"/>
    </row>
    <row r="7" spans="1:13" s="3" customFormat="1" x14ac:dyDescent="0.2">
      <c r="A7" s="7" t="s">
        <v>17</v>
      </c>
      <c r="B7" s="7">
        <f t="shared" si="0"/>
        <v>26.353999999999999</v>
      </c>
      <c r="C7" s="7">
        <f t="shared" si="0"/>
        <v>73.644999999999996</v>
      </c>
      <c r="D7" s="7">
        <f t="shared" si="0"/>
        <v>72.866</v>
      </c>
      <c r="E7" s="7">
        <f t="shared" si="1"/>
        <v>206882</v>
      </c>
      <c r="F7" s="7">
        <f t="shared" si="4"/>
        <v>40538</v>
      </c>
      <c r="G7" s="7">
        <f t="shared" si="5"/>
        <v>68209</v>
      </c>
      <c r="H7" s="7">
        <f t="shared" si="1"/>
        <v>97007</v>
      </c>
      <c r="I7" s="8">
        <f t="shared" si="2"/>
        <v>0.53040131277579949</v>
      </c>
      <c r="J7" s="7">
        <f t="shared" si="3"/>
        <v>280</v>
      </c>
      <c r="M7" s="7"/>
    </row>
    <row r="8" spans="1:13" s="3" customFormat="1" x14ac:dyDescent="0.2">
      <c r="A8" s="7" t="s">
        <v>19</v>
      </c>
      <c r="B8" s="7">
        <f t="shared" si="0"/>
        <v>28.725000000000001</v>
      </c>
      <c r="C8" s="7">
        <f t="shared" si="0"/>
        <v>71.274000000000001</v>
      </c>
      <c r="D8" s="7">
        <f t="shared" si="0"/>
        <v>70.475999999999999</v>
      </c>
      <c r="E8" s="7">
        <f t="shared" si="1"/>
        <v>200462</v>
      </c>
      <c r="F8" s="7">
        <f t="shared" si="4"/>
        <v>43903</v>
      </c>
      <c r="G8" s="7">
        <f t="shared" si="5"/>
        <v>74629</v>
      </c>
      <c r="H8" s="7">
        <f t="shared" si="1"/>
        <v>93642</v>
      </c>
      <c r="I8" s="8">
        <f t="shared" si="2"/>
        <v>0.49611407691434445</v>
      </c>
      <c r="J8" s="7">
        <f t="shared" si="3"/>
        <v>14</v>
      </c>
      <c r="M8" s="7"/>
    </row>
    <row r="9" spans="1:13" s="3" customFormat="1" x14ac:dyDescent="0.2">
      <c r="A9" s="7" t="s">
        <v>22</v>
      </c>
      <c r="B9" s="7">
        <f>A25/1000</f>
        <v>26.893000000000001</v>
      </c>
      <c r="C9" s="7">
        <f>B25/1000</f>
        <v>73.105999999999995</v>
      </c>
      <c r="D9" s="7">
        <f>C25/1000</f>
        <v>72.36</v>
      </c>
      <c r="E9" s="7">
        <f>D25</f>
        <v>205210</v>
      </c>
      <c r="F9" s="7">
        <f t="shared" si="4"/>
        <v>41093</v>
      </c>
      <c r="G9" s="7">
        <f t="shared" si="5"/>
        <v>69881</v>
      </c>
      <c r="H9" s="7">
        <f>G25</f>
        <v>96452</v>
      </c>
      <c r="I9" s="8">
        <f>(E9/(E9+G9))*(H9/(H9+F9))</f>
        <v>0.52310463500912996</v>
      </c>
      <c r="J9" s="7">
        <f>H25</f>
        <v>268</v>
      </c>
    </row>
    <row r="10" spans="1:13" s="3" customFormat="1" x14ac:dyDescent="0.2">
      <c r="A10" s="7" t="s">
        <v>21</v>
      </c>
      <c r="B10" s="7">
        <f>A26/1000</f>
        <v>28.853999999999999</v>
      </c>
      <c r="C10" s="7">
        <f t="shared" ref="C10:D11" si="6">B26/1000</f>
        <v>71.144999999999996</v>
      </c>
      <c r="D10" s="7">
        <f t="shared" si="6"/>
        <v>70.091999999999999</v>
      </c>
      <c r="E10" s="7">
        <f t="shared" ref="E10:H11" si="7">D26</f>
        <v>201509</v>
      </c>
      <c r="F10" s="7">
        <f t="shared" si="4"/>
        <v>45482</v>
      </c>
      <c r="G10" s="7">
        <f t="shared" si="5"/>
        <v>73582</v>
      </c>
      <c r="H10" s="7">
        <f t="shared" si="7"/>
        <v>92063</v>
      </c>
      <c r="I10" s="8">
        <f t="shared" ref="I10:I11" si="8">(E10/(E10+G10))*(H10/(H10+F10))</f>
        <v>0.4902960348210546</v>
      </c>
      <c r="J10" s="7">
        <f t="shared" ref="J10:J11" si="9">H26</f>
        <v>13</v>
      </c>
    </row>
    <row r="11" spans="1:13" s="3" customFormat="1" x14ac:dyDescent="0.2">
      <c r="A11" s="7"/>
      <c r="B11" s="7">
        <f t="shared" ref="B11" si="10">A27/1000</f>
        <v>0</v>
      </c>
      <c r="C11" s="7">
        <f t="shared" si="6"/>
        <v>0</v>
      </c>
      <c r="D11" s="7">
        <f t="shared" si="6"/>
        <v>0</v>
      </c>
      <c r="E11" s="7">
        <f t="shared" si="7"/>
        <v>0</v>
      </c>
      <c r="F11" s="7">
        <f t="shared" si="4"/>
        <v>0</v>
      </c>
      <c r="G11" s="7">
        <f t="shared" si="5"/>
        <v>0</v>
      </c>
      <c r="H11" s="7">
        <f t="shared" si="7"/>
        <v>0</v>
      </c>
      <c r="I11" s="8" t="e">
        <f t="shared" si="8"/>
        <v>#DIV/0!</v>
      </c>
      <c r="J11" s="7">
        <f t="shared" si="9"/>
        <v>0</v>
      </c>
    </row>
    <row r="12" spans="1:13" s="3" customFormat="1" x14ac:dyDescent="0.2">
      <c r="A12" s="7"/>
      <c r="B12" s="7">
        <f>A28/1000</f>
        <v>0</v>
      </c>
      <c r="C12" s="7">
        <f>B28/1000</f>
        <v>0</v>
      </c>
      <c r="D12" s="7">
        <f>C28/1000</f>
        <v>0</v>
      </c>
      <c r="E12" s="7">
        <f>D28</f>
        <v>0</v>
      </c>
      <c r="F12" s="7">
        <f>F28</f>
        <v>0</v>
      </c>
      <c r="G12" s="7">
        <f>E28</f>
        <v>0</v>
      </c>
      <c r="H12" s="7">
        <f>G28</f>
        <v>0</v>
      </c>
      <c r="I12" s="8" t="e">
        <f>(E12/(E12+G12))*(H12/(H12+F12))</f>
        <v>#DIV/0!</v>
      </c>
      <c r="J12" s="7">
        <f>H28</f>
        <v>0</v>
      </c>
    </row>
    <row r="13" spans="1:13" s="3" customFormat="1" x14ac:dyDescent="0.2">
      <c r="A13" s="7"/>
      <c r="B13" s="7">
        <f>A29/1000</f>
        <v>0</v>
      </c>
      <c r="C13" s="7">
        <f t="shared" ref="C13:D14" si="11">B29/1000</f>
        <v>0</v>
      </c>
      <c r="D13" s="7">
        <f t="shared" si="11"/>
        <v>0</v>
      </c>
      <c r="E13" s="7">
        <f t="shared" ref="E13:E14" si="12">D29</f>
        <v>0</v>
      </c>
      <c r="F13" s="7">
        <f>F29</f>
        <v>0</v>
      </c>
      <c r="G13" s="7">
        <f>E29</f>
        <v>0</v>
      </c>
      <c r="H13" s="7">
        <f t="shared" ref="H13:H14" si="13">G29</f>
        <v>0</v>
      </c>
      <c r="I13" s="8" t="e">
        <f t="shared" ref="I13:I14" si="14">(E13/(E13+G13))*(H13/(H13+F13))</f>
        <v>#DIV/0!</v>
      </c>
      <c r="J13" s="7">
        <f t="shared" ref="J13:J14" si="15">H29</f>
        <v>0</v>
      </c>
    </row>
    <row r="14" spans="1:13" s="3" customFormat="1" x14ac:dyDescent="0.2">
      <c r="A14" s="7"/>
      <c r="B14" s="7">
        <f t="shared" ref="B14" si="16">A30/1000</f>
        <v>0</v>
      </c>
      <c r="C14" s="7">
        <f t="shared" si="11"/>
        <v>0</v>
      </c>
      <c r="D14" s="7">
        <f t="shared" si="11"/>
        <v>0</v>
      </c>
      <c r="E14" s="7">
        <f t="shared" si="12"/>
        <v>0</v>
      </c>
      <c r="F14" s="7">
        <f>F30</f>
        <v>0</v>
      </c>
      <c r="G14" s="7">
        <f>E30</f>
        <v>0</v>
      </c>
      <c r="H14" s="7">
        <f t="shared" si="13"/>
        <v>0</v>
      </c>
      <c r="I14" s="8" t="e">
        <f t="shared" si="14"/>
        <v>#DIV/0!</v>
      </c>
      <c r="J14" s="7">
        <f t="shared" si="15"/>
        <v>0</v>
      </c>
    </row>
    <row r="15" spans="1:13" s="3" customFormat="1" x14ac:dyDescent="0.2">
      <c r="I15" s="9"/>
    </row>
    <row r="16" spans="1:13" s="3" customFormat="1" x14ac:dyDescent="0.2">
      <c r="I16" s="9"/>
    </row>
    <row r="17" spans="1:12" s="3" customFormat="1" x14ac:dyDescent="0.2">
      <c r="I17" s="9"/>
    </row>
    <row r="18" spans="1:12" s="3" customFormat="1" x14ac:dyDescent="0.2"/>
    <row r="19" spans="1:12" x14ac:dyDescent="0.2">
      <c r="A19" s="2">
        <v>25324</v>
      </c>
      <c r="B19" s="5">
        <v>74675</v>
      </c>
      <c r="C19" s="2">
        <v>73542</v>
      </c>
      <c r="D19" s="2">
        <v>211657</v>
      </c>
      <c r="E19" s="2">
        <v>63434</v>
      </c>
      <c r="F19" s="2">
        <v>41066</v>
      </c>
      <c r="G19" s="2">
        <v>96479</v>
      </c>
      <c r="H19" s="2">
        <v>342</v>
      </c>
      <c r="I19" s="5"/>
      <c r="J19" s="5"/>
      <c r="K19" s="5">
        <f>D19+E19+F19+G19</f>
        <v>412636</v>
      </c>
      <c r="L19" s="10">
        <f>I3*100000</f>
        <v>53968.983701557401</v>
      </c>
    </row>
    <row r="20" spans="1:12" x14ac:dyDescent="0.2">
      <c r="A20" s="6">
        <v>28477</v>
      </c>
      <c r="B20" s="5">
        <v>71522</v>
      </c>
      <c r="C20" s="5">
        <v>70366</v>
      </c>
      <c r="D20" s="5">
        <v>203112</v>
      </c>
      <c r="E20" s="5">
        <v>71979</v>
      </c>
      <c r="F20" s="5">
        <v>45529</v>
      </c>
      <c r="G20" s="5">
        <v>92016</v>
      </c>
      <c r="H20" s="5">
        <v>20</v>
      </c>
      <c r="I20" s="5"/>
      <c r="J20" s="5"/>
      <c r="K20" s="5">
        <f t="shared" ref="K20:K36" si="17">D20+E20+F20+G20</f>
        <v>412636</v>
      </c>
      <c r="L20" s="10">
        <f t="shared" ref="L20:L36" si="18">I4*100000</f>
        <v>49394.403271893934</v>
      </c>
    </row>
    <row r="21" spans="1:12" x14ac:dyDescent="0.2">
      <c r="A21" s="5">
        <v>26030</v>
      </c>
      <c r="B21" s="5">
        <v>73969</v>
      </c>
      <c r="C21" s="5">
        <v>73036</v>
      </c>
      <c r="D21" s="5">
        <v>208620</v>
      </c>
      <c r="E21" s="5">
        <v>66471</v>
      </c>
      <c r="F21" s="5">
        <v>40939</v>
      </c>
      <c r="G21" s="5">
        <v>96606</v>
      </c>
      <c r="H21" s="5">
        <v>309</v>
      </c>
      <c r="I21" s="5"/>
      <c r="J21" s="5"/>
      <c r="K21" s="5">
        <f t="shared" si="17"/>
        <v>412636</v>
      </c>
      <c r="L21" s="10">
        <f t="shared" si="18"/>
        <v>53264.622296699839</v>
      </c>
    </row>
    <row r="22" spans="1:12" x14ac:dyDescent="0.2">
      <c r="A22" s="5">
        <v>28721</v>
      </c>
      <c r="B22" s="5">
        <v>71278</v>
      </c>
      <c r="C22" s="5">
        <v>70635</v>
      </c>
      <c r="D22" s="5">
        <v>199620</v>
      </c>
      <c r="E22" s="5">
        <v>75471</v>
      </c>
      <c r="F22" s="5">
        <v>43044</v>
      </c>
      <c r="G22" s="5">
        <v>94501</v>
      </c>
      <c r="H22" s="5">
        <v>17</v>
      </c>
      <c r="I22" s="5"/>
      <c r="J22" s="5"/>
      <c r="K22" s="5">
        <f t="shared" si="17"/>
        <v>412636</v>
      </c>
      <c r="L22" s="10">
        <f t="shared" si="18"/>
        <v>49856.210549388954</v>
      </c>
    </row>
    <row r="23" spans="1:12" x14ac:dyDescent="0.2">
      <c r="A23" s="5">
        <v>26354</v>
      </c>
      <c r="B23" s="5">
        <v>73645</v>
      </c>
      <c r="C23" s="5">
        <v>72866</v>
      </c>
      <c r="D23" s="5">
        <v>206882</v>
      </c>
      <c r="E23" s="5">
        <v>68209</v>
      </c>
      <c r="F23" s="5">
        <v>40538</v>
      </c>
      <c r="G23" s="5">
        <v>97007</v>
      </c>
      <c r="H23" s="5">
        <v>280</v>
      </c>
      <c r="I23" s="5"/>
      <c r="J23" s="5"/>
      <c r="K23" s="5">
        <f t="shared" si="17"/>
        <v>412636</v>
      </c>
      <c r="L23" s="10">
        <f t="shared" si="18"/>
        <v>53040.131277579952</v>
      </c>
    </row>
    <row r="24" spans="1:12" x14ac:dyDescent="0.2">
      <c r="A24" s="5">
        <v>28725</v>
      </c>
      <c r="B24" s="5">
        <v>71274</v>
      </c>
      <c r="C24" s="5">
        <v>70476</v>
      </c>
      <c r="D24" s="5">
        <v>200462</v>
      </c>
      <c r="E24" s="5">
        <v>74629</v>
      </c>
      <c r="F24" s="5">
        <v>43903</v>
      </c>
      <c r="G24" s="5">
        <v>93642</v>
      </c>
      <c r="H24" s="5">
        <v>14</v>
      </c>
      <c r="I24" s="5"/>
      <c r="J24" s="5"/>
      <c r="K24" s="5">
        <f t="shared" si="17"/>
        <v>412636</v>
      </c>
      <c r="L24" s="10">
        <f t="shared" si="18"/>
        <v>49611.407691434448</v>
      </c>
    </row>
    <row r="25" spans="1:12" x14ac:dyDescent="0.2">
      <c r="A25" s="5">
        <v>26893</v>
      </c>
      <c r="B25" s="5">
        <v>73106</v>
      </c>
      <c r="C25" s="5">
        <v>72360</v>
      </c>
      <c r="D25" s="5">
        <v>205210</v>
      </c>
      <c r="E25" s="5">
        <v>69881</v>
      </c>
      <c r="F25" s="5">
        <v>41093</v>
      </c>
      <c r="G25" s="5">
        <v>96452</v>
      </c>
      <c r="H25" s="5">
        <v>268</v>
      </c>
      <c r="I25" s="5"/>
      <c r="J25" s="5"/>
      <c r="K25" s="5">
        <f t="shared" si="17"/>
        <v>412636</v>
      </c>
      <c r="L25" s="10">
        <f>I9*100000</f>
        <v>52310.463500912992</v>
      </c>
    </row>
    <row r="26" spans="1:12" x14ac:dyDescent="0.2">
      <c r="A26" s="5">
        <v>28854</v>
      </c>
      <c r="B26" s="5">
        <v>71145</v>
      </c>
      <c r="C26" s="5">
        <v>70092</v>
      </c>
      <c r="D26" s="5">
        <v>201509</v>
      </c>
      <c r="E26" s="5">
        <v>73582</v>
      </c>
      <c r="F26" s="5">
        <v>45482</v>
      </c>
      <c r="G26" s="5">
        <v>92063</v>
      </c>
      <c r="H26" s="5">
        <v>13</v>
      </c>
      <c r="I26" s="5"/>
      <c r="J26" s="5"/>
      <c r="K26" s="5">
        <f t="shared" si="17"/>
        <v>412636</v>
      </c>
      <c r="L26" s="10">
        <f t="shared" si="18"/>
        <v>49029.603482105464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f t="shared" si="17"/>
        <v>0</v>
      </c>
      <c r="L27" s="10" t="e">
        <f t="shared" si="18"/>
        <v>#DIV/0!</v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>
        <f t="shared" si="17"/>
        <v>0</v>
      </c>
      <c r="L28" s="10" t="e">
        <f t="shared" si="18"/>
        <v>#DIV/0!</v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 t="shared" si="17"/>
        <v>0</v>
      </c>
      <c r="L29" s="10" t="e">
        <f t="shared" si="18"/>
        <v>#DIV/0!</v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>
        <f t="shared" si="17"/>
        <v>0</v>
      </c>
      <c r="L30" s="10" t="e">
        <f t="shared" si="18"/>
        <v>#DIV/0!</v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>
        <f t="shared" si="17"/>
        <v>0</v>
      </c>
      <c r="L31" s="10">
        <f t="shared" si="18"/>
        <v>0</v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>
        <f t="shared" si="17"/>
        <v>0</v>
      </c>
      <c r="L32" s="10">
        <f t="shared" si="18"/>
        <v>0</v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>
        <f t="shared" si="17"/>
        <v>0</v>
      </c>
      <c r="L33" s="10">
        <f t="shared" si="18"/>
        <v>0</v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>
        <f t="shared" si="17"/>
        <v>0</v>
      </c>
      <c r="L34" s="10">
        <f t="shared" si="18"/>
        <v>0</v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f t="shared" si="17"/>
        <v>0</v>
      </c>
      <c r="L35" s="10">
        <f t="shared" si="18"/>
        <v>0</v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>
        <f t="shared" si="17"/>
        <v>0</v>
      </c>
      <c r="L36" s="10">
        <f t="shared" si="18"/>
        <v>0</v>
      </c>
    </row>
  </sheetData>
  <mergeCells count="3">
    <mergeCell ref="A1:A2"/>
    <mergeCell ref="B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1,2</vt:lpstr>
      <vt:lpstr>3,4</vt:lpstr>
      <vt:lpstr>5,6</vt:lpstr>
      <vt:lpstr>7,8,9</vt:lpstr>
      <vt:lpstr>antiguo 10,11</vt:lpstr>
      <vt:lpstr>10,11</vt:lpstr>
      <vt:lpstr>12,13,14,15</vt:lpstr>
      <vt:lpstr>16,17,18</vt:lpstr>
      <vt:lpstr>ROS</vt:lpstr>
      <vt:lpstr>RUS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2017-05-16T09:26:05Z</dcterms:created>
  <dcterms:modified xsi:type="dcterms:W3CDTF">2017-05-24T22:26:04Z</dcterms:modified>
</cp:coreProperties>
</file>