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Lenovo!$A$1:$J$28</definedName>
  </definedNames>
  <calcPr calcId="125725"/>
</workbook>
</file>

<file path=xl/calcChain.xml><?xml version="1.0" encoding="utf-8"?>
<calcChain xmlns="http://schemas.openxmlformats.org/spreadsheetml/2006/main">
  <c r="H23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I3" l="1"/>
  <c r="J3" s="1"/>
  <c r="I10"/>
  <c r="J10" s="1"/>
  <c r="I6"/>
  <c r="J6" s="1"/>
  <c r="I2"/>
  <c r="J2" s="1"/>
  <c r="I12"/>
  <c r="J12" s="1"/>
  <c r="I19"/>
  <c r="J19" s="1"/>
  <c r="I15"/>
  <c r="J15" s="1"/>
  <c r="I13"/>
  <c r="J13" s="1"/>
  <c r="I11"/>
  <c r="J11" s="1"/>
  <c r="I9"/>
  <c r="J9" s="1"/>
  <c r="I7"/>
  <c r="J7" s="1"/>
  <c r="I5"/>
  <c r="J5" s="1"/>
  <c r="I17" l="1"/>
  <c r="J17" s="1"/>
  <c r="I21"/>
  <c r="J21" s="1"/>
  <c r="I18"/>
  <c r="J18" s="1"/>
  <c r="I4"/>
  <c r="J4" s="1"/>
  <c r="I8"/>
  <c r="J8" s="1"/>
  <c r="I16"/>
  <c r="J16" s="1"/>
  <c r="I14"/>
  <c r="J14" s="1"/>
  <c r="I20"/>
  <c r="J20" s="1"/>
</calcChain>
</file>

<file path=xl/sharedStrings.xml><?xml version="1.0" encoding="utf-8"?>
<sst xmlns="http://schemas.openxmlformats.org/spreadsheetml/2006/main" count="37" uniqueCount="37">
  <si>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</si>
  <si>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</si>
  <si>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</si>
  <si>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</si>
  <si>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</si>
  <si>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</si>
  <si>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</si>
  <si>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</si>
  <si>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</si>
  <si>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</si>
  <si>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</si>
  <si>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</si>
  <si>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</si>
  <si>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</si>
  <si>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</si>
  <si>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</si>
  <si>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</si>
  <si>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</si>
  <si>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</si>
  <si>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</si>
  <si>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</si>
  <si>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</si>
  <si>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>instruction counts</t>
    </r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</si>
  <si>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</si>
  <si>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</si>
  <si>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</si>
  <si>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</si>
  <si>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</si>
  <si>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</si>
  <si>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</si>
  <si>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</si>
  <si>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Ratio "predicted and adapted" through real execution </t>
    </r>
    <r>
      <rPr>
        <b/>
        <u/>
        <sz val="11"/>
        <color theme="1"/>
        <rFont val="Calibri"/>
        <family val="2"/>
        <scheme val="minor"/>
      </rPr>
      <t>duration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</si>
  <si>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instruction counts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</si>
  <si>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execution </t>
    </r>
    <r>
      <rPr>
        <b/>
        <u/>
        <sz val="11"/>
        <color theme="1"/>
        <rFont val="Calibri"/>
        <family val="2"/>
        <scheme val="minor"/>
      </rPr>
      <t>duration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</si>
  <si>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 xml:space="preserve">execution </t>
    </r>
    <r>
      <rPr>
        <b/>
        <u/>
        <sz val="11"/>
        <color theme="1"/>
        <rFont val="Calibri"/>
        <family val="2"/>
        <scheme val="minor"/>
      </rPr>
      <t>duration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</si>
  <si>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>predicted and adapted</t>
    </r>
    <r>
      <rPr>
        <sz val="11"/>
        <color theme="1"/>
        <rFont val="Calibri"/>
        <family val="2"/>
        <scheme val="minor"/>
      </rPr>
      <t xml:space="preserve"> execution </t>
    </r>
    <r>
      <rPr>
        <b/>
        <u/>
        <sz val="11"/>
        <color theme="1"/>
        <rFont val="Calibri"/>
        <family val="2"/>
        <scheme val="minor"/>
      </rPr>
      <t>duration</t>
    </r>
    <r>
      <rPr>
        <sz val="11"/>
        <color theme="1"/>
        <rFont val="Calibri"/>
        <family val="2"/>
        <scheme val="minor"/>
      </rPr>
      <t xml:space="preserve"> using correction factor in cell H23</t>
    </r>
  </si>
  <si>
    <r>
      <t xml:space="preserve">Ratio "predicted through real execution </t>
    </r>
    <r>
      <rPr>
        <b/>
        <u/>
        <sz val="11"/>
        <color theme="1"/>
        <rFont val="Calibri"/>
        <family val="2"/>
        <scheme val="minor"/>
      </rPr>
      <t>duration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</si>
</sst>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sz val="8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0"/>
      <name val="Courier New"/>
      <family val="3"/>
    </font>
    <font>
      <b/>
      <u/>
      <sz val="11"/>
      <color theme="1"/>
      <name val="Calibri"/>
      <family val="2"/>
      <scheme val="minor"/>
    </font>
    <font>
      <strike/>
      <sz val="11"/>
      <color theme="0" tint="-0.249977111117893"/>
      <name val="Calibri"/>
      <family val="2"/>
      <scheme val="minor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/>
    <xf numFmtId="49" fontId="0" fillId="0" borderId="2" xfId="0" applyNumberForma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3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3" fontId="3" fillId="0" borderId="0" xfId="0" applyNumberFormat="1" applyFon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4" fontId="3" fillId="0" borderId="5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164" fontId="5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165" fontId="1" fillId="2" borderId="4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164" fontId="6" fillId="0" borderId="4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64" fontId="5" fillId="0" borderId="4" xfId="0" applyNumberFormat="1" applyFont="1" applyBorder="1" applyAlignment="1">
      <alignment vertical="top" wrapText="1"/>
    </xf>
    <xf numFmtId="164" fontId="6" fillId="2" borderId="4" xfId="0" applyNumberFormat="1" applyFont="1" applyFill="1" applyBorder="1" applyAlignment="1">
      <alignment vertical="top" wrapText="1"/>
    </xf>
    <xf numFmtId="3" fontId="8" fillId="0" borderId="0" xfId="0" applyNumberFormat="1" applyFont="1"/>
    <xf numFmtId="164" fontId="9" fillId="0" borderId="4" xfId="0" applyNumberFormat="1" applyFon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164" fontId="4" fillId="0" borderId="4" xfId="0" applyNumberFormat="1" applyFont="1" applyBorder="1" applyAlignment="1">
      <alignment vertical="top" wrapText="1"/>
    </xf>
    <xf numFmtId="164" fontId="3" fillId="0" borderId="6" xfId="0" applyNumberFormat="1" applyFont="1" applyBorder="1" applyAlignment="1">
      <alignment vertical="top" wrapText="1"/>
    </xf>
    <xf numFmtId="164" fontId="9" fillId="0" borderId="7" xfId="0" applyNumberFormat="1" applyFont="1" applyBorder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165" fontId="12" fillId="0" borderId="2" xfId="0" applyNumberFormat="1" applyFont="1" applyBorder="1" applyAlignment="1">
      <alignment vertical="top" wrapText="1"/>
    </xf>
    <xf numFmtId="166" fontId="13" fillId="0" borderId="2" xfId="0" applyNumberFormat="1" applyFont="1" applyBorder="1" applyAlignment="1">
      <alignment vertical="top" wrapText="1"/>
    </xf>
    <xf numFmtId="165" fontId="12" fillId="0" borderId="4" xfId="0" applyNumberFormat="1" applyFont="1" applyBorder="1" applyAlignment="1">
      <alignment vertical="top" wrapText="1"/>
    </xf>
    <xf numFmtId="165" fontId="12" fillId="0" borderId="0" xfId="0" applyNumberFormat="1" applyFont="1" applyBorder="1" applyAlignment="1">
      <alignment vertical="top" wrapText="1"/>
    </xf>
    <xf numFmtId="165" fontId="12" fillId="2" borderId="4" xfId="0" applyNumberFormat="1" applyFont="1" applyFill="1" applyBorder="1" applyAlignment="1">
      <alignment vertical="top" wrapText="1"/>
    </xf>
    <xf numFmtId="165" fontId="12" fillId="2" borderId="0" xfId="0" applyNumberFormat="1" applyFont="1" applyFill="1" applyBorder="1" applyAlignment="1">
      <alignment vertical="top" wrapText="1"/>
    </xf>
    <xf numFmtId="164" fontId="6" fillId="2" borderId="7" xfId="0" applyNumberFormat="1" applyFont="1" applyFill="1" applyBorder="1" applyAlignment="1">
      <alignment vertical="top" wrapText="1"/>
    </xf>
    <xf numFmtId="164" fontId="4" fillId="0" borderId="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Lenovo!$H$2:$H$21</c:f>
              <c:numCache>
                <c:formatCode>#,##0.0000</c:formatCode>
                <c:ptCount val="10"/>
                <c:pt idx="0">
                  <c:v>1.8086015862685907</c:v>
                </c:pt>
                <c:pt idx="1">
                  <c:v>1.7281444589976047</c:v>
                </c:pt>
                <c:pt idx="2">
                  <c:v>1.3544603168517637</c:v>
                </c:pt>
                <c:pt idx="3">
                  <c:v>1.8071621182873581</c:v>
                </c:pt>
                <c:pt idx="4">
                  <c:v>1.7743933015399427</c:v>
                </c:pt>
                <c:pt idx="5">
                  <c:v>1.7693659761988605</c:v>
                </c:pt>
                <c:pt idx="6">
                  <c:v>1.7436080048137215</c:v>
                </c:pt>
                <c:pt idx="7">
                  <c:v>1.6557537779038598</c:v>
                </c:pt>
                <c:pt idx="8">
                  <c:v>1.6801231516744191</c:v>
                </c:pt>
                <c:pt idx="9">
                  <c:v>1.6717612611717121</c:v>
                </c:pt>
              </c:numCache>
            </c:numRef>
          </c:val>
        </c:ser>
        <c:axId val="72921856"/>
        <c:axId val="84849408"/>
      </c:barChart>
      <c:catAx>
        <c:axId val="72921856"/>
        <c:scaling>
          <c:orientation val="minMax"/>
        </c:scaling>
        <c:axPos val="b"/>
        <c:tickLblPos val="nextTo"/>
        <c:crossAx val="84849408"/>
        <c:crosses val="autoZero"/>
        <c:auto val="1"/>
        <c:lblAlgn val="ctr"/>
        <c:lblOffset val="100"/>
      </c:catAx>
      <c:valAx>
        <c:axId val="84849408"/>
        <c:scaling>
          <c:orientation val="minMax"/>
        </c:scaling>
        <c:axPos val="l"/>
        <c:majorGridlines/>
        <c:numFmt formatCode="#,##0.0000" sourceLinked="1"/>
        <c:tickLblPos val="nextTo"/>
        <c:crossAx val="729218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Lenovo!$K$2:$K$21</c:f>
              <c:numCache>
                <c:formatCode>0.0000</c:formatCode>
                <c:ptCount val="10"/>
                <c:pt idx="0">
                  <c:v>0.91894518877338416</c:v>
                </c:pt>
                <c:pt idx="1">
                  <c:v>0.77666420401577163</c:v>
                </c:pt>
                <c:pt idx="2">
                  <c:v>0.59280129566987916</c:v>
                </c:pt>
                <c:pt idx="3">
                  <c:v>0.90568925254497601</c:v>
                </c:pt>
                <c:pt idx="4">
                  <c:v>0.90478648407534457</c:v>
                </c:pt>
                <c:pt idx="5">
                  <c:v>0.84442233484795592</c:v>
                </c:pt>
                <c:pt idx="6">
                  <c:v>0.85533746761489982</c:v>
                </c:pt>
                <c:pt idx="7">
                  <c:v>0.9193622324768953</c:v>
                </c:pt>
                <c:pt idx="8">
                  <c:v>0.84599744436580482</c:v>
                </c:pt>
                <c:pt idx="9">
                  <c:v>0.7287493056971146</c:v>
                </c:pt>
              </c:numCache>
            </c:numRef>
          </c:val>
        </c:ser>
        <c:axId val="84885888"/>
        <c:axId val="84887424"/>
      </c:barChart>
      <c:catAx>
        <c:axId val="84885888"/>
        <c:scaling>
          <c:orientation val="minMax"/>
        </c:scaling>
        <c:axPos val="b"/>
        <c:tickLblPos val="nextTo"/>
        <c:crossAx val="84887424"/>
        <c:crosses val="autoZero"/>
        <c:auto val="1"/>
        <c:lblAlgn val="ctr"/>
        <c:lblOffset val="100"/>
      </c:catAx>
      <c:valAx>
        <c:axId val="84887424"/>
        <c:scaling>
          <c:orientation val="minMax"/>
        </c:scaling>
        <c:axPos val="l"/>
        <c:majorGridlines/>
        <c:numFmt formatCode="0.0000" sourceLinked="1"/>
        <c:tickLblPos val="nextTo"/>
        <c:crossAx val="848858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Lenovo!$L$1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Lenovo!$L$2:$L$21</c:f>
              <c:numCache>
                <c:formatCode>#,##0.000</c:formatCode>
                <c:ptCount val="10"/>
                <c:pt idx="0">
                  <c:v>2.8801023502103349</c:v>
                </c:pt>
                <c:pt idx="1">
                  <c:v>2.5476260715263996</c:v>
                </c:pt>
                <c:pt idx="2">
                  <c:v>2.4812925222778439</c:v>
                </c:pt>
                <c:pt idx="3">
                  <c:v>2.8411429742322087</c:v>
                </c:pt>
                <c:pt idx="4">
                  <c:v>2.8909673877394715</c:v>
                </c:pt>
                <c:pt idx="5">
                  <c:v>2.7059470550670519</c:v>
                </c:pt>
                <c:pt idx="6">
                  <c:v>2.7814075949449739</c:v>
                </c:pt>
                <c:pt idx="7">
                  <c:v>3.1478899896442125</c:v>
                </c:pt>
                <c:pt idx="8">
                  <c:v>2.8550200931066194</c:v>
                </c:pt>
                <c:pt idx="9">
                  <c:v>2.471689412813912</c:v>
                </c:pt>
              </c:numCache>
            </c:numRef>
          </c:val>
        </c:ser>
        <c:marker val="1"/>
        <c:axId val="84903040"/>
        <c:axId val="84904576"/>
      </c:lineChart>
      <c:catAx>
        <c:axId val="84903040"/>
        <c:scaling>
          <c:orientation val="minMax"/>
        </c:scaling>
        <c:axPos val="b"/>
        <c:tickLblPos val="nextTo"/>
        <c:crossAx val="84904576"/>
        <c:crosses val="autoZero"/>
        <c:auto val="1"/>
        <c:lblAlgn val="ctr"/>
        <c:lblOffset val="100"/>
      </c:catAx>
      <c:valAx>
        <c:axId val="84904576"/>
        <c:scaling>
          <c:orientation val="minMax"/>
        </c:scaling>
        <c:axPos val="l"/>
        <c:majorGridlines/>
        <c:numFmt formatCode="#,##0.000" sourceLinked="1"/>
        <c:tickLblPos val="nextTo"/>
        <c:crossAx val="849030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85" zoomScaleNormal="85" workbookViewId="0">
      <selection activeCell="I26" sqref="I26"/>
    </sheetView>
  </sheetViews>
  <sheetFormatPr defaultRowHeight="15"/>
  <cols>
    <col min="1" max="1" width="7.7109375" style="1" customWidth="1"/>
    <col min="2" max="2" width="8.85546875" style="1" customWidth="1"/>
    <col min="3" max="3" width="5.5703125" style="2" customWidth="1"/>
    <col min="4" max="4" width="15" style="1" customWidth="1"/>
    <col min="5" max="5" width="16" style="2" customWidth="1"/>
    <col min="6" max="6" width="18.140625" style="1" customWidth="1"/>
    <col min="7" max="7" width="18.85546875" style="17" customWidth="1"/>
    <col min="8" max="8" width="12.85546875" style="18" customWidth="1"/>
    <col min="9" max="9" width="18.140625" style="21" customWidth="1"/>
    <col min="10" max="10" width="14.7109375" style="24" customWidth="1"/>
    <col min="11" max="256" width="15.140625" style="1" customWidth="1"/>
    <col min="257" max="16384" width="9.140625" style="1"/>
  </cols>
  <sheetData>
    <row r="1" spans="1:12" ht="90">
      <c r="A1" s="1" t="s">
        <v>30</v>
      </c>
      <c r="B1" s="1" t="s">
        <v>0</v>
      </c>
      <c r="C1" s="29" t="s">
        <v>21</v>
      </c>
      <c r="D1" s="1" t="s">
        <v>32</v>
      </c>
      <c r="E1" s="2" t="s">
        <v>22</v>
      </c>
      <c r="F1" s="34" t="s">
        <v>33</v>
      </c>
      <c r="G1" s="17" t="s">
        <v>34</v>
      </c>
      <c r="H1" s="18" t="s">
        <v>36</v>
      </c>
      <c r="I1" s="21" t="s">
        <v>35</v>
      </c>
      <c r="J1" s="22" t="s">
        <v>31</v>
      </c>
      <c r="K1" s="38" t="s">
        <v>28</v>
      </c>
      <c r="L1" s="38" t="s">
        <v>29</v>
      </c>
    </row>
    <row r="2" spans="1:12" s="4" customFormat="1" hidden="1">
      <c r="A2" s="3" t="s">
        <v>1</v>
      </c>
      <c r="B2" s="7">
        <v>36747</v>
      </c>
      <c r="C2" s="8">
        <v>1</v>
      </c>
      <c r="D2" s="7">
        <v>1044672049</v>
      </c>
      <c r="E2" s="9">
        <v>997194850</v>
      </c>
      <c r="F2" s="10">
        <v>1</v>
      </c>
      <c r="G2" s="10">
        <v>5342755034</v>
      </c>
      <c r="H2" s="20">
        <f>(G2/F2)</f>
        <v>5342755034</v>
      </c>
      <c r="I2" s="10">
        <f>G2/$H$23</f>
        <v>3144022516.3963089</v>
      </c>
      <c r="J2" s="23">
        <f>I2/F2</f>
        <v>3144022516.3963089</v>
      </c>
      <c r="K2" s="39">
        <f>E2/D2</f>
        <v>0.95455301111439994</v>
      </c>
      <c r="L2" s="40">
        <f>F2/D2</f>
        <v>9.5723820787321544E-10</v>
      </c>
    </row>
    <row r="3" spans="1:12" hidden="1">
      <c r="A3" t="s">
        <v>2</v>
      </c>
      <c r="B3" s="11">
        <v>29510</v>
      </c>
      <c r="C3" s="12">
        <v>1</v>
      </c>
      <c r="D3" s="11">
        <v>830636499</v>
      </c>
      <c r="E3" s="13">
        <v>800896643</v>
      </c>
      <c r="F3" s="14">
        <v>1</v>
      </c>
      <c r="G3" s="16">
        <v>4290971136</v>
      </c>
      <c r="H3" s="19">
        <f t="shared" ref="H3:H21" si="0">(G3/F3)</f>
        <v>4290971136</v>
      </c>
      <c r="I3" s="16">
        <f t="shared" ref="I3:I21" si="1">G3/$H$23</f>
        <v>2525084864.0706458</v>
      </c>
      <c r="J3" s="23">
        <f t="shared" ref="J3:J21" si="2">I3/F3</f>
        <v>2525084864.0706458</v>
      </c>
      <c r="K3" s="41">
        <f t="shared" ref="K3:K21" si="3">E3/D3</f>
        <v>0.96419630483875474</v>
      </c>
      <c r="L3" s="40">
        <f t="shared" ref="L3:L21" si="4">F3/D3</f>
        <v>1.2038960498411713E-9</v>
      </c>
    </row>
    <row r="4" spans="1:12" hidden="1">
      <c r="A4" t="s">
        <v>3</v>
      </c>
      <c r="B4" s="11">
        <v>44853</v>
      </c>
      <c r="C4" s="12">
        <v>1</v>
      </c>
      <c r="D4" s="11">
        <v>1281787103</v>
      </c>
      <c r="E4" s="13">
        <v>1217064028</v>
      </c>
      <c r="F4" s="14">
        <v>1</v>
      </c>
      <c r="G4" s="16">
        <v>6520834388</v>
      </c>
      <c r="H4" s="19">
        <f t="shared" si="0"/>
        <v>6520834388</v>
      </c>
      <c r="I4" s="16">
        <f t="shared" si="1"/>
        <v>3837280581.1039071</v>
      </c>
      <c r="J4" s="30">
        <f t="shared" si="2"/>
        <v>3837280581.1039071</v>
      </c>
      <c r="K4" s="41">
        <f t="shared" si="3"/>
        <v>0.94950559664041179</v>
      </c>
      <c r="L4" s="40">
        <f t="shared" si="4"/>
        <v>7.8016075966088107E-10</v>
      </c>
    </row>
    <row r="5" spans="1:12" hidden="1">
      <c r="A5" t="s">
        <v>4</v>
      </c>
      <c r="B5" s="11">
        <v>36654</v>
      </c>
      <c r="C5" s="12">
        <v>1</v>
      </c>
      <c r="D5" s="11">
        <v>1044543770</v>
      </c>
      <c r="E5" s="13">
        <v>994672295</v>
      </c>
      <c r="F5" s="14">
        <v>1</v>
      </c>
      <c r="G5" s="16">
        <v>5329238950</v>
      </c>
      <c r="H5" s="19">
        <f t="shared" si="0"/>
        <v>5329238950</v>
      </c>
      <c r="I5" s="16">
        <f t="shared" si="1"/>
        <v>3136068778.6413345</v>
      </c>
      <c r="J5" s="30">
        <f t="shared" si="2"/>
        <v>3136068778.6413345</v>
      </c>
      <c r="K5" s="41">
        <f t="shared" si="3"/>
        <v>0.95225525589990356</v>
      </c>
      <c r="L5" s="40">
        <f t="shared" si="4"/>
        <v>9.5735576499585081E-10</v>
      </c>
    </row>
    <row r="6" spans="1:12" hidden="1">
      <c r="A6" t="s">
        <v>5</v>
      </c>
      <c r="B6" s="11">
        <v>20061</v>
      </c>
      <c r="C6" s="12">
        <v>1</v>
      </c>
      <c r="D6" s="11">
        <v>539499969</v>
      </c>
      <c r="E6" s="13">
        <v>544599593</v>
      </c>
      <c r="F6" s="14">
        <v>1</v>
      </c>
      <c r="G6" s="16">
        <v>2917707897</v>
      </c>
      <c r="H6" s="19">
        <f t="shared" si="0"/>
        <v>2917707897</v>
      </c>
      <c r="I6" s="16">
        <f t="shared" si="1"/>
        <v>1716967981.136775</v>
      </c>
      <c r="J6" s="30">
        <f t="shared" si="2"/>
        <v>1716967981.136775</v>
      </c>
      <c r="K6" s="41">
        <f t="shared" si="3"/>
        <v>1.0094525010065385</v>
      </c>
      <c r="L6" s="40">
        <f t="shared" si="4"/>
        <v>1.8535682251355235E-9</v>
      </c>
    </row>
    <row r="7" spans="1:12" hidden="1">
      <c r="A7" t="s">
        <v>6</v>
      </c>
      <c r="B7" s="11">
        <v>25149</v>
      </c>
      <c r="C7" s="12">
        <v>1</v>
      </c>
      <c r="D7" s="11">
        <v>579673630</v>
      </c>
      <c r="E7" s="13">
        <v>682607783</v>
      </c>
      <c r="F7" s="14">
        <v>1</v>
      </c>
      <c r="G7" s="16">
        <v>3657168513</v>
      </c>
      <c r="H7" s="28">
        <f t="shared" si="0"/>
        <v>3657168513</v>
      </c>
      <c r="I7" s="16">
        <f t="shared" si="1"/>
        <v>2152114419.986639</v>
      </c>
      <c r="J7" s="31">
        <f t="shared" si="2"/>
        <v>2152114419.986639</v>
      </c>
      <c r="K7" s="41">
        <f t="shared" si="3"/>
        <v>1.1775725989122534</v>
      </c>
      <c r="L7" s="40">
        <f t="shared" si="4"/>
        <v>1.7251086615756526E-9</v>
      </c>
    </row>
    <row r="8" spans="1:12" s="6" customFormat="1" hidden="1">
      <c r="A8" s="5" t="s">
        <v>7</v>
      </c>
      <c r="B8" s="11">
        <v>9578</v>
      </c>
      <c r="C8" s="12">
        <v>1</v>
      </c>
      <c r="D8" s="11">
        <v>257943297</v>
      </c>
      <c r="E8" s="13">
        <v>260256069</v>
      </c>
      <c r="F8" s="14">
        <v>1</v>
      </c>
      <c r="G8" s="16">
        <v>1394169054</v>
      </c>
      <c r="H8" s="19">
        <f t="shared" si="0"/>
        <v>1394169054</v>
      </c>
      <c r="I8" s="16">
        <f t="shared" si="1"/>
        <v>820419216.21797895</v>
      </c>
      <c r="J8" s="30">
        <f t="shared" si="2"/>
        <v>820419216.21797895</v>
      </c>
      <c r="K8" s="41">
        <f t="shared" si="3"/>
        <v>1.0089662031419253</v>
      </c>
      <c r="L8" s="40">
        <f t="shared" si="4"/>
        <v>3.8768210363690898E-9</v>
      </c>
    </row>
    <row r="9" spans="1:12" hidden="1">
      <c r="A9" t="s">
        <v>8</v>
      </c>
      <c r="B9" s="11">
        <v>23230</v>
      </c>
      <c r="C9" s="12">
        <v>1</v>
      </c>
      <c r="D9" s="11">
        <v>642753874</v>
      </c>
      <c r="E9" s="13">
        <v>630556346</v>
      </c>
      <c r="F9" s="14">
        <v>1</v>
      </c>
      <c r="G9" s="16">
        <v>3378272105</v>
      </c>
      <c r="H9" s="19">
        <f t="shared" si="0"/>
        <v>3378272105</v>
      </c>
      <c r="I9" s="16">
        <f t="shared" si="1"/>
        <v>1987993740.503124</v>
      </c>
      <c r="J9" s="30">
        <f t="shared" si="2"/>
        <v>1987993740.503124</v>
      </c>
      <c r="K9" s="41">
        <f t="shared" si="3"/>
        <v>0.98102301908490719</v>
      </c>
      <c r="L9" s="40">
        <f t="shared" si="4"/>
        <v>1.5558054808394667E-9</v>
      </c>
    </row>
    <row r="10" spans="1:12" hidden="1">
      <c r="A10" t="s">
        <v>9</v>
      </c>
      <c r="B10" s="11">
        <v>29038</v>
      </c>
      <c r="C10" s="12">
        <v>1</v>
      </c>
      <c r="D10" s="11">
        <v>802590392</v>
      </c>
      <c r="E10" s="13">
        <v>788093998</v>
      </c>
      <c r="F10" s="14">
        <v>1</v>
      </c>
      <c r="G10" s="16">
        <v>4222373374</v>
      </c>
      <c r="H10" s="19">
        <f t="shared" si="0"/>
        <v>4222373374</v>
      </c>
      <c r="I10" s="16">
        <f t="shared" si="1"/>
        <v>2484717505.4831929</v>
      </c>
      <c r="J10" s="30">
        <f t="shared" si="2"/>
        <v>2484717505.4831929</v>
      </c>
      <c r="K10" s="41">
        <f t="shared" si="3"/>
        <v>0.981937992100957</v>
      </c>
      <c r="L10" s="40">
        <f t="shared" si="4"/>
        <v>1.2459655759248113E-9</v>
      </c>
    </row>
    <row r="11" spans="1:12" hidden="1">
      <c r="A11" t="s">
        <v>10</v>
      </c>
      <c r="B11" s="11">
        <v>29423</v>
      </c>
      <c r="C11" s="12">
        <v>1</v>
      </c>
      <c r="D11" s="11">
        <v>846072594</v>
      </c>
      <c r="E11" s="13">
        <v>798536833</v>
      </c>
      <c r="F11" s="14">
        <v>1</v>
      </c>
      <c r="G11" s="16">
        <v>4278327057</v>
      </c>
      <c r="H11" s="19">
        <f t="shared" si="0"/>
        <v>4278327057</v>
      </c>
      <c r="I11" s="16">
        <f t="shared" si="1"/>
        <v>2517644270.4401846</v>
      </c>
      <c r="J11" s="23">
        <f t="shared" si="2"/>
        <v>2517644270.4401846</v>
      </c>
      <c r="K11" s="42">
        <f t="shared" si="3"/>
        <v>0.94381597827762753</v>
      </c>
      <c r="L11" s="40">
        <f t="shared" si="4"/>
        <v>1.1819316771298232E-9</v>
      </c>
    </row>
    <row r="12" spans="1:12" s="4" customFormat="1" ht="15.75">
      <c r="A12" s="3" t="s">
        <v>11</v>
      </c>
      <c r="B12" s="7">
        <v>24789</v>
      </c>
      <c r="C12" s="8">
        <v>0</v>
      </c>
      <c r="D12" s="7">
        <v>473621694</v>
      </c>
      <c r="E12" s="9">
        <v>435232377</v>
      </c>
      <c r="F12" s="32">
        <v>1364078954</v>
      </c>
      <c r="G12" s="10">
        <v>2467075360</v>
      </c>
      <c r="H12" s="46">
        <f t="shared" si="0"/>
        <v>1.8086015862685907</v>
      </c>
      <c r="I12" s="10">
        <f t="shared" si="1"/>
        <v>1451786659.1535234</v>
      </c>
      <c r="J12" s="36">
        <f t="shared" si="2"/>
        <v>1.0642981147801827</v>
      </c>
      <c r="K12" s="39">
        <f t="shared" si="3"/>
        <v>0.91894518877338416</v>
      </c>
      <c r="L12" s="40">
        <f t="shared" si="4"/>
        <v>2.8801023502103349</v>
      </c>
    </row>
    <row r="13" spans="1:12" ht="15.75">
      <c r="A13" t="s">
        <v>12</v>
      </c>
      <c r="B13" s="11">
        <v>26457</v>
      </c>
      <c r="C13" s="12">
        <v>0</v>
      </c>
      <c r="D13" s="11">
        <v>598056077</v>
      </c>
      <c r="E13" s="15">
        <v>464488747</v>
      </c>
      <c r="F13" s="32">
        <v>1523623254</v>
      </c>
      <c r="G13" s="16">
        <v>2633041084</v>
      </c>
      <c r="H13" s="19">
        <f t="shared" si="0"/>
        <v>1.7281444589976047</v>
      </c>
      <c r="I13" s="16">
        <f t="shared" si="1"/>
        <v>1549451622.2456746</v>
      </c>
      <c r="J13" s="37">
        <f t="shared" si="2"/>
        <v>1.0169519388588135</v>
      </c>
      <c r="K13" s="43">
        <f t="shared" si="3"/>
        <v>0.77666420401577163</v>
      </c>
      <c r="L13" s="40">
        <f t="shared" si="4"/>
        <v>2.5476260715263996</v>
      </c>
    </row>
    <row r="14" spans="1:12" ht="15.75">
      <c r="A14" t="s">
        <v>13</v>
      </c>
      <c r="B14" s="11">
        <v>31762</v>
      </c>
      <c r="C14" s="12">
        <v>0</v>
      </c>
      <c r="D14" s="11">
        <v>940513027</v>
      </c>
      <c r="E14" s="15">
        <v>557537341</v>
      </c>
      <c r="F14" s="32">
        <v>2333687941</v>
      </c>
      <c r="G14" s="16">
        <v>3160887708</v>
      </c>
      <c r="H14" s="28">
        <f t="shared" si="0"/>
        <v>1.3544603168517637</v>
      </c>
      <c r="I14" s="16">
        <f t="shared" si="1"/>
        <v>1860070705.56481</v>
      </c>
      <c r="J14" s="45">
        <f t="shared" si="2"/>
        <v>0.79705202777358397</v>
      </c>
      <c r="K14" s="43">
        <f t="shared" si="3"/>
        <v>0.59280129566987916</v>
      </c>
      <c r="L14" s="40">
        <f t="shared" si="4"/>
        <v>2.4812925222778439</v>
      </c>
    </row>
    <row r="15" spans="1:12" ht="15.75">
      <c r="A15" t="s">
        <v>14</v>
      </c>
      <c r="B15" s="11">
        <v>29091</v>
      </c>
      <c r="C15" s="12">
        <v>0</v>
      </c>
      <c r="D15" s="11">
        <v>563867305</v>
      </c>
      <c r="E15" s="13">
        <v>510688558</v>
      </c>
      <c r="F15" s="32">
        <v>1602027632</v>
      </c>
      <c r="G15" s="16">
        <v>2895123649</v>
      </c>
      <c r="H15" s="35">
        <f t="shared" si="0"/>
        <v>1.8071621182873581</v>
      </c>
      <c r="I15" s="16">
        <f t="shared" si="1"/>
        <v>1703677949.3505492</v>
      </c>
      <c r="J15" s="37">
        <f t="shared" si="2"/>
        <v>1.0634510387462213</v>
      </c>
      <c r="K15" s="41">
        <f t="shared" si="3"/>
        <v>0.90568925254497601</v>
      </c>
      <c r="L15" s="40">
        <f t="shared" si="4"/>
        <v>2.8411429742322087</v>
      </c>
    </row>
    <row r="16" spans="1:12" ht="15.75">
      <c r="A16" t="s">
        <v>15</v>
      </c>
      <c r="B16" s="11">
        <v>33265</v>
      </c>
      <c r="C16" s="12">
        <v>0</v>
      </c>
      <c r="D16" s="11">
        <v>645345237</v>
      </c>
      <c r="E16" s="13">
        <v>583899648</v>
      </c>
      <c r="F16" s="32">
        <v>1865672034</v>
      </c>
      <c r="G16" s="16">
        <v>3310435960</v>
      </c>
      <c r="H16" s="19">
        <f t="shared" si="0"/>
        <v>1.7743933015399427</v>
      </c>
      <c r="I16" s="16">
        <f t="shared" si="1"/>
        <v>1948074566.6034648</v>
      </c>
      <c r="J16" s="37">
        <f t="shared" si="2"/>
        <v>1.0441677481903364</v>
      </c>
      <c r="K16" s="41">
        <f t="shared" si="3"/>
        <v>0.90478648407534457</v>
      </c>
      <c r="L16" s="40">
        <f t="shared" si="4"/>
        <v>2.8909673877394715</v>
      </c>
    </row>
    <row r="17" spans="1:12" ht="15.75">
      <c r="A17" t="s">
        <v>16</v>
      </c>
      <c r="B17" s="11">
        <v>37831</v>
      </c>
      <c r="C17" s="12">
        <v>0</v>
      </c>
      <c r="D17" s="11">
        <v>786320195</v>
      </c>
      <c r="E17" s="15">
        <v>663986335</v>
      </c>
      <c r="F17" s="32">
        <v>2127740816</v>
      </c>
      <c r="G17" s="16">
        <v>3764752206</v>
      </c>
      <c r="H17" s="19">
        <f t="shared" si="0"/>
        <v>1.7693659761988605</v>
      </c>
      <c r="I17" s="16">
        <f t="shared" si="1"/>
        <v>2215423621.1453214</v>
      </c>
      <c r="J17" s="37">
        <f t="shared" si="2"/>
        <v>1.0412093449004558</v>
      </c>
      <c r="K17" s="41">
        <f t="shared" si="3"/>
        <v>0.84442233484795592</v>
      </c>
      <c r="L17" s="40">
        <f t="shared" si="4"/>
        <v>2.7059470550670519</v>
      </c>
    </row>
    <row r="18" spans="1:12" ht="15.75">
      <c r="A18" t="s">
        <v>17</v>
      </c>
      <c r="B18" s="11">
        <v>37616</v>
      </c>
      <c r="C18" s="12">
        <v>0</v>
      </c>
      <c r="D18" s="11">
        <v>771876955</v>
      </c>
      <c r="E18" s="15">
        <v>660215280</v>
      </c>
      <c r="F18" s="32">
        <v>2146904425</v>
      </c>
      <c r="G18" s="16">
        <v>3743359741</v>
      </c>
      <c r="H18" s="19">
        <f t="shared" si="0"/>
        <v>1.7436080048137215</v>
      </c>
      <c r="I18" s="16">
        <f t="shared" si="1"/>
        <v>2202834911.5351663</v>
      </c>
      <c r="J18" s="37">
        <f t="shared" si="2"/>
        <v>1.0260516890663012</v>
      </c>
      <c r="K18" s="41">
        <f t="shared" si="3"/>
        <v>0.85533746761489982</v>
      </c>
      <c r="L18" s="40">
        <f t="shared" si="4"/>
        <v>2.7814075949449739</v>
      </c>
    </row>
    <row r="19" spans="1:12" ht="15.75">
      <c r="A19" t="s">
        <v>18</v>
      </c>
      <c r="B19" s="11">
        <v>30999</v>
      </c>
      <c r="C19" s="12">
        <v>0</v>
      </c>
      <c r="D19" s="11">
        <v>591882569</v>
      </c>
      <c r="E19" s="13">
        <v>544154480</v>
      </c>
      <c r="F19" s="32">
        <v>1863181214</v>
      </c>
      <c r="G19" s="16">
        <v>3084969334</v>
      </c>
      <c r="H19" s="19">
        <f t="shared" si="0"/>
        <v>1.6557537779038598</v>
      </c>
      <c r="I19" s="16">
        <f t="shared" si="1"/>
        <v>1815395425.5369525</v>
      </c>
      <c r="J19" s="37">
        <f t="shared" si="2"/>
        <v>0.9743525814322388</v>
      </c>
      <c r="K19" s="41">
        <f t="shared" si="3"/>
        <v>0.9193622324768953</v>
      </c>
      <c r="L19" s="40">
        <f t="shared" si="4"/>
        <v>3.1478899896442125</v>
      </c>
    </row>
    <row r="20" spans="1:12" ht="15.75">
      <c r="A20" t="s">
        <v>19</v>
      </c>
      <c r="B20" s="11">
        <v>38526</v>
      </c>
      <c r="C20" s="12">
        <v>0</v>
      </c>
      <c r="D20" s="11">
        <v>799265405</v>
      </c>
      <c r="E20" s="15">
        <v>676176490</v>
      </c>
      <c r="F20" s="32">
        <v>2281918791</v>
      </c>
      <c r="G20" s="16">
        <v>3833904591</v>
      </c>
      <c r="H20" s="33">
        <f t="shared" si="0"/>
        <v>1.6801231516744191</v>
      </c>
      <c r="I20" s="16">
        <f t="shared" si="1"/>
        <v>2256117355.7670512</v>
      </c>
      <c r="J20" s="37">
        <f t="shared" si="2"/>
        <v>0.98869309664537108</v>
      </c>
      <c r="K20" s="41">
        <f t="shared" si="3"/>
        <v>0.84599744436580482</v>
      </c>
      <c r="L20" s="40">
        <f t="shared" si="4"/>
        <v>2.8550200931066194</v>
      </c>
    </row>
    <row r="21" spans="1:12" ht="15.75">
      <c r="A21" t="s">
        <v>20</v>
      </c>
      <c r="B21" s="11">
        <v>40151</v>
      </c>
      <c r="C21" s="12">
        <v>0</v>
      </c>
      <c r="D21" s="11">
        <v>966969912</v>
      </c>
      <c r="E21" s="15">
        <v>704678652</v>
      </c>
      <c r="F21" s="32">
        <v>2390049294</v>
      </c>
      <c r="G21" s="16">
        <v>3995591822</v>
      </c>
      <c r="H21" s="33">
        <f t="shared" si="0"/>
        <v>1.6717612611717121</v>
      </c>
      <c r="I21" s="16">
        <f t="shared" si="1"/>
        <v>2351264576.9371715</v>
      </c>
      <c r="J21" s="37">
        <f t="shared" si="2"/>
        <v>0.98377241960649342</v>
      </c>
      <c r="K21" s="44">
        <f t="shared" si="3"/>
        <v>0.7287493056971146</v>
      </c>
      <c r="L21" s="40">
        <f t="shared" si="4"/>
        <v>2.471689412813912</v>
      </c>
    </row>
    <row r="23" spans="1:12">
      <c r="H23" s="25">
        <f>AVERAGE(H12:H21)</f>
        <v>1.6993373953707835</v>
      </c>
    </row>
    <row r="24" spans="1:12">
      <c r="H24" s="26" t="s">
        <v>23</v>
      </c>
    </row>
    <row r="25" spans="1:12">
      <c r="H25" s="27" t="s">
        <v>24</v>
      </c>
    </row>
    <row r="26" spans="1:12">
      <c r="H26" s="27" t="s">
        <v>25</v>
      </c>
    </row>
    <row r="27" spans="1:12">
      <c r="H27" s="27" t="s">
        <v>26</v>
      </c>
    </row>
    <row r="28" spans="1:12">
      <c r="H28" s="27" t="s">
        <v>27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2008-04-23T12:02:23Z</cp:lastPrinted>
  <dcterms:created xsi:type="dcterms:W3CDTF">2008-04-11T15:23:14Z</dcterms:created>
  <dcterms:modified xsi:type="dcterms:W3CDTF">2008-04-23T12:13:49Z</dcterms:modified>
</cp:coreProperties>
</file>