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Lenovo!$A$1:$L$28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H2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</calcChain>
</file>

<file path=xl/sharedStrings.xml><?xml version="1.0" encoding="utf-8"?>
<sst xmlns="http://schemas.openxmlformats.org/spreadsheetml/2006/main" count="37" uniqueCount="37">
  <si>
    <t>Input size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</si>
  <si>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</si>
  <si>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</si>
  <si>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</si>
  <si>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</si>
  <si>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</si>
  <si>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</si>
  <si>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</si>
  <si>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</si>
  <si>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</si>
  <si>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</si>
  <si>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</si>
  <si>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</si>
  <si>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</si>
  <si>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</si>
  <si>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</si>
  <si>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</si>
  <si>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</si>
  <si>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</si>
  <si>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</si>
  <si>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</si>
  <si>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Filename</t>
  </si>
  <si>
    <t>compressed {true|false}</t>
  </si>
  <si>
    <t>total real instruction counts</t>
  </si>
  <si>
    <t xml:space="preserve">total real execution duration </t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</si>
  <si>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 xml:space="preserve">execution duration 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</si>
  <si>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>instruction counts</t>
    </r>
  </si>
  <si>
    <t>average ratio</t>
  </si>
  <si>
    <t>Prediction using correction factor in cell H23</t>
  </si>
  <si>
    <t>Ratio "predicted through real execution duration"</t>
  </si>
  <si>
    <t xml:space="preserve">will serve as </t>
  </si>
  <si>
    <t>prediction</t>
  </si>
  <si>
    <t>correction</t>
  </si>
  <si>
    <t>function</t>
  </si>
  <si>
    <t>Ratio "predicted and adapted" through real execution duration</t>
  </si>
  <si>
    <t>Ratio "predicted counts sum divided by real counts sum"</t>
  </si>
  <si>
    <t>Average real execution duration pro real counted instruction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</si>
</sst>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2" xfId="0" applyBorder="1"/>
    <xf numFmtId="49" fontId="0" fillId="0" borderId="2" xfId="0" applyNumberFormat="1" applyBorder="1" applyAlignment="1">
      <alignment vertical="top" wrapText="1"/>
    </xf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3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3" fontId="3" fillId="0" borderId="0" xfId="0" applyNumberFormat="1" applyFon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164" fontId="3" fillId="0" borderId="5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164" fontId="5" fillId="0" borderId="7" xfId="0" applyNumberFormat="1" applyFont="1" applyBorder="1" applyAlignment="1">
      <alignment vertical="top" wrapText="1"/>
    </xf>
    <xf numFmtId="164" fontId="5" fillId="0" borderId="6" xfId="0" applyNumberFormat="1" applyFont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165" fontId="1" fillId="2" borderId="4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164" fontId="6" fillId="0" borderId="4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165" fontId="5" fillId="0" borderId="2" xfId="0" applyNumberFormat="1" applyFont="1" applyBorder="1" applyAlignment="1">
      <alignment vertical="top" wrapText="1"/>
    </xf>
    <xf numFmtId="165" fontId="5" fillId="0" borderId="0" xfId="0" applyNumberFormat="1" applyFont="1" applyBorder="1" applyAlignment="1">
      <alignment vertical="top" wrapText="1"/>
    </xf>
    <xf numFmtId="165" fontId="5" fillId="0" borderId="4" xfId="0" applyNumberFormat="1" applyFont="1" applyBorder="1" applyAlignment="1">
      <alignment vertical="top" wrapText="1"/>
    </xf>
    <xf numFmtId="164" fontId="5" fillId="0" borderId="4" xfId="0" applyNumberFormat="1" applyFont="1" applyBorder="1" applyAlignment="1">
      <alignment vertical="top" wrapText="1"/>
    </xf>
    <xf numFmtId="164" fontId="6" fillId="2" borderId="4" xfId="0" applyNumberFormat="1" applyFont="1" applyFill="1" applyBorder="1" applyAlignment="1">
      <alignment vertical="top" wrapText="1"/>
    </xf>
    <xf numFmtId="165" fontId="6" fillId="0" borderId="4" xfId="0" applyNumberFormat="1" applyFont="1" applyBorder="1" applyAlignment="1">
      <alignment vertical="top" wrapText="1"/>
    </xf>
    <xf numFmtId="165" fontId="6" fillId="2" borderId="0" xfId="0" applyNumberFormat="1" applyFont="1" applyFill="1" applyBorder="1" applyAlignment="1">
      <alignment vertical="top" wrapText="1"/>
    </xf>
    <xf numFmtId="165" fontId="6" fillId="2" borderId="4" xfId="0" applyNumberFormat="1" applyFont="1" applyFill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 "uncorrected</a:t>
            </a:r>
            <a:r>
              <a:rPr lang="en-US" baseline="0"/>
              <a:t> execution duration </a:t>
            </a:r>
            <a:r>
              <a:rPr lang="en-US"/>
              <a:t>prediction </a:t>
            </a:r>
            <a:br>
              <a:rPr lang="en-US"/>
            </a:br>
            <a:r>
              <a:rPr lang="en-US"/>
              <a:t>divided</a:t>
            </a:r>
            <a:r>
              <a:rPr lang="en-US" baseline="0"/>
              <a:t> by</a:t>
            </a:r>
            <a:r>
              <a:rPr lang="en-US"/>
              <a:t> measurement"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Ratio of prediction through measurement</c:v>
          </c:tx>
          <c:cat>
            <c:strRef>
              <c:f>Lenovo!$A$2:$A$21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Lenovo!$H$2:$H$21</c:f>
              <c:numCache>
                <c:formatCode>#,##0.0000</c:formatCode>
                <c:ptCount val="20"/>
                <c:pt idx="0">
                  <c:v>0.64603955502000621</c:v>
                </c:pt>
                <c:pt idx="1">
                  <c:v>0.64894678926838401</c:v>
                </c:pt>
                <c:pt idx="2">
                  <c:v>0.63926324218357522</c:v>
                </c:pt>
                <c:pt idx="3">
                  <c:v>0.64783051750114728</c:v>
                </c:pt>
                <c:pt idx="4">
                  <c:v>0.62708115355414207</c:v>
                </c:pt>
                <c:pt idx="5">
                  <c:v>0.76679974603554912</c:v>
                </c:pt>
                <c:pt idx="6">
                  <c:v>0.66890446613349985</c:v>
                </c:pt>
                <c:pt idx="7">
                  <c:v>0.65171677081255652</c:v>
                </c:pt>
                <c:pt idx="8">
                  <c:v>0.65868083881132666</c:v>
                </c:pt>
                <c:pt idx="9">
                  <c:v>0.64090071503306445</c:v>
                </c:pt>
                <c:pt idx="10">
                  <c:v>0.614829219508924</c:v>
                </c:pt>
                <c:pt idx="11">
                  <c:v>0.54536206759047379</c:v>
                </c:pt>
                <c:pt idx="12">
                  <c:v>0.42769932784269105</c:v>
                </c:pt>
                <c:pt idx="13">
                  <c:v>0.61948708572287992</c:v>
                </c:pt>
                <c:pt idx="14">
                  <c:v>0.61944635287645544</c:v>
                </c:pt>
                <c:pt idx="15">
                  <c:v>0.57838284551348773</c:v>
                </c:pt>
                <c:pt idx="16">
                  <c:v>0.58807414615347675</c:v>
                </c:pt>
                <c:pt idx="17">
                  <c:v>0.60819160398522054</c:v>
                </c:pt>
                <c:pt idx="18">
                  <c:v>0.58548059047388512</c:v>
                </c:pt>
                <c:pt idx="19">
                  <c:v>0.51458909253515439</c:v>
                </c:pt>
              </c:numCache>
            </c:numRef>
          </c:val>
        </c:ser>
        <c:axId val="80253312"/>
        <c:axId val="80254848"/>
      </c:barChart>
      <c:catAx>
        <c:axId val="80253312"/>
        <c:scaling>
          <c:orientation val="minMax"/>
        </c:scaling>
        <c:axPos val="b"/>
        <c:tickLblPos val="nextTo"/>
        <c:crossAx val="80254848"/>
        <c:crosses val="autoZero"/>
        <c:auto val="1"/>
        <c:lblAlgn val="ctr"/>
        <c:lblOffset val="100"/>
      </c:catAx>
      <c:valAx>
        <c:axId val="80254848"/>
        <c:scaling>
          <c:orientation val="minMax"/>
        </c:scaling>
        <c:axPos val="l"/>
        <c:majorGridlines/>
        <c:numFmt formatCode="#,##0.0000" sourceLinked="1"/>
        <c:tickLblPos val="nextTo"/>
        <c:crossAx val="802533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Ratio "predicted counts sum divided by real total counts sum"</c:v>
          </c:tx>
          <c:cat>
            <c:strRef>
              <c:f>Lenovo!$A$2:$A$21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Lenovo!$K$2:$K$21</c:f>
              <c:numCache>
                <c:formatCode>0.0000</c:formatCode>
                <c:ptCount val="20"/>
                <c:pt idx="0">
                  <c:v>0.95455301111439994</c:v>
                </c:pt>
                <c:pt idx="1">
                  <c:v>0.96419630483875474</c:v>
                </c:pt>
                <c:pt idx="2">
                  <c:v>0.94950559664041179</c:v>
                </c:pt>
                <c:pt idx="3">
                  <c:v>0.95225525589990356</c:v>
                </c:pt>
                <c:pt idx="4">
                  <c:v>1.0094525010065385</c:v>
                </c:pt>
                <c:pt idx="5">
                  <c:v>1.1775725989122534</c:v>
                </c:pt>
                <c:pt idx="6">
                  <c:v>1.0089662031419253</c:v>
                </c:pt>
                <c:pt idx="7">
                  <c:v>0.98102301908490719</c:v>
                </c:pt>
                <c:pt idx="8">
                  <c:v>0.981937992100957</c:v>
                </c:pt>
                <c:pt idx="9">
                  <c:v>0.94381597827762753</c:v>
                </c:pt>
                <c:pt idx="10">
                  <c:v>0.91894518877338416</c:v>
                </c:pt>
                <c:pt idx="11">
                  <c:v>0.77666420401577163</c:v>
                </c:pt>
                <c:pt idx="12">
                  <c:v>0.59280129566987916</c:v>
                </c:pt>
                <c:pt idx="13">
                  <c:v>0.90568925254497601</c:v>
                </c:pt>
                <c:pt idx="14">
                  <c:v>0.90478648407534457</c:v>
                </c:pt>
                <c:pt idx="15">
                  <c:v>0.84442233484795592</c:v>
                </c:pt>
                <c:pt idx="16">
                  <c:v>0.85533746761489982</c:v>
                </c:pt>
                <c:pt idx="17">
                  <c:v>0.9193622324768953</c:v>
                </c:pt>
                <c:pt idx="18">
                  <c:v>0.84599744436580482</c:v>
                </c:pt>
                <c:pt idx="19">
                  <c:v>0.7287493056971146</c:v>
                </c:pt>
              </c:numCache>
            </c:numRef>
          </c:val>
        </c:ser>
        <c:axId val="80643584"/>
        <c:axId val="80645120"/>
      </c:barChart>
      <c:catAx>
        <c:axId val="80643584"/>
        <c:scaling>
          <c:orientation val="minMax"/>
        </c:scaling>
        <c:axPos val="b"/>
        <c:tickLblPos val="nextTo"/>
        <c:crossAx val="80645120"/>
        <c:crosses val="autoZero"/>
        <c:auto val="1"/>
        <c:lblAlgn val="ctr"/>
        <c:lblOffset val="100"/>
      </c:catAx>
      <c:valAx>
        <c:axId val="80645120"/>
        <c:scaling>
          <c:orientation val="minMax"/>
        </c:scaling>
        <c:axPos val="l"/>
        <c:majorGridlines/>
        <c:numFmt formatCode="0.0000" sourceLinked="1"/>
        <c:tickLblPos val="nextTo"/>
        <c:crossAx val="806435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Lenovo!$L$1</c:f>
              <c:strCache>
                <c:ptCount val="1"/>
                <c:pt idx="0">
                  <c:v>Average real execution duration pro real counted instruction</c:v>
                </c:pt>
              </c:strCache>
            </c:strRef>
          </c:tx>
          <c:cat>
            <c:strRef>
              <c:f>Lenovo!$A$2:$A$21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Lenovo!$L$2:$L$21</c:f>
              <c:numCache>
                <c:formatCode>#,##0.000</c:formatCode>
                <c:ptCount val="20"/>
                <c:pt idx="0">
                  <c:v>7.9163717052795386</c:v>
                </c:pt>
                <c:pt idx="1">
                  <c:v>7.9604110630346865</c:v>
                </c:pt>
                <c:pt idx="2">
                  <c:v>7.9580660580261746</c:v>
                </c:pt>
                <c:pt idx="3">
                  <c:v>7.8754820805642254</c:v>
                </c:pt>
                <c:pt idx="4">
                  <c:v>8.6243552647914985</c:v>
                </c:pt>
                <c:pt idx="5">
                  <c:v>8.2277193116409322</c:v>
                </c:pt>
                <c:pt idx="6">
                  <c:v>8.0802927629478187</c:v>
                </c:pt>
                <c:pt idx="7">
                  <c:v>8.0647521931544208</c:v>
                </c:pt>
                <c:pt idx="8">
                  <c:v>7.9870728928437007</c:v>
                </c:pt>
                <c:pt idx="9">
                  <c:v>7.8899744612221774</c:v>
                </c:pt>
                <c:pt idx="10">
                  <c:v>8.472202546532845</c:v>
                </c:pt>
                <c:pt idx="11">
                  <c:v>8.0729228172360834</c:v>
                </c:pt>
                <c:pt idx="12">
                  <c:v>7.8578852879620982</c:v>
                </c:pt>
                <c:pt idx="13">
                  <c:v>8.2881565637149333</c:v>
                </c:pt>
                <c:pt idx="14">
                  <c:v>8.2811257891099928</c:v>
                </c:pt>
                <c:pt idx="15">
                  <c:v>8.2779264457273669</c:v>
                </c:pt>
                <c:pt idx="16">
                  <c:v>8.2467229326726041</c:v>
                </c:pt>
                <c:pt idx="17">
                  <c:v>8.5698827616597715</c:v>
                </c:pt>
                <c:pt idx="18">
                  <c:v>8.1929024377077848</c:v>
                </c:pt>
                <c:pt idx="19">
                  <c:v>8.0298526920452922</c:v>
                </c:pt>
              </c:numCache>
            </c:numRef>
          </c:val>
        </c:ser>
        <c:marker val="1"/>
        <c:axId val="80664832"/>
        <c:axId val="80871424"/>
      </c:lineChart>
      <c:catAx>
        <c:axId val="80664832"/>
        <c:scaling>
          <c:orientation val="minMax"/>
        </c:scaling>
        <c:axPos val="b"/>
        <c:tickLblPos val="nextTo"/>
        <c:crossAx val="80871424"/>
        <c:crosses val="autoZero"/>
        <c:auto val="1"/>
        <c:lblAlgn val="ctr"/>
        <c:lblOffset val="100"/>
      </c:catAx>
      <c:valAx>
        <c:axId val="80871424"/>
        <c:scaling>
          <c:orientation val="minMax"/>
        </c:scaling>
        <c:axPos val="l"/>
        <c:majorGridlines/>
        <c:numFmt formatCode="#,##0.000" sourceLinked="1"/>
        <c:tickLblPos val="nextTo"/>
        <c:crossAx val="806648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</xdr:colOff>
      <xdr:row>34</xdr:row>
      <xdr:rowOff>133724</xdr:rowOff>
    </xdr:from>
    <xdr:to>
      <xdr:col>17</xdr:col>
      <xdr:colOff>762000</xdr:colOff>
      <xdr:row>51</xdr:row>
      <xdr:rowOff>107390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100851</xdr:colOff>
      <xdr:row>12</xdr:row>
      <xdr:rowOff>179294</xdr:rowOff>
    </xdr:from>
    <xdr:to>
      <xdr:col>17</xdr:col>
      <xdr:colOff>682625</xdr:colOff>
      <xdr:row>28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123263</xdr:colOff>
      <xdr:row>0</xdr:row>
      <xdr:rowOff>190500</xdr:rowOff>
    </xdr:from>
    <xdr:to>
      <xdr:col>17</xdr:col>
      <xdr:colOff>730250</xdr:colOff>
      <xdr:row>12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="60" zoomScaleNormal="60" workbookViewId="0">
      <selection sqref="A1:L28"/>
    </sheetView>
  </sheetViews>
  <sheetFormatPr defaultRowHeight="15"/>
  <cols>
    <col min="1" max="1" width="11.140625" style="1" customWidth="1"/>
    <col min="2" max="2" width="10.42578125" style="1" customWidth="1"/>
    <col min="3" max="3" width="5.5703125" style="2" customWidth="1"/>
    <col min="4" max="4" width="16.85546875" style="1" customWidth="1"/>
    <col min="5" max="5" width="17.5703125" style="2" customWidth="1"/>
    <col min="6" max="6" width="17.42578125" style="1" customWidth="1"/>
    <col min="7" max="7" width="18.85546875" style="17" customWidth="1"/>
    <col min="8" max="8" width="12.85546875" style="18" customWidth="1"/>
    <col min="9" max="9" width="18.140625" style="21" customWidth="1"/>
    <col min="10" max="10" width="14.7109375" style="26" customWidth="1"/>
    <col min="11" max="256" width="15.140625" style="1" customWidth="1"/>
    <col min="257" max="16384" width="9.140625" style="1"/>
  </cols>
  <sheetData>
    <row r="1" spans="1:12" ht="90">
      <c r="A1" s="1" t="s">
        <v>21</v>
      </c>
      <c r="B1" s="1" t="s">
        <v>0</v>
      </c>
      <c r="C1" s="31" t="s">
        <v>22</v>
      </c>
      <c r="D1" s="1" t="s">
        <v>23</v>
      </c>
      <c r="E1" s="2" t="s">
        <v>26</v>
      </c>
      <c r="F1" s="1" t="s">
        <v>24</v>
      </c>
      <c r="G1" s="17" t="s">
        <v>25</v>
      </c>
      <c r="H1" s="18" t="s">
        <v>29</v>
      </c>
      <c r="I1" s="21" t="s">
        <v>28</v>
      </c>
      <c r="J1" s="22" t="s">
        <v>34</v>
      </c>
      <c r="K1" s="1" t="s">
        <v>35</v>
      </c>
      <c r="L1" s="1" t="s">
        <v>36</v>
      </c>
    </row>
    <row r="2" spans="1:12" s="4" customFormat="1">
      <c r="A2" s="3" t="s">
        <v>1</v>
      </c>
      <c r="B2" s="7">
        <v>36747</v>
      </c>
      <c r="C2" s="8">
        <v>1</v>
      </c>
      <c r="D2" s="7">
        <v>1044672049</v>
      </c>
      <c r="E2" s="9">
        <v>997194850</v>
      </c>
      <c r="F2" s="10">
        <v>8270012250</v>
      </c>
      <c r="G2" s="10">
        <v>5342755034</v>
      </c>
      <c r="H2" s="20">
        <f>(G2/F2)</f>
        <v>0.64603955502000621</v>
      </c>
      <c r="I2" s="10">
        <f>G2/$H$23</f>
        <v>8689027008.8057365</v>
      </c>
      <c r="J2" s="23">
        <f>I2/F2</f>
        <v>1.0506667639828147</v>
      </c>
      <c r="K2" s="32">
        <f>E2/D2</f>
        <v>0.95455301111439994</v>
      </c>
      <c r="L2" s="40">
        <f>F2/D2</f>
        <v>7.9163717052795386</v>
      </c>
    </row>
    <row r="3" spans="1:12">
      <c r="A3" t="s">
        <v>2</v>
      </c>
      <c r="B3" s="11">
        <v>29510</v>
      </c>
      <c r="C3" s="12">
        <v>1</v>
      </c>
      <c r="D3" s="11">
        <v>830636499</v>
      </c>
      <c r="E3" s="13">
        <v>800896643</v>
      </c>
      <c r="F3" s="14">
        <v>6612207976</v>
      </c>
      <c r="G3" s="16">
        <v>4290971136</v>
      </c>
      <c r="H3" s="19">
        <f t="shared" ref="H3:H21" si="0">(G3/F3)</f>
        <v>0.64894678926838401</v>
      </c>
      <c r="I3" s="16">
        <f t="shared" ref="I3:I21" si="1">G3/$H$23</f>
        <v>6978490284.0278406</v>
      </c>
      <c r="J3" s="23">
        <f t="shared" ref="J3:J21" si="2">I3/F3</f>
        <v>1.0553948559024939</v>
      </c>
      <c r="K3" s="34">
        <f t="shared" ref="K3:K21" si="3">E3/D3</f>
        <v>0.96419630483875474</v>
      </c>
      <c r="L3" s="40">
        <f t="shared" ref="L3:L21" si="4">F3/D3</f>
        <v>7.9604110630346865</v>
      </c>
    </row>
    <row r="4" spans="1:12">
      <c r="A4" t="s">
        <v>3</v>
      </c>
      <c r="B4" s="11">
        <v>44853</v>
      </c>
      <c r="C4" s="12">
        <v>1</v>
      </c>
      <c r="D4" s="11">
        <v>1281787103</v>
      </c>
      <c r="E4" s="13">
        <v>1217064028</v>
      </c>
      <c r="F4" s="14">
        <v>10200546438</v>
      </c>
      <c r="G4" s="16">
        <v>6520834388</v>
      </c>
      <c r="H4" s="19">
        <f t="shared" si="0"/>
        <v>0.63926324218357522</v>
      </c>
      <c r="I4" s="16">
        <f t="shared" si="1"/>
        <v>10604960503.843536</v>
      </c>
      <c r="J4" s="35">
        <f t="shared" si="2"/>
        <v>1.0396463138814775</v>
      </c>
      <c r="K4" s="34">
        <f t="shared" si="3"/>
        <v>0.94950559664041179</v>
      </c>
      <c r="L4" s="40">
        <f t="shared" si="4"/>
        <v>7.9580660580261746</v>
      </c>
    </row>
    <row r="5" spans="1:12">
      <c r="A5" t="s">
        <v>4</v>
      </c>
      <c r="B5" s="11">
        <v>36654</v>
      </c>
      <c r="C5" s="12">
        <v>1</v>
      </c>
      <c r="D5" s="11">
        <v>1044543770</v>
      </c>
      <c r="E5" s="13">
        <v>994672295</v>
      </c>
      <c r="F5" s="14">
        <v>8226285743</v>
      </c>
      <c r="G5" s="16">
        <v>5329238950</v>
      </c>
      <c r="H5" s="19">
        <f t="shared" si="0"/>
        <v>0.64783051750114728</v>
      </c>
      <c r="I5" s="16">
        <f t="shared" si="1"/>
        <v>8667045537.0403423</v>
      </c>
      <c r="J5" s="35">
        <f t="shared" si="2"/>
        <v>1.0535794412946813</v>
      </c>
      <c r="K5" s="34">
        <f t="shared" si="3"/>
        <v>0.95225525589990356</v>
      </c>
      <c r="L5" s="40">
        <f t="shared" si="4"/>
        <v>7.8754820805642254</v>
      </c>
    </row>
    <row r="6" spans="1:12">
      <c r="A6" t="s">
        <v>5</v>
      </c>
      <c r="B6" s="11">
        <v>20061</v>
      </c>
      <c r="C6" s="12">
        <v>1</v>
      </c>
      <c r="D6" s="11">
        <v>539499969</v>
      </c>
      <c r="E6" s="13">
        <v>544599593</v>
      </c>
      <c r="F6" s="14">
        <v>4652839398</v>
      </c>
      <c r="G6" s="16">
        <v>2917707897</v>
      </c>
      <c r="H6" s="19">
        <f t="shared" si="0"/>
        <v>0.62708115355414207</v>
      </c>
      <c r="I6" s="16">
        <f t="shared" si="1"/>
        <v>4745125419.2835951</v>
      </c>
      <c r="J6" s="35">
        <f t="shared" si="2"/>
        <v>1.0198343448783691</v>
      </c>
      <c r="K6" s="34">
        <f t="shared" si="3"/>
        <v>1.0094525010065385</v>
      </c>
      <c r="L6" s="40">
        <f t="shared" si="4"/>
        <v>8.6243552647914985</v>
      </c>
    </row>
    <row r="7" spans="1:12">
      <c r="A7" t="s">
        <v>6</v>
      </c>
      <c r="B7" s="11">
        <v>25149</v>
      </c>
      <c r="C7" s="12">
        <v>1</v>
      </c>
      <c r="D7" s="11">
        <v>579673630</v>
      </c>
      <c r="E7" s="13">
        <v>682607783</v>
      </c>
      <c r="F7" s="14">
        <v>4769391920</v>
      </c>
      <c r="G7" s="16">
        <v>3657168513</v>
      </c>
      <c r="H7" s="30">
        <f t="shared" si="0"/>
        <v>0.76679974603554912</v>
      </c>
      <c r="I7" s="16">
        <f t="shared" si="1"/>
        <v>5947724681.9268847</v>
      </c>
      <c r="J7" s="36">
        <f t="shared" si="2"/>
        <v>1.2470614245362508</v>
      </c>
      <c r="K7" s="37">
        <f t="shared" si="3"/>
        <v>1.1775725989122534</v>
      </c>
      <c r="L7" s="40">
        <f t="shared" si="4"/>
        <v>8.2277193116409322</v>
      </c>
    </row>
    <row r="8" spans="1:12" s="6" customFormat="1">
      <c r="A8" s="5" t="s">
        <v>7</v>
      </c>
      <c r="B8" s="11">
        <v>9578</v>
      </c>
      <c r="C8" s="12">
        <v>1</v>
      </c>
      <c r="D8" s="11">
        <v>257943297</v>
      </c>
      <c r="E8" s="13">
        <v>260256069</v>
      </c>
      <c r="F8" s="14">
        <v>2084257356</v>
      </c>
      <c r="G8" s="16">
        <v>1394169054</v>
      </c>
      <c r="H8" s="19">
        <f t="shared" si="0"/>
        <v>0.66890446613349985</v>
      </c>
      <c r="I8" s="16">
        <f t="shared" si="1"/>
        <v>2267364400.5680127</v>
      </c>
      <c r="J8" s="35">
        <f t="shared" si="2"/>
        <v>1.0878524161332084</v>
      </c>
      <c r="K8" s="34">
        <f t="shared" si="3"/>
        <v>1.0089662031419253</v>
      </c>
      <c r="L8" s="40">
        <f t="shared" si="4"/>
        <v>8.0802927629478187</v>
      </c>
    </row>
    <row r="9" spans="1:12">
      <c r="A9" t="s">
        <v>8</v>
      </c>
      <c r="B9" s="11">
        <v>23230</v>
      </c>
      <c r="C9" s="12">
        <v>1</v>
      </c>
      <c r="D9" s="11">
        <v>642753874</v>
      </c>
      <c r="E9" s="13">
        <v>630556346</v>
      </c>
      <c r="F9" s="14">
        <v>5183650715</v>
      </c>
      <c r="G9" s="16">
        <v>3378272105</v>
      </c>
      <c r="H9" s="19">
        <f t="shared" si="0"/>
        <v>0.65171677081255652</v>
      </c>
      <c r="I9" s="16">
        <f t="shared" si="1"/>
        <v>5494149998.7626066</v>
      </c>
      <c r="J9" s="35">
        <f t="shared" si="2"/>
        <v>1.0598997310648479</v>
      </c>
      <c r="K9" s="34">
        <f t="shared" si="3"/>
        <v>0.98102301908490719</v>
      </c>
      <c r="L9" s="40">
        <f t="shared" si="4"/>
        <v>8.0647521931544208</v>
      </c>
    </row>
    <row r="10" spans="1:12">
      <c r="A10" t="s">
        <v>9</v>
      </c>
      <c r="B10" s="11">
        <v>29038</v>
      </c>
      <c r="C10" s="12">
        <v>1</v>
      </c>
      <c r="D10" s="11">
        <v>802590392</v>
      </c>
      <c r="E10" s="13">
        <v>788093998</v>
      </c>
      <c r="F10" s="14">
        <v>6410347964</v>
      </c>
      <c r="G10" s="16">
        <v>4222373374</v>
      </c>
      <c r="H10" s="19">
        <f t="shared" si="0"/>
        <v>0.65868083881132666</v>
      </c>
      <c r="I10" s="16">
        <f t="shared" si="1"/>
        <v>6866928402.0084467</v>
      </c>
      <c r="J10" s="35">
        <f t="shared" si="2"/>
        <v>1.0712255310589325</v>
      </c>
      <c r="K10" s="34">
        <f t="shared" si="3"/>
        <v>0.981937992100957</v>
      </c>
      <c r="L10" s="40">
        <f t="shared" si="4"/>
        <v>7.9870728928437007</v>
      </c>
    </row>
    <row r="11" spans="1:12">
      <c r="A11" t="s">
        <v>10</v>
      </c>
      <c r="B11" s="11">
        <v>29423</v>
      </c>
      <c r="C11" s="12">
        <v>1</v>
      </c>
      <c r="D11" s="11">
        <v>846072594</v>
      </c>
      <c r="E11" s="13">
        <v>798536833</v>
      </c>
      <c r="F11" s="14">
        <v>6675491159</v>
      </c>
      <c r="G11" s="16">
        <v>4278327057</v>
      </c>
      <c r="H11" s="19">
        <f t="shared" si="0"/>
        <v>0.64090071503306445</v>
      </c>
      <c r="I11" s="16">
        <f t="shared" si="1"/>
        <v>6957926971.0491762</v>
      </c>
      <c r="J11" s="23">
        <f t="shared" si="2"/>
        <v>1.0423093680033404</v>
      </c>
      <c r="K11" s="33">
        <f t="shared" si="3"/>
        <v>0.94381597827762753</v>
      </c>
      <c r="L11" s="40">
        <f t="shared" si="4"/>
        <v>7.8899744612221774</v>
      </c>
    </row>
    <row r="12" spans="1:12" s="4" customFormat="1">
      <c r="A12" s="3" t="s">
        <v>11</v>
      </c>
      <c r="B12" s="7">
        <v>24789</v>
      </c>
      <c r="C12" s="8">
        <v>0</v>
      </c>
      <c r="D12" s="7">
        <v>473621694</v>
      </c>
      <c r="E12" s="9">
        <v>435232377</v>
      </c>
      <c r="F12" s="10">
        <v>4012618922</v>
      </c>
      <c r="G12" s="10">
        <v>2467075360</v>
      </c>
      <c r="H12" s="20">
        <f t="shared" si="0"/>
        <v>0.614829219508924</v>
      </c>
      <c r="I12" s="10">
        <f t="shared" si="1"/>
        <v>4012252910.6018405</v>
      </c>
      <c r="J12" s="24">
        <f t="shared" si="2"/>
        <v>0.9999087849094882</v>
      </c>
      <c r="K12" s="32">
        <f t="shared" si="3"/>
        <v>0.91894518877338416</v>
      </c>
      <c r="L12" s="40">
        <f t="shared" si="4"/>
        <v>8.472202546532845</v>
      </c>
    </row>
    <row r="13" spans="1:12">
      <c r="A13" t="s">
        <v>12</v>
      </c>
      <c r="B13" s="11">
        <v>26457</v>
      </c>
      <c r="C13" s="12">
        <v>0</v>
      </c>
      <c r="D13" s="11">
        <v>598056077</v>
      </c>
      <c r="E13" s="15">
        <v>464488747</v>
      </c>
      <c r="F13" s="14">
        <v>4828060550</v>
      </c>
      <c r="G13" s="16">
        <v>2633041084</v>
      </c>
      <c r="H13" s="19">
        <f t="shared" si="0"/>
        <v>0.54536206759047379</v>
      </c>
      <c r="I13" s="16">
        <f t="shared" si="1"/>
        <v>4282166213.6065536</v>
      </c>
      <c r="J13" s="30">
        <f t="shared" si="2"/>
        <v>0.88693299706163664</v>
      </c>
      <c r="K13" s="39">
        <f t="shared" si="3"/>
        <v>0.77666420401577163</v>
      </c>
      <c r="L13" s="40">
        <f t="shared" si="4"/>
        <v>8.0729228172360834</v>
      </c>
    </row>
    <row r="14" spans="1:12">
      <c r="A14" t="s">
        <v>13</v>
      </c>
      <c r="B14" s="11">
        <v>31762</v>
      </c>
      <c r="C14" s="12">
        <v>0</v>
      </c>
      <c r="D14" s="11">
        <v>940513027</v>
      </c>
      <c r="E14" s="15">
        <v>557537341</v>
      </c>
      <c r="F14" s="14">
        <v>7390443478</v>
      </c>
      <c r="G14" s="16">
        <v>3160887708</v>
      </c>
      <c r="H14" s="30">
        <f t="shared" si="0"/>
        <v>0.42769932784269105</v>
      </c>
      <c r="I14" s="16">
        <f t="shared" si="1"/>
        <v>5140613502.1787825</v>
      </c>
      <c r="J14" s="36">
        <f t="shared" si="2"/>
        <v>0.69557578208688686</v>
      </c>
      <c r="K14" s="39">
        <f t="shared" si="3"/>
        <v>0.59280129566987916</v>
      </c>
      <c r="L14" s="40">
        <f t="shared" si="4"/>
        <v>7.8578852879620982</v>
      </c>
    </row>
    <row r="15" spans="1:12">
      <c r="A15" t="s">
        <v>14</v>
      </c>
      <c r="B15" s="11">
        <v>29091</v>
      </c>
      <c r="C15" s="12">
        <v>0</v>
      </c>
      <c r="D15" s="11">
        <v>563867305</v>
      </c>
      <c r="E15" s="13">
        <v>510688558</v>
      </c>
      <c r="F15" s="14">
        <v>4673420505</v>
      </c>
      <c r="G15" s="16">
        <v>2895123649</v>
      </c>
      <c r="H15" s="19">
        <f t="shared" si="0"/>
        <v>0.61948708572287992</v>
      </c>
      <c r="I15" s="16">
        <f t="shared" si="1"/>
        <v>4708396215.0440636</v>
      </c>
      <c r="J15" s="35">
        <f t="shared" si="2"/>
        <v>1.0074839638347639</v>
      </c>
      <c r="K15" s="34">
        <f t="shared" si="3"/>
        <v>0.90568925254497601</v>
      </c>
      <c r="L15" s="40">
        <f t="shared" si="4"/>
        <v>8.2881565637149333</v>
      </c>
    </row>
    <row r="16" spans="1:12">
      <c r="A16" t="s">
        <v>15</v>
      </c>
      <c r="B16" s="11">
        <v>33265</v>
      </c>
      <c r="C16" s="12">
        <v>0</v>
      </c>
      <c r="D16" s="11">
        <v>645345237</v>
      </c>
      <c r="E16" s="13">
        <v>583899648</v>
      </c>
      <c r="F16" s="14">
        <v>5344185085</v>
      </c>
      <c r="G16" s="16">
        <v>3310435960</v>
      </c>
      <c r="H16" s="19">
        <f t="shared" si="0"/>
        <v>0.61944635287645544</v>
      </c>
      <c r="I16" s="16">
        <f t="shared" si="1"/>
        <v>5383826749.3665047</v>
      </c>
      <c r="J16" s="35">
        <f t="shared" si="2"/>
        <v>1.0074177192099447</v>
      </c>
      <c r="K16" s="34">
        <f t="shared" si="3"/>
        <v>0.90478648407534457</v>
      </c>
      <c r="L16" s="40">
        <f t="shared" si="4"/>
        <v>8.2811257891099928</v>
      </c>
    </row>
    <row r="17" spans="1:12">
      <c r="A17" t="s">
        <v>16</v>
      </c>
      <c r="B17" s="11">
        <v>37831</v>
      </c>
      <c r="C17" s="12">
        <v>0</v>
      </c>
      <c r="D17" s="11">
        <v>786320195</v>
      </c>
      <c r="E17" s="15">
        <v>663986335</v>
      </c>
      <c r="F17" s="14">
        <v>6509100737</v>
      </c>
      <c r="G17" s="16">
        <v>3764752206</v>
      </c>
      <c r="H17" s="19">
        <f t="shared" si="0"/>
        <v>0.57838284551348773</v>
      </c>
      <c r="I17" s="16">
        <f t="shared" si="1"/>
        <v>6122690146.0432892</v>
      </c>
      <c r="J17" s="35">
        <f t="shared" si="2"/>
        <v>0.94063533403927546</v>
      </c>
      <c r="K17" s="37">
        <f t="shared" si="3"/>
        <v>0.84442233484795592</v>
      </c>
      <c r="L17" s="40">
        <f t="shared" si="4"/>
        <v>8.2779264457273669</v>
      </c>
    </row>
    <row r="18" spans="1:12">
      <c r="A18" t="s">
        <v>17</v>
      </c>
      <c r="B18" s="11">
        <v>37616</v>
      </c>
      <c r="C18" s="12">
        <v>0</v>
      </c>
      <c r="D18" s="11">
        <v>771876955</v>
      </c>
      <c r="E18" s="15">
        <v>660215280</v>
      </c>
      <c r="F18" s="14">
        <v>6365455386</v>
      </c>
      <c r="G18" s="16">
        <v>3743359741</v>
      </c>
      <c r="H18" s="19">
        <f t="shared" si="0"/>
        <v>0.58807414615347675</v>
      </c>
      <c r="I18" s="16">
        <f t="shared" si="1"/>
        <v>6087899161.8063107</v>
      </c>
      <c r="J18" s="35">
        <f t="shared" si="2"/>
        <v>0.95639648581873049</v>
      </c>
      <c r="K18" s="37">
        <f t="shared" si="3"/>
        <v>0.85533746761489982</v>
      </c>
      <c r="L18" s="40">
        <f t="shared" si="4"/>
        <v>8.2467229326726041</v>
      </c>
    </row>
    <row r="19" spans="1:12">
      <c r="A19" t="s">
        <v>18</v>
      </c>
      <c r="B19" s="11">
        <v>30999</v>
      </c>
      <c r="C19" s="12">
        <v>0</v>
      </c>
      <c r="D19" s="11">
        <v>591882569</v>
      </c>
      <c r="E19" s="13">
        <v>544154480</v>
      </c>
      <c r="F19" s="14">
        <v>5072364225</v>
      </c>
      <c r="G19" s="16">
        <v>3084969334</v>
      </c>
      <c r="H19" s="19">
        <f t="shared" si="0"/>
        <v>0.60819160398522054</v>
      </c>
      <c r="I19" s="16">
        <f t="shared" si="1"/>
        <v>5017145965.6825895</v>
      </c>
      <c r="J19" s="35">
        <f t="shared" si="2"/>
        <v>0.98911390096057017</v>
      </c>
      <c r="K19" s="34">
        <f t="shared" si="3"/>
        <v>0.9193622324768953</v>
      </c>
      <c r="L19" s="40">
        <f t="shared" si="4"/>
        <v>8.5698827616597715</v>
      </c>
    </row>
    <row r="20" spans="1:12">
      <c r="A20" t="s">
        <v>19</v>
      </c>
      <c r="B20" s="11">
        <v>38526</v>
      </c>
      <c r="C20" s="12">
        <v>0</v>
      </c>
      <c r="D20" s="11">
        <v>799265405</v>
      </c>
      <c r="E20" s="15">
        <v>676176490</v>
      </c>
      <c r="F20" s="14">
        <v>6548303485</v>
      </c>
      <c r="G20" s="16">
        <v>3833904591</v>
      </c>
      <c r="H20" s="30">
        <f t="shared" si="0"/>
        <v>0.58548059047388512</v>
      </c>
      <c r="I20" s="16">
        <f t="shared" si="1"/>
        <v>6235154022.2952528</v>
      </c>
      <c r="J20" s="35">
        <f t="shared" si="2"/>
        <v>0.95217853549059395</v>
      </c>
      <c r="K20" s="37">
        <f t="shared" si="3"/>
        <v>0.84599744436580482</v>
      </c>
      <c r="L20" s="40">
        <f t="shared" si="4"/>
        <v>8.1929024377077848</v>
      </c>
    </row>
    <row r="21" spans="1:12">
      <c r="A21" t="s">
        <v>20</v>
      </c>
      <c r="B21" s="11">
        <v>40151</v>
      </c>
      <c r="C21" s="12">
        <v>0</v>
      </c>
      <c r="D21" s="11">
        <v>966969912</v>
      </c>
      <c r="E21" s="15">
        <v>704678652</v>
      </c>
      <c r="F21" s="14">
        <v>7764625951</v>
      </c>
      <c r="G21" s="16">
        <v>3995591822</v>
      </c>
      <c r="H21" s="30">
        <f t="shared" si="0"/>
        <v>0.51458909253515439</v>
      </c>
      <c r="I21" s="16">
        <f t="shared" si="1"/>
        <v>6498109128.4525709</v>
      </c>
      <c r="J21" s="25">
        <f t="shared" si="2"/>
        <v>0.83688630585169199</v>
      </c>
      <c r="K21" s="38">
        <f t="shared" si="3"/>
        <v>0.7287493056971146</v>
      </c>
      <c r="L21" s="40">
        <f t="shared" si="4"/>
        <v>8.0298526920452922</v>
      </c>
    </row>
    <row r="23" spans="1:12">
      <c r="H23" s="27">
        <f>AVERAGE(H2:H21)</f>
        <v>0.61488530632779503</v>
      </c>
    </row>
    <row r="24" spans="1:12">
      <c r="H24" s="28" t="s">
        <v>27</v>
      </c>
    </row>
    <row r="25" spans="1:12">
      <c r="H25" s="29" t="s">
        <v>30</v>
      </c>
    </row>
    <row r="26" spans="1:12">
      <c r="H26" s="29" t="s">
        <v>31</v>
      </c>
    </row>
    <row r="27" spans="1:12">
      <c r="H27" s="29" t="s">
        <v>32</v>
      </c>
    </row>
    <row r="28" spans="1:12">
      <c r="H28" s="29" t="s">
        <v>33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2008-04-13T21:03:07Z</cp:lastPrinted>
  <dcterms:created xsi:type="dcterms:W3CDTF">2008-04-11T15:23:14Z</dcterms:created>
  <dcterms:modified xsi:type="dcterms:W3CDTF">2008-04-13T21:03:12Z</dcterms:modified>
</cp:coreProperties>
</file>