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piit-my.sharepoint.com/personal/f_fiaschi6_studenti_unipi_it/Documents/Università/Magistrale/1°Anno/PDS - SPM/Project_Final/"/>
    </mc:Choice>
  </mc:AlternateContent>
  <xr:revisionPtr revIDLastSave="750" documentId="13_ncr:1_{7D8A9924-2BC8-CD44-B34F-138FCDEDB7DC}" xr6:coauthVersionLast="47" xr6:coauthVersionMax="47" xr10:uidLastSave="{AC0D9784-5AA4-DE44-A8ED-32BB4509430F}"/>
  <bookViews>
    <workbookView xWindow="2600" yWindow="760" windowWidth="26800" windowHeight="16800" activeTab="1" xr2:uid="{0726A922-FE13-414D-97A2-39962C21BA0A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J84" i="2"/>
  <c r="H85" i="2"/>
  <c r="H2" i="2"/>
  <c r="I2" i="2" s="1"/>
  <c r="J2" i="2" s="1"/>
  <c r="J78" i="2"/>
  <c r="J75" i="2"/>
  <c r="J72" i="2"/>
  <c r="J69" i="2"/>
  <c r="J63" i="2"/>
  <c r="J60" i="2"/>
  <c r="J66" i="2"/>
  <c r="J31" i="2"/>
  <c r="J81" i="2"/>
  <c r="J55" i="2"/>
  <c r="J52" i="2"/>
  <c r="J49" i="2"/>
  <c r="J37" i="2"/>
  <c r="J34" i="2"/>
  <c r="J40" i="2"/>
  <c r="J43" i="2"/>
  <c r="J46" i="2"/>
  <c r="J17" i="2"/>
  <c r="J20" i="2"/>
  <c r="J23" i="2"/>
  <c r="J26" i="2"/>
  <c r="J11" i="2"/>
  <c r="J8" i="2"/>
  <c r="J5" i="2"/>
  <c r="H63" i="2"/>
  <c r="I63" i="2" s="1"/>
  <c r="H47" i="2"/>
  <c r="I47" i="2"/>
  <c r="H3" i="2"/>
  <c r="I3" i="2" s="1"/>
  <c r="H86" i="2"/>
  <c r="I86" i="2" s="1"/>
  <c r="I85" i="2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2" i="2"/>
  <c r="I62" i="2" s="1"/>
  <c r="H61" i="2"/>
  <c r="I61" i="2" s="1"/>
  <c r="H60" i="2"/>
  <c r="I60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I14" i="2"/>
  <c r="J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<sst xmlns="http://schemas.openxmlformats.org/spreadsheetml/2006/main" count="24" uniqueCount="14">
  <si>
    <t>Array_Size</t>
  </si>
  <si>
    <t>Payload</t>
  </si>
  <si>
    <t>Nodi</t>
  </si>
  <si>
    <t>Thread</t>
  </si>
  <si>
    <t>Send_Headers</t>
  </si>
  <si>
    <t>Somma</t>
  </si>
  <si>
    <t>Sort_Rank0&amp;Final</t>
  </si>
  <si>
    <t>1M</t>
  </si>
  <si>
    <t>10M</t>
  </si>
  <si>
    <t>Sort_Finale</t>
  </si>
  <si>
    <t>OrdinaIndex</t>
  </si>
  <si>
    <t>SPEDUP</t>
  </si>
  <si>
    <t>SORT_SEQuenziale</t>
  </si>
  <si>
    <t>Effiiency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</si>
</sst>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7" formatCode="#,##0.000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u/>
      <sz val="12"/>
      <color theme="1"/>
      <name val="Aptos Narrow (Corpo)"/>
    </font>
    <font>
      <i/>
      <sz val="12"/>
      <color theme="1"/>
      <name val="Aptos Narrow (Corpo)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2" borderId="3" xfId="0" applyNumberFormat="1" applyFill="1" applyBorder="1"/>
    <xf numFmtId="164" fontId="0" fillId="0" borderId="0" xfId="0" applyNumberFormat="1"/>
    <xf numFmtId="164" fontId="0" fillId="0" borderId="4" xfId="0" applyNumberFormat="1" applyBorder="1"/>
    <xf numFmtId="164" fontId="0" fillId="2" borderId="4" xfId="0" applyNumberFormat="1" applyFill="1" applyBorder="1"/>
    <xf numFmtId="164" fontId="0" fillId="3" borderId="4" xfId="0" applyNumberFormat="1" applyFill="1" applyBorder="1"/>
    <xf numFmtId="164" fontId="0" fillId="0" borderId="5" xfId="0" applyNumberFormat="1" applyBorder="1"/>
    <xf numFmtId="164" fontId="4" fillId="0" borderId="0" xfId="0" applyNumberFormat="1" applyFont="1"/>
    <xf numFmtId="164" fontId="4" fillId="0" borderId="1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3" fillId="0" borderId="7" xfId="0" applyFont="1" applyBorder="1"/>
    <xf numFmtId="0" fontId="2" fillId="0" borderId="8" xfId="0" applyFont="1" applyBorder="1"/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1" fillId="0" borderId="0" xfId="0" applyFont="1" applyFill="1" applyBorder="1"/>
    <xf numFmtId="0" fontId="5" fillId="0" borderId="0" xfId="0" applyFont="1"/>
    <xf numFmtId="3" fontId="5" fillId="0" borderId="0" xfId="0" applyNumberFormat="1" applyFont="1"/>
    <xf numFmtId="2" fontId="0" fillId="0" borderId="0" xfId="0" applyNumberFormat="1"/>
    <xf numFmtId="4" fontId="5" fillId="0" borderId="0" xfId="0" applyNumberFormat="1" applyFont="1"/>
    <xf numFmtId="177" fontId="5" fillId="0" borderId="0" xfId="0" applyNumberFormat="1" applyFont="1"/>
    <xf numFmtId="2" fontId="0" fillId="2" borderId="0" xfId="0" applyNumberFormat="1" applyFill="1"/>
    <xf numFmtId="0" fontId="0" fillId="0" borderId="0" xfId="0" applyBorder="1"/>
    <xf numFmtId="0" fontId="2" fillId="0" borderId="0" xfId="0" applyFont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3" borderId="0" xfId="0" applyNumberFormat="1" applyFill="1" applyBorder="1"/>
    <xf numFmtId="3" fontId="0" fillId="0" borderId="12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1" fillId="0" borderId="2" xfId="0" applyFont="1" applyBorder="1"/>
    <xf numFmtId="0" fontId="3" fillId="0" borderId="2" xfId="0" applyFont="1" applyBorder="1"/>
    <xf numFmtId="0" fontId="0" fillId="0" borderId="12" xfId="0" applyBorder="1"/>
    <xf numFmtId="164" fontId="0" fillId="2" borderId="2" xfId="0" applyNumberFormat="1" applyFill="1" applyBorder="1"/>
    <xf numFmtId="2" fontId="0" fillId="2" borderId="2" xfId="0" applyNumberFormat="1" applyFill="1" applyBorder="1"/>
    <xf numFmtId="0" fontId="0" fillId="0" borderId="13" xfId="0" applyBorder="1"/>
    <xf numFmtId="2" fontId="0" fillId="0" borderId="0" xfId="0" applyNumberFormat="1" applyBorder="1"/>
    <xf numFmtId="0" fontId="0" fillId="0" borderId="14" xfId="0" applyBorder="1"/>
    <xf numFmtId="2" fontId="0" fillId="0" borderId="1" xfId="0" applyNumberFormat="1" applyBorder="1"/>
    <xf numFmtId="164" fontId="0" fillId="3" borderId="2" xfId="0" applyNumberFormat="1" applyFill="1" applyBorder="1"/>
    <xf numFmtId="2" fontId="0" fillId="0" borderId="2" xfId="0" applyNumberFormat="1" applyBorder="1"/>
    <xf numFmtId="2" fontId="0" fillId="2" borderId="0" xfId="0" applyNumberFormat="1" applyFill="1" applyBorder="1"/>
    <xf numFmtId="3" fontId="0" fillId="0" borderId="14" xfId="0" applyNumberFormat="1" applyBorder="1" applyAlignment="1">
      <alignment horizontal="center" vertical="center"/>
    </xf>
    <xf numFmtId="164" fontId="4" fillId="0" borderId="0" xfId="0" applyNumberFormat="1" applyFont="1" applyBorder="1"/>
    <xf numFmtId="164" fontId="0" fillId="2" borderId="1" xfId="0" applyNumberFormat="1" applyFill="1" applyBorder="1"/>
    <xf numFmtId="2" fontId="0" fillId="2" borderId="1" xfId="0" applyNumberFormat="1" applyFill="1" applyBorder="1"/>
    <xf numFmtId="164" fontId="4" fillId="0" borderId="2" xfId="0" applyNumberFormat="1" applyFont="1" applyBorder="1"/>
    <xf numFmtId="177" fontId="0" fillId="4" borderId="3" xfId="0" applyNumberFormat="1" applyFill="1" applyBorder="1" applyAlignment="1">
      <alignment horizontal="center" vertical="center"/>
    </xf>
    <xf numFmtId="177" fontId="0" fillId="4" borderId="4" xfId="0" applyNumberFormat="1" applyFill="1" applyBorder="1" applyAlignment="1">
      <alignment horizontal="center" vertical="center"/>
    </xf>
    <xf numFmtId="177" fontId="0" fillId="4" borderId="5" xfId="0" applyNumberFormat="1" applyFill="1" applyBorder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177" fontId="0" fillId="5" borderId="3" xfId="0" applyNumberFormat="1" applyFill="1" applyBorder="1" applyAlignment="1">
      <alignment horizontal="center" vertical="center"/>
    </xf>
    <xf numFmtId="177" fontId="0" fillId="5" borderId="4" xfId="0" applyNumberFormat="1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177" fontId="0" fillId="6" borderId="3" xfId="0" applyNumberFormat="1" applyFill="1" applyBorder="1" applyAlignment="1">
      <alignment horizontal="center" vertical="center"/>
    </xf>
    <xf numFmtId="177" fontId="0" fillId="6" borderId="4" xfId="0" applyNumberFormat="1" applyFill="1" applyBorder="1" applyAlignment="1">
      <alignment horizontal="center" vertical="center"/>
    </xf>
    <xf numFmtId="177" fontId="0" fillId="6" borderId="5" xfId="0" applyNumberForma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277A-E9F2-8741-9297-8A2505E1060E}">
  <dimension ref="A1:G86"/>
  <sheetViews>
    <sheetView workbookViewId="0">
      <selection sqref="A1:G86"/>
    </sheetView>
  </sheetViews>
  <sheetFormatPr baseColWidth="10" defaultColWidth="16.33203125" defaultRowHeight="22" customHeight="1" x14ac:dyDescent="0.2"/>
  <sheetData>
    <row r="1" spans="1:7" ht="22" customHeight="1" thickBot="1" x14ac:dyDescent="0.25">
      <c r="A1" s="13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6</v>
      </c>
      <c r="G1" s="16" t="s">
        <v>5</v>
      </c>
    </row>
    <row r="2" spans="1:7" ht="22" customHeight="1" x14ac:dyDescent="0.2">
      <c r="A2" s="17">
        <v>100000</v>
      </c>
      <c r="B2">
        <v>128</v>
      </c>
      <c r="C2">
        <v>2</v>
      </c>
      <c r="D2">
        <v>2</v>
      </c>
      <c r="E2" s="6">
        <v>9.4E-2</v>
      </c>
      <c r="F2" s="6">
        <v>10.237</v>
      </c>
      <c r="G2" s="8">
        <f t="shared" ref="G2:G28" si="0">SUM(E2:F2)</f>
        <v>10.331</v>
      </c>
    </row>
    <row r="3" spans="1:7" ht="22" customHeight="1" x14ac:dyDescent="0.2">
      <c r="A3" s="18"/>
      <c r="D3">
        <v>4</v>
      </c>
      <c r="E3" s="6">
        <v>9.7000000000000003E-2</v>
      </c>
      <c r="F3" s="6">
        <v>10.753</v>
      </c>
      <c r="G3" s="7">
        <f t="shared" si="0"/>
        <v>10.85</v>
      </c>
    </row>
    <row r="4" spans="1:7" ht="22" customHeight="1" x14ac:dyDescent="0.2">
      <c r="A4" s="18"/>
      <c r="D4">
        <v>8</v>
      </c>
      <c r="E4" s="6">
        <v>0.97499999999999998</v>
      </c>
      <c r="F4" s="6">
        <v>17.343</v>
      </c>
      <c r="G4" s="7">
        <f t="shared" si="0"/>
        <v>18.318000000000001</v>
      </c>
    </row>
    <row r="5" spans="1:7" ht="22" customHeight="1" x14ac:dyDescent="0.2">
      <c r="A5" s="18"/>
      <c r="B5">
        <v>256</v>
      </c>
      <c r="C5">
        <v>2</v>
      </c>
      <c r="D5">
        <v>2</v>
      </c>
      <c r="E5" s="6">
        <v>9.4E-2</v>
      </c>
      <c r="F5" s="6">
        <v>10.173</v>
      </c>
      <c r="G5" s="8">
        <f t="shared" si="0"/>
        <v>10.266999999999999</v>
      </c>
    </row>
    <row r="6" spans="1:7" ht="22" customHeight="1" x14ac:dyDescent="0.2">
      <c r="A6" s="18"/>
      <c r="D6">
        <v>4</v>
      </c>
      <c r="E6" s="6">
        <v>9.5000000000000001E-2</v>
      </c>
      <c r="F6" s="6">
        <v>10.648999999999999</v>
      </c>
      <c r="G6" s="7">
        <f t="shared" si="0"/>
        <v>10.744</v>
      </c>
    </row>
    <row r="7" spans="1:7" ht="22" customHeight="1" x14ac:dyDescent="0.2">
      <c r="A7" s="18"/>
      <c r="D7">
        <v>8</v>
      </c>
      <c r="E7" s="6">
        <v>9.5000000000000001E-2</v>
      </c>
      <c r="F7" s="6">
        <v>17.02</v>
      </c>
      <c r="G7" s="7">
        <f t="shared" si="0"/>
        <v>17.114999999999998</v>
      </c>
    </row>
    <row r="8" spans="1:7" ht="22" customHeight="1" x14ac:dyDescent="0.2">
      <c r="A8" s="18"/>
      <c r="B8">
        <v>512</v>
      </c>
      <c r="C8">
        <v>2</v>
      </c>
      <c r="D8">
        <v>2</v>
      </c>
      <c r="E8" s="6">
        <v>9.5000000000000001E-2</v>
      </c>
      <c r="F8" s="6">
        <v>10.61</v>
      </c>
      <c r="G8" s="9">
        <f t="shared" si="0"/>
        <v>10.705</v>
      </c>
    </row>
    <row r="9" spans="1:7" ht="22" customHeight="1" x14ac:dyDescent="0.2">
      <c r="A9" s="18"/>
      <c r="D9">
        <v>4</v>
      </c>
      <c r="E9" s="6">
        <v>9.4E-2</v>
      </c>
      <c r="F9" s="6">
        <v>10.342000000000001</v>
      </c>
      <c r="G9" s="8">
        <f t="shared" si="0"/>
        <v>10.436</v>
      </c>
    </row>
    <row r="10" spans="1:7" ht="22" customHeight="1" thickBot="1" x14ac:dyDescent="0.25">
      <c r="A10" s="18"/>
      <c r="B10" s="1"/>
      <c r="C10" s="1"/>
      <c r="D10" s="1">
        <v>8</v>
      </c>
      <c r="E10" s="2">
        <v>9.5000000000000001E-2</v>
      </c>
      <c r="F10" s="2">
        <v>19.03</v>
      </c>
      <c r="G10" s="10">
        <f t="shared" si="0"/>
        <v>19.125</v>
      </c>
    </row>
    <row r="11" spans="1:7" ht="22" customHeight="1" x14ac:dyDescent="0.2">
      <c r="A11" s="18"/>
      <c r="B11">
        <v>128</v>
      </c>
      <c r="C11">
        <v>4</v>
      </c>
      <c r="D11">
        <v>2</v>
      </c>
      <c r="E11" s="6">
        <v>9.4E-2</v>
      </c>
      <c r="F11" s="6">
        <v>10.17</v>
      </c>
      <c r="G11" s="8">
        <f t="shared" si="0"/>
        <v>10.263999999999999</v>
      </c>
    </row>
    <row r="12" spans="1:7" ht="22" customHeight="1" x14ac:dyDescent="0.2">
      <c r="A12" s="18"/>
      <c r="D12">
        <v>4</v>
      </c>
      <c r="E12" s="6">
        <v>9.5000000000000001E-2</v>
      </c>
      <c r="F12" s="6">
        <v>11.329000000000001</v>
      </c>
      <c r="G12" s="7">
        <f t="shared" si="0"/>
        <v>11.424000000000001</v>
      </c>
    </row>
    <row r="13" spans="1:7" ht="22" customHeight="1" x14ac:dyDescent="0.2">
      <c r="A13" s="18"/>
      <c r="D13">
        <v>8</v>
      </c>
      <c r="E13" s="6">
        <v>9.8000000000000004E-2</v>
      </c>
      <c r="F13" s="6">
        <v>19.324999999999999</v>
      </c>
      <c r="G13" s="7">
        <f t="shared" si="0"/>
        <v>19.422999999999998</v>
      </c>
    </row>
    <row r="14" spans="1:7" ht="22" customHeight="1" x14ac:dyDescent="0.2">
      <c r="A14" s="18"/>
      <c r="B14">
        <v>256</v>
      </c>
      <c r="C14">
        <v>4</v>
      </c>
      <c r="D14">
        <v>2</v>
      </c>
      <c r="E14" s="6">
        <v>9.4E-2</v>
      </c>
      <c r="F14" s="6">
        <v>10.24</v>
      </c>
      <c r="G14" s="8">
        <f t="shared" si="0"/>
        <v>10.334</v>
      </c>
    </row>
    <row r="15" spans="1:7" ht="22" customHeight="1" x14ac:dyDescent="0.2">
      <c r="A15" s="18"/>
      <c r="D15">
        <v>4</v>
      </c>
      <c r="E15" s="6">
        <v>9.4E-2</v>
      </c>
      <c r="F15" s="6">
        <v>10.593999999999999</v>
      </c>
      <c r="G15" s="7">
        <f t="shared" si="0"/>
        <v>10.687999999999999</v>
      </c>
    </row>
    <row r="16" spans="1:7" ht="22" customHeight="1" x14ac:dyDescent="0.2">
      <c r="A16" s="18"/>
      <c r="D16">
        <v>8</v>
      </c>
      <c r="E16" s="6">
        <v>9.8000000000000004E-2</v>
      </c>
      <c r="F16" s="6">
        <v>17.597000000000001</v>
      </c>
      <c r="G16" s="7">
        <f t="shared" si="0"/>
        <v>17.695</v>
      </c>
    </row>
    <row r="17" spans="1:7" ht="22" customHeight="1" x14ac:dyDescent="0.2">
      <c r="A17" s="18"/>
      <c r="B17">
        <v>512</v>
      </c>
      <c r="C17">
        <v>4</v>
      </c>
      <c r="D17">
        <v>2</v>
      </c>
      <c r="E17" s="6">
        <v>9.4E-2</v>
      </c>
      <c r="F17" s="6">
        <v>10.106999999999999</v>
      </c>
      <c r="G17" s="8">
        <f t="shared" si="0"/>
        <v>10.200999999999999</v>
      </c>
    </row>
    <row r="18" spans="1:7" ht="22" customHeight="1" x14ac:dyDescent="0.2">
      <c r="A18" s="18"/>
      <c r="D18">
        <v>4</v>
      </c>
      <c r="E18" s="6">
        <v>9.5000000000000001E-2</v>
      </c>
      <c r="F18" s="6">
        <v>10.945</v>
      </c>
      <c r="G18" s="9">
        <f t="shared" si="0"/>
        <v>11.040000000000001</v>
      </c>
    </row>
    <row r="19" spans="1:7" ht="22" customHeight="1" thickBot="1" x14ac:dyDescent="0.25">
      <c r="A19" s="18"/>
      <c r="B19" s="1"/>
      <c r="C19" s="1"/>
      <c r="D19" s="1">
        <v>8</v>
      </c>
      <c r="E19" s="2">
        <v>9.5000000000000001E-2</v>
      </c>
      <c r="F19" s="2">
        <v>15.734</v>
      </c>
      <c r="G19" s="10">
        <f t="shared" si="0"/>
        <v>15.829000000000001</v>
      </c>
    </row>
    <row r="20" spans="1:7" ht="22" customHeight="1" x14ac:dyDescent="0.2">
      <c r="A20" s="18"/>
      <c r="B20">
        <v>128</v>
      </c>
      <c r="C20">
        <v>8</v>
      </c>
      <c r="D20">
        <v>2</v>
      </c>
      <c r="E20" s="6">
        <v>9.6000000000000002E-2</v>
      </c>
      <c r="F20" s="6">
        <v>10.144</v>
      </c>
      <c r="G20" s="8">
        <f t="shared" si="0"/>
        <v>10.24</v>
      </c>
    </row>
    <row r="21" spans="1:7" ht="22" customHeight="1" x14ac:dyDescent="0.2">
      <c r="A21" s="18"/>
      <c r="D21">
        <v>4</v>
      </c>
      <c r="E21" s="6">
        <v>9.5000000000000001E-2</v>
      </c>
      <c r="F21" s="6">
        <v>12.323</v>
      </c>
      <c r="G21" s="7">
        <f t="shared" si="0"/>
        <v>12.418000000000001</v>
      </c>
    </row>
    <row r="22" spans="1:7" ht="22" customHeight="1" x14ac:dyDescent="0.2">
      <c r="A22" s="18"/>
      <c r="D22">
        <v>8</v>
      </c>
      <c r="E22" s="6">
        <v>9.7000000000000003E-2</v>
      </c>
      <c r="F22" s="6">
        <v>18.309999999999999</v>
      </c>
      <c r="G22" s="7">
        <f t="shared" si="0"/>
        <v>18.407</v>
      </c>
    </row>
    <row r="23" spans="1:7" ht="22" customHeight="1" x14ac:dyDescent="0.2">
      <c r="A23" s="18"/>
      <c r="B23">
        <v>256</v>
      </c>
      <c r="C23">
        <v>8</v>
      </c>
      <c r="D23">
        <v>2</v>
      </c>
      <c r="E23" s="6">
        <v>9.4E-2</v>
      </c>
      <c r="F23" s="6">
        <v>10.026</v>
      </c>
      <c r="G23" s="8">
        <f t="shared" si="0"/>
        <v>10.119999999999999</v>
      </c>
    </row>
    <row r="24" spans="1:7" ht="22" customHeight="1" x14ac:dyDescent="0.2">
      <c r="A24" s="18"/>
      <c r="D24">
        <v>4</v>
      </c>
      <c r="E24" s="6">
        <v>9.5000000000000001E-2</v>
      </c>
      <c r="F24" s="6">
        <v>11.606</v>
      </c>
      <c r="G24" s="7">
        <f t="shared" si="0"/>
        <v>11.701000000000001</v>
      </c>
    </row>
    <row r="25" spans="1:7" ht="22" customHeight="1" x14ac:dyDescent="0.2">
      <c r="A25" s="18"/>
      <c r="D25">
        <v>8</v>
      </c>
      <c r="E25" s="6">
        <v>9.7000000000000003E-2</v>
      </c>
      <c r="F25" s="6">
        <v>18.449000000000002</v>
      </c>
      <c r="G25" s="7">
        <f t="shared" si="0"/>
        <v>18.546000000000003</v>
      </c>
    </row>
    <row r="26" spans="1:7" ht="22" customHeight="1" x14ac:dyDescent="0.2">
      <c r="A26" s="18"/>
      <c r="B26">
        <v>512</v>
      </c>
      <c r="C26">
        <v>8</v>
      </c>
      <c r="D26">
        <v>2</v>
      </c>
      <c r="E26" s="6">
        <v>9.4E-2</v>
      </c>
      <c r="F26" s="6">
        <v>10.073</v>
      </c>
      <c r="G26" s="9">
        <f t="shared" si="0"/>
        <v>10.167</v>
      </c>
    </row>
    <row r="27" spans="1:7" ht="22" customHeight="1" x14ac:dyDescent="0.2">
      <c r="A27" s="18"/>
      <c r="D27">
        <v>4</v>
      </c>
      <c r="E27" s="6">
        <v>9.7000000000000003E-2</v>
      </c>
      <c r="F27" s="6">
        <v>10.641999999999999</v>
      </c>
      <c r="G27" s="8">
        <f t="shared" si="0"/>
        <v>10.738999999999999</v>
      </c>
    </row>
    <row r="28" spans="1:7" ht="22" customHeight="1" thickBot="1" x14ac:dyDescent="0.25">
      <c r="A28" s="19"/>
      <c r="B28" s="1"/>
      <c r="C28" s="1"/>
      <c r="D28" s="1">
        <v>8</v>
      </c>
      <c r="E28" s="2">
        <v>9.6000000000000002E-2</v>
      </c>
      <c r="F28" s="2">
        <v>19.2</v>
      </c>
      <c r="G28" s="10">
        <f t="shared" si="0"/>
        <v>19.295999999999999</v>
      </c>
    </row>
    <row r="30" spans="1:7" ht="22" customHeight="1" thickBot="1" x14ac:dyDescent="0.25"/>
    <row r="31" spans="1:7" ht="22" customHeight="1" x14ac:dyDescent="0.2">
      <c r="A31" s="17" t="s">
        <v>7</v>
      </c>
      <c r="B31" s="3">
        <v>128</v>
      </c>
      <c r="C31" s="3">
        <v>2</v>
      </c>
      <c r="D31" s="3">
        <v>2</v>
      </c>
      <c r="E31" s="4">
        <v>9.4E-2</v>
      </c>
      <c r="F31" s="4">
        <v>9.9610000000000003</v>
      </c>
      <c r="G31" s="5">
        <f t="shared" ref="G31:G57" si="1">SUM(E31:F31)</f>
        <v>10.055</v>
      </c>
    </row>
    <row r="32" spans="1:7" ht="22" customHeight="1" x14ac:dyDescent="0.2">
      <c r="A32" s="18"/>
      <c r="D32">
        <v>4</v>
      </c>
      <c r="E32" s="6">
        <v>9.4E-2</v>
      </c>
      <c r="F32" s="6">
        <v>11.435</v>
      </c>
      <c r="G32" s="7">
        <f t="shared" si="1"/>
        <v>11.529</v>
      </c>
    </row>
    <row r="33" spans="1:7" ht="22" customHeight="1" x14ac:dyDescent="0.2">
      <c r="A33" s="18"/>
      <c r="D33">
        <v>8</v>
      </c>
      <c r="E33" s="6">
        <v>9.5000000000000001E-2</v>
      </c>
      <c r="F33" s="6">
        <v>16.678000000000001</v>
      </c>
      <c r="G33" s="7">
        <f t="shared" si="1"/>
        <v>16.773</v>
      </c>
    </row>
    <row r="34" spans="1:7" ht="22" customHeight="1" x14ac:dyDescent="0.2">
      <c r="A34" s="18"/>
      <c r="B34">
        <v>256</v>
      </c>
      <c r="C34">
        <v>2</v>
      </c>
      <c r="D34">
        <v>2</v>
      </c>
      <c r="E34" s="6">
        <v>9.4E-2</v>
      </c>
      <c r="F34" s="6">
        <v>10.210000000000001</v>
      </c>
      <c r="G34" s="8">
        <f t="shared" si="1"/>
        <v>10.304</v>
      </c>
    </row>
    <row r="35" spans="1:7" ht="22" customHeight="1" x14ac:dyDescent="0.2">
      <c r="A35" s="18"/>
      <c r="D35">
        <v>4</v>
      </c>
      <c r="E35" s="6">
        <v>9.5000000000000001E-2</v>
      </c>
      <c r="F35" s="6">
        <v>10.951000000000001</v>
      </c>
      <c r="G35" s="7">
        <f t="shared" si="1"/>
        <v>11.046000000000001</v>
      </c>
    </row>
    <row r="36" spans="1:7" ht="22" customHeight="1" x14ac:dyDescent="0.2">
      <c r="A36" s="18"/>
      <c r="D36">
        <v>8</v>
      </c>
      <c r="E36" s="6">
        <v>9.5000000000000001E-2</v>
      </c>
      <c r="F36" s="6">
        <v>15.814</v>
      </c>
      <c r="G36" s="7">
        <f t="shared" si="1"/>
        <v>15.909000000000001</v>
      </c>
    </row>
    <row r="37" spans="1:7" ht="22" customHeight="1" x14ac:dyDescent="0.2">
      <c r="A37" s="18"/>
      <c r="B37">
        <v>512</v>
      </c>
      <c r="C37">
        <v>2</v>
      </c>
      <c r="D37">
        <v>2</v>
      </c>
      <c r="E37" s="6">
        <v>9.5000000000000001E-2</v>
      </c>
      <c r="F37" s="6">
        <v>9.85</v>
      </c>
      <c r="G37" s="8">
        <f t="shared" si="1"/>
        <v>9.9450000000000003</v>
      </c>
    </row>
    <row r="38" spans="1:7" ht="22" customHeight="1" x14ac:dyDescent="0.2">
      <c r="A38" s="18"/>
      <c r="D38">
        <v>4</v>
      </c>
      <c r="E38" s="6">
        <v>9.4E-2</v>
      </c>
      <c r="F38" s="6">
        <v>11.7</v>
      </c>
      <c r="G38" s="9">
        <f t="shared" si="1"/>
        <v>11.793999999999999</v>
      </c>
    </row>
    <row r="39" spans="1:7" ht="22" customHeight="1" thickBot="1" x14ac:dyDescent="0.25">
      <c r="A39" s="18"/>
      <c r="B39" s="1"/>
      <c r="C39" s="1"/>
      <c r="D39" s="1">
        <v>8</v>
      </c>
      <c r="E39" s="2">
        <v>9.5000000000000001E-2</v>
      </c>
      <c r="F39" s="2">
        <v>18.366</v>
      </c>
      <c r="G39" s="10">
        <f t="shared" si="1"/>
        <v>18.460999999999999</v>
      </c>
    </row>
    <row r="40" spans="1:7" ht="22" customHeight="1" x14ac:dyDescent="0.2">
      <c r="A40" s="18"/>
      <c r="B40">
        <v>128</v>
      </c>
      <c r="C40">
        <v>4</v>
      </c>
      <c r="D40">
        <v>2</v>
      </c>
      <c r="E40" s="6">
        <v>9.4E-2</v>
      </c>
      <c r="F40" s="6">
        <v>10.02</v>
      </c>
      <c r="G40" s="8">
        <f t="shared" si="1"/>
        <v>10.113999999999999</v>
      </c>
    </row>
    <row r="41" spans="1:7" ht="22" customHeight="1" x14ac:dyDescent="0.2">
      <c r="A41" s="18"/>
      <c r="D41">
        <v>4</v>
      </c>
      <c r="E41" s="6">
        <v>9.4E-2</v>
      </c>
      <c r="F41" s="6">
        <v>10.597</v>
      </c>
      <c r="G41" s="7">
        <f t="shared" si="1"/>
        <v>10.690999999999999</v>
      </c>
    </row>
    <row r="42" spans="1:7" ht="22" customHeight="1" x14ac:dyDescent="0.2">
      <c r="A42" s="18"/>
      <c r="D42">
        <v>8</v>
      </c>
      <c r="E42" s="6">
        <v>9.4E-2</v>
      </c>
      <c r="F42" s="6">
        <v>17.881</v>
      </c>
      <c r="G42" s="7">
        <f t="shared" si="1"/>
        <v>17.975000000000001</v>
      </c>
    </row>
    <row r="43" spans="1:7" ht="22" customHeight="1" x14ac:dyDescent="0.2">
      <c r="A43" s="18"/>
      <c r="B43">
        <v>256</v>
      </c>
      <c r="C43">
        <v>4</v>
      </c>
      <c r="D43">
        <v>2</v>
      </c>
      <c r="E43" s="6">
        <v>9.4E-2</v>
      </c>
      <c r="F43" s="6">
        <v>10.022</v>
      </c>
      <c r="G43" s="8">
        <f t="shared" si="1"/>
        <v>10.116</v>
      </c>
    </row>
    <row r="44" spans="1:7" ht="22" customHeight="1" x14ac:dyDescent="0.2">
      <c r="A44" s="18"/>
      <c r="D44">
        <v>4</v>
      </c>
      <c r="E44" s="6">
        <v>9.4E-2</v>
      </c>
      <c r="F44" s="6">
        <v>11.205</v>
      </c>
      <c r="G44" s="7">
        <f t="shared" si="1"/>
        <v>11.298999999999999</v>
      </c>
    </row>
    <row r="45" spans="1:7" ht="22" customHeight="1" x14ac:dyDescent="0.2">
      <c r="A45" s="18"/>
      <c r="D45">
        <v>8</v>
      </c>
      <c r="E45" s="6">
        <v>9.4E-2</v>
      </c>
      <c r="F45" s="6">
        <v>16.079999999999998</v>
      </c>
      <c r="G45" s="7">
        <f t="shared" si="1"/>
        <v>16.173999999999999</v>
      </c>
    </row>
    <row r="46" spans="1:7" ht="22" customHeight="1" x14ac:dyDescent="0.2">
      <c r="A46" s="18"/>
      <c r="B46">
        <v>512</v>
      </c>
      <c r="C46">
        <v>4</v>
      </c>
      <c r="D46">
        <v>2</v>
      </c>
      <c r="E46" s="6">
        <v>9.5000000000000001E-2</v>
      </c>
      <c r="F46" s="6">
        <v>10.228999999999999</v>
      </c>
      <c r="G46" s="8">
        <f t="shared" si="1"/>
        <v>10.324</v>
      </c>
    </row>
    <row r="47" spans="1:7" ht="22" customHeight="1" x14ac:dyDescent="0.2">
      <c r="A47" s="18"/>
      <c r="D47">
        <v>4</v>
      </c>
      <c r="E47" s="6">
        <v>9.5000000000000001E-2</v>
      </c>
      <c r="F47" s="6">
        <v>10.917</v>
      </c>
      <c r="G47" s="9">
        <f t="shared" si="1"/>
        <v>11.012</v>
      </c>
    </row>
    <row r="48" spans="1:7" ht="22" customHeight="1" thickBot="1" x14ac:dyDescent="0.25">
      <c r="A48" s="18"/>
      <c r="B48" s="1"/>
      <c r="C48" s="1"/>
      <c r="D48" s="1">
        <v>8</v>
      </c>
      <c r="E48" s="2">
        <v>9.4E-2</v>
      </c>
      <c r="F48" s="2">
        <v>17.215</v>
      </c>
      <c r="G48" s="10">
        <f t="shared" si="1"/>
        <v>17.309000000000001</v>
      </c>
    </row>
    <row r="49" spans="1:7" ht="22" customHeight="1" x14ac:dyDescent="0.2">
      <c r="A49" s="18"/>
      <c r="B49">
        <v>128</v>
      </c>
      <c r="C49">
        <v>8</v>
      </c>
      <c r="D49">
        <v>2</v>
      </c>
      <c r="E49" s="6">
        <v>9.4E-2</v>
      </c>
      <c r="F49" s="6">
        <v>9.7479999999999993</v>
      </c>
      <c r="G49" s="8">
        <f t="shared" si="1"/>
        <v>9.8419999999999987</v>
      </c>
    </row>
    <row r="50" spans="1:7" ht="22" customHeight="1" x14ac:dyDescent="0.2">
      <c r="A50" s="18"/>
      <c r="D50">
        <v>4</v>
      </c>
      <c r="E50" s="6">
        <v>9.7000000000000003E-2</v>
      </c>
      <c r="F50" s="6">
        <v>11.147</v>
      </c>
      <c r="G50" s="7">
        <f t="shared" si="1"/>
        <v>11.244</v>
      </c>
    </row>
    <row r="51" spans="1:7" ht="22" customHeight="1" x14ac:dyDescent="0.2">
      <c r="A51" s="18"/>
      <c r="D51">
        <v>8</v>
      </c>
      <c r="E51" s="6">
        <v>9.4E-2</v>
      </c>
      <c r="F51" s="6">
        <v>18.937999999999999</v>
      </c>
      <c r="G51" s="7">
        <f t="shared" si="1"/>
        <v>19.032</v>
      </c>
    </row>
    <row r="52" spans="1:7" ht="22" customHeight="1" x14ac:dyDescent="0.2">
      <c r="A52" s="18"/>
      <c r="B52">
        <v>256</v>
      </c>
      <c r="C52">
        <v>8</v>
      </c>
      <c r="D52">
        <v>2</v>
      </c>
      <c r="E52" s="6">
        <v>9.5000000000000001E-2</v>
      </c>
      <c r="F52" s="6">
        <v>10.191000000000001</v>
      </c>
      <c r="G52" s="8">
        <f t="shared" si="1"/>
        <v>10.286000000000001</v>
      </c>
    </row>
    <row r="53" spans="1:7" ht="22" customHeight="1" x14ac:dyDescent="0.2">
      <c r="A53" s="18"/>
      <c r="D53">
        <v>4</v>
      </c>
      <c r="E53" s="6">
        <v>9.4E-2</v>
      </c>
      <c r="F53" s="6">
        <v>11.301</v>
      </c>
      <c r="G53" s="7">
        <f t="shared" si="1"/>
        <v>11.395</v>
      </c>
    </row>
    <row r="54" spans="1:7" ht="22" customHeight="1" x14ac:dyDescent="0.2">
      <c r="A54" s="18"/>
      <c r="D54">
        <v>8</v>
      </c>
      <c r="E54" s="6">
        <v>9.4E-2</v>
      </c>
      <c r="F54" s="6">
        <v>18.567</v>
      </c>
      <c r="G54" s="7">
        <f t="shared" si="1"/>
        <v>18.661000000000001</v>
      </c>
    </row>
    <row r="55" spans="1:7" ht="22" customHeight="1" x14ac:dyDescent="0.2">
      <c r="A55" s="18"/>
      <c r="B55">
        <v>512</v>
      </c>
      <c r="C55">
        <v>8</v>
      </c>
      <c r="D55">
        <v>2</v>
      </c>
      <c r="E55" s="11">
        <v>9.4E-2</v>
      </c>
      <c r="F55" s="6">
        <v>10.065</v>
      </c>
      <c r="G55" s="8">
        <f t="shared" si="1"/>
        <v>10.158999999999999</v>
      </c>
    </row>
    <row r="56" spans="1:7" ht="22" customHeight="1" x14ac:dyDescent="0.2">
      <c r="A56" s="18"/>
      <c r="D56">
        <v>4</v>
      </c>
      <c r="E56" s="11">
        <v>9.4E-2</v>
      </c>
      <c r="F56" s="6">
        <v>10.712999999999999</v>
      </c>
      <c r="G56" s="9">
        <f t="shared" si="1"/>
        <v>10.806999999999999</v>
      </c>
    </row>
    <row r="57" spans="1:7" ht="22" customHeight="1" thickBot="1" x14ac:dyDescent="0.25">
      <c r="A57" s="19"/>
      <c r="B57" s="1"/>
      <c r="C57" s="1"/>
      <c r="D57" s="1">
        <v>8</v>
      </c>
      <c r="E57" s="12">
        <v>9.4E-2</v>
      </c>
      <c r="F57" s="2">
        <v>16.106000000000002</v>
      </c>
      <c r="G57" s="10">
        <f t="shared" si="1"/>
        <v>16.200000000000003</v>
      </c>
    </row>
    <row r="59" spans="1:7" ht="22" customHeight="1" thickBot="1" x14ac:dyDescent="0.25"/>
    <row r="60" spans="1:7" ht="22" customHeight="1" x14ac:dyDescent="0.2">
      <c r="A60" s="17" t="s">
        <v>8</v>
      </c>
      <c r="B60" s="3">
        <v>128</v>
      </c>
      <c r="C60" s="3">
        <v>2</v>
      </c>
      <c r="D60" s="3">
        <v>2</v>
      </c>
      <c r="E60" s="4">
        <v>9.4E-2</v>
      </c>
      <c r="F60" s="4">
        <v>10.106</v>
      </c>
      <c r="G60" s="5">
        <f t="shared" ref="G60:G86" si="2">SUM(E60:F60)</f>
        <v>10.199999999999999</v>
      </c>
    </row>
    <row r="61" spans="1:7" ht="22" customHeight="1" x14ac:dyDescent="0.2">
      <c r="A61" s="18"/>
      <c r="D61">
        <v>4</v>
      </c>
      <c r="E61" s="11">
        <v>9.4E-2</v>
      </c>
      <c r="F61" s="6">
        <v>11.737</v>
      </c>
      <c r="G61" s="7">
        <f t="shared" si="2"/>
        <v>11.831</v>
      </c>
    </row>
    <row r="62" spans="1:7" ht="22" customHeight="1" x14ac:dyDescent="0.2">
      <c r="A62" s="18"/>
      <c r="D62">
        <v>8</v>
      </c>
      <c r="E62" s="11">
        <v>9.4E-2</v>
      </c>
      <c r="F62" s="6">
        <v>19.087</v>
      </c>
      <c r="G62" s="7">
        <f t="shared" si="2"/>
        <v>19.181000000000001</v>
      </c>
    </row>
    <row r="63" spans="1:7" ht="22" customHeight="1" x14ac:dyDescent="0.2">
      <c r="A63" s="18"/>
      <c r="B63">
        <v>256</v>
      </c>
      <c r="C63">
        <v>2</v>
      </c>
      <c r="D63">
        <v>2</v>
      </c>
      <c r="E63" s="11">
        <v>9.4E-2</v>
      </c>
      <c r="F63" s="6">
        <v>10.151999999999999</v>
      </c>
      <c r="G63" s="8">
        <f t="shared" si="2"/>
        <v>10.245999999999999</v>
      </c>
    </row>
    <row r="64" spans="1:7" ht="22" customHeight="1" x14ac:dyDescent="0.2">
      <c r="A64" s="18"/>
      <c r="D64">
        <v>4</v>
      </c>
      <c r="E64" s="11">
        <v>9.4E-2</v>
      </c>
      <c r="F64" s="6">
        <v>10.457000000000001</v>
      </c>
      <c r="G64" s="7">
        <f t="shared" si="2"/>
        <v>10.551</v>
      </c>
    </row>
    <row r="65" spans="1:7" ht="22" customHeight="1" x14ac:dyDescent="0.2">
      <c r="A65" s="18"/>
      <c r="D65">
        <v>8</v>
      </c>
      <c r="E65" s="11">
        <v>9.4E-2</v>
      </c>
      <c r="F65" s="6">
        <v>18.712</v>
      </c>
      <c r="G65" s="7">
        <f t="shared" si="2"/>
        <v>18.806000000000001</v>
      </c>
    </row>
    <row r="66" spans="1:7" ht="22" customHeight="1" x14ac:dyDescent="0.2">
      <c r="A66" s="18"/>
      <c r="B66">
        <v>512</v>
      </c>
      <c r="C66">
        <v>2</v>
      </c>
      <c r="D66">
        <v>2</v>
      </c>
      <c r="E66" s="11">
        <v>9.4E-2</v>
      </c>
      <c r="F66" s="6">
        <v>10.077</v>
      </c>
      <c r="G66" s="8">
        <f t="shared" si="2"/>
        <v>10.170999999999999</v>
      </c>
    </row>
    <row r="67" spans="1:7" ht="22" customHeight="1" x14ac:dyDescent="0.2">
      <c r="A67" s="18"/>
      <c r="D67">
        <v>4</v>
      </c>
      <c r="E67" s="11">
        <v>9.9000000000000005E-2</v>
      </c>
      <c r="F67" s="6">
        <v>15.099</v>
      </c>
      <c r="G67" s="9">
        <f t="shared" si="2"/>
        <v>15.198</v>
      </c>
    </row>
    <row r="68" spans="1:7" ht="22" customHeight="1" thickBot="1" x14ac:dyDescent="0.25">
      <c r="A68" s="18"/>
      <c r="B68" s="1"/>
      <c r="C68" s="1"/>
      <c r="D68" s="1">
        <v>8</v>
      </c>
      <c r="E68" s="12">
        <v>9.8000000000000004E-2</v>
      </c>
      <c r="F68" s="2">
        <v>17.873000000000001</v>
      </c>
      <c r="G68" s="10">
        <f t="shared" si="2"/>
        <v>17.971</v>
      </c>
    </row>
    <row r="69" spans="1:7" ht="22" customHeight="1" x14ac:dyDescent="0.2">
      <c r="A69" s="18"/>
      <c r="B69">
        <v>128</v>
      </c>
      <c r="C69">
        <v>4</v>
      </c>
      <c r="D69">
        <v>2</v>
      </c>
      <c r="E69" s="6">
        <v>9.4E-2</v>
      </c>
      <c r="F69" s="6">
        <v>10.01</v>
      </c>
      <c r="G69" s="8">
        <f t="shared" si="2"/>
        <v>10.103999999999999</v>
      </c>
    </row>
    <row r="70" spans="1:7" ht="22" customHeight="1" x14ac:dyDescent="0.2">
      <c r="A70" s="18"/>
      <c r="D70">
        <v>4</v>
      </c>
      <c r="E70" s="6">
        <v>9.4E-2</v>
      </c>
      <c r="F70" s="6">
        <v>10.978999999999999</v>
      </c>
      <c r="G70" s="7">
        <f t="shared" si="2"/>
        <v>11.072999999999999</v>
      </c>
    </row>
    <row r="71" spans="1:7" ht="22" customHeight="1" x14ac:dyDescent="0.2">
      <c r="A71" s="18"/>
      <c r="D71">
        <v>8</v>
      </c>
      <c r="E71" s="11">
        <v>9.4E-2</v>
      </c>
      <c r="F71" s="6">
        <v>18.516999999999999</v>
      </c>
      <c r="G71" s="7">
        <f t="shared" si="2"/>
        <v>18.611000000000001</v>
      </c>
    </row>
    <row r="72" spans="1:7" ht="22" customHeight="1" x14ac:dyDescent="0.2">
      <c r="A72" s="18"/>
      <c r="B72">
        <v>256</v>
      </c>
      <c r="C72">
        <v>4</v>
      </c>
      <c r="D72">
        <v>2</v>
      </c>
      <c r="E72" s="11">
        <v>9.4E-2</v>
      </c>
      <c r="F72" s="6">
        <v>10.041</v>
      </c>
      <c r="G72" s="8">
        <f t="shared" si="2"/>
        <v>10.135</v>
      </c>
    </row>
    <row r="73" spans="1:7" ht="22" customHeight="1" x14ac:dyDescent="0.2">
      <c r="A73" s="18"/>
      <c r="D73">
        <v>4</v>
      </c>
      <c r="E73" s="11">
        <v>9.4E-2</v>
      </c>
      <c r="F73" s="6">
        <v>10.877000000000001</v>
      </c>
      <c r="G73" s="7">
        <f t="shared" si="2"/>
        <v>10.971</v>
      </c>
    </row>
    <row r="74" spans="1:7" ht="22" customHeight="1" x14ac:dyDescent="0.2">
      <c r="A74" s="18"/>
      <c r="D74">
        <v>8</v>
      </c>
      <c r="E74" s="11">
        <v>9.4E-2</v>
      </c>
      <c r="F74" s="6">
        <v>15.875</v>
      </c>
      <c r="G74" s="7">
        <f t="shared" si="2"/>
        <v>15.968999999999999</v>
      </c>
    </row>
    <row r="75" spans="1:7" ht="22" customHeight="1" x14ac:dyDescent="0.2">
      <c r="A75" s="18"/>
      <c r="B75">
        <v>512</v>
      </c>
      <c r="C75">
        <v>4</v>
      </c>
      <c r="D75">
        <v>2</v>
      </c>
      <c r="E75" s="11">
        <v>9.4E-2</v>
      </c>
      <c r="F75" s="6">
        <v>10.090999999999999</v>
      </c>
      <c r="G75" s="8">
        <f t="shared" si="2"/>
        <v>10.184999999999999</v>
      </c>
    </row>
    <row r="76" spans="1:7" ht="22" customHeight="1" x14ac:dyDescent="0.2">
      <c r="A76" s="18"/>
      <c r="D76">
        <v>4</v>
      </c>
      <c r="E76" s="11">
        <v>9.4E-2</v>
      </c>
      <c r="F76" s="6">
        <v>12.337999999999999</v>
      </c>
      <c r="G76" s="9">
        <f t="shared" si="2"/>
        <v>12.431999999999999</v>
      </c>
    </row>
    <row r="77" spans="1:7" ht="22" customHeight="1" thickBot="1" x14ac:dyDescent="0.25">
      <c r="A77" s="18"/>
      <c r="B77" s="1"/>
      <c r="C77" s="1"/>
      <c r="D77" s="1">
        <v>8</v>
      </c>
      <c r="E77" s="2">
        <v>9.6000000000000002E-2</v>
      </c>
      <c r="F77" s="2">
        <v>17.329999999999998</v>
      </c>
      <c r="G77" s="10">
        <f t="shared" si="2"/>
        <v>17.425999999999998</v>
      </c>
    </row>
    <row r="78" spans="1:7" ht="22" customHeight="1" x14ac:dyDescent="0.2">
      <c r="A78" s="18"/>
      <c r="B78">
        <v>128</v>
      </c>
      <c r="C78">
        <v>8</v>
      </c>
      <c r="D78">
        <v>2</v>
      </c>
      <c r="E78" s="6">
        <v>9.4E-2</v>
      </c>
      <c r="F78" s="6">
        <v>9.9190000000000005</v>
      </c>
      <c r="G78" s="8">
        <f t="shared" si="2"/>
        <v>10.013</v>
      </c>
    </row>
    <row r="79" spans="1:7" ht="22" customHeight="1" x14ac:dyDescent="0.2">
      <c r="A79" s="18"/>
      <c r="D79">
        <v>4</v>
      </c>
      <c r="E79" s="6">
        <v>9.5000000000000001E-2</v>
      </c>
      <c r="F79" s="6">
        <v>11.8</v>
      </c>
      <c r="G79" s="7">
        <f t="shared" si="2"/>
        <v>11.895000000000001</v>
      </c>
    </row>
    <row r="80" spans="1:7" ht="22" customHeight="1" x14ac:dyDescent="0.2">
      <c r="A80" s="18"/>
      <c r="D80">
        <v>8</v>
      </c>
      <c r="E80" s="6">
        <v>9.4E-2</v>
      </c>
      <c r="F80" s="6">
        <v>16.09</v>
      </c>
      <c r="G80" s="7">
        <f t="shared" si="2"/>
        <v>16.184000000000001</v>
      </c>
    </row>
    <row r="81" spans="1:7" ht="22" customHeight="1" x14ac:dyDescent="0.2">
      <c r="A81" s="18"/>
      <c r="B81">
        <v>256</v>
      </c>
      <c r="C81">
        <v>8</v>
      </c>
      <c r="D81">
        <v>2</v>
      </c>
      <c r="E81" s="6">
        <v>9.4E-2</v>
      </c>
      <c r="F81" s="6">
        <v>9.8610000000000007</v>
      </c>
      <c r="G81" s="8">
        <f t="shared" si="2"/>
        <v>9.9550000000000001</v>
      </c>
    </row>
    <row r="82" spans="1:7" ht="22" customHeight="1" x14ac:dyDescent="0.2">
      <c r="A82" s="18"/>
      <c r="D82">
        <v>4</v>
      </c>
      <c r="E82" s="6">
        <v>9.4E-2</v>
      </c>
      <c r="F82" s="6">
        <v>11.739000000000001</v>
      </c>
      <c r="G82" s="7">
        <f t="shared" si="2"/>
        <v>11.833</v>
      </c>
    </row>
    <row r="83" spans="1:7" ht="22" customHeight="1" x14ac:dyDescent="0.2">
      <c r="A83" s="18"/>
      <c r="D83">
        <v>8</v>
      </c>
      <c r="E83" s="6">
        <v>9.5000000000000001E-2</v>
      </c>
      <c r="F83" s="6">
        <v>16.294</v>
      </c>
      <c r="G83" s="7">
        <f t="shared" si="2"/>
        <v>16.388999999999999</v>
      </c>
    </row>
    <row r="84" spans="1:7" ht="22" customHeight="1" x14ac:dyDescent="0.2">
      <c r="A84" s="18"/>
      <c r="B84">
        <v>512</v>
      </c>
      <c r="C84">
        <v>8</v>
      </c>
      <c r="D84">
        <v>2</v>
      </c>
      <c r="E84" s="6">
        <v>9.4E-2</v>
      </c>
      <c r="F84" s="6">
        <v>10.135999999999999</v>
      </c>
      <c r="G84" s="8">
        <f t="shared" si="2"/>
        <v>10.229999999999999</v>
      </c>
    </row>
    <row r="85" spans="1:7" ht="22" customHeight="1" x14ac:dyDescent="0.2">
      <c r="A85" s="18"/>
      <c r="D85">
        <v>4</v>
      </c>
      <c r="E85" s="6">
        <v>9.6000000000000002E-2</v>
      </c>
      <c r="F85" s="6">
        <v>11.379</v>
      </c>
      <c r="G85" s="9">
        <f t="shared" si="2"/>
        <v>11.475</v>
      </c>
    </row>
    <row r="86" spans="1:7" ht="22" customHeight="1" thickBot="1" x14ac:dyDescent="0.25">
      <c r="A86" s="19"/>
      <c r="B86" s="1"/>
      <c r="C86" s="1"/>
      <c r="D86" s="1">
        <v>8</v>
      </c>
      <c r="E86" s="2">
        <v>9.4E-2</v>
      </c>
      <c r="F86" s="2">
        <v>18.3</v>
      </c>
      <c r="G86" s="10">
        <f t="shared" si="2"/>
        <v>18.394000000000002</v>
      </c>
    </row>
  </sheetData>
  <mergeCells count="3">
    <mergeCell ref="A31:A57"/>
    <mergeCell ref="A2:A28"/>
    <mergeCell ref="A60:A86"/>
  </mergeCells>
  <pageMargins left="0.7" right="0.7" top="0.75" bottom="0.75" header="0.3" footer="0.3"/>
  <ignoredErrors>
    <ignoredError sqref="G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3CF2-6F2B-2D41-AC97-BE7E9834044E}">
  <dimension ref="A1:L86"/>
  <sheetViews>
    <sheetView tabSelected="1" topLeftCell="A3" zoomScale="109" zoomScaleNormal="178" workbookViewId="0">
      <selection activeCell="I10" sqref="I10"/>
    </sheetView>
  </sheetViews>
  <sheetFormatPr baseColWidth="10" defaultColWidth="18" defaultRowHeight="25" customHeight="1" x14ac:dyDescent="0.2"/>
  <cols>
    <col min="8" max="8" width="18" style="27"/>
  </cols>
  <sheetData>
    <row r="1" spans="1:12" ht="25" customHeight="1" thickBot="1" x14ac:dyDescent="0.25">
      <c r="A1" s="13" t="s">
        <v>0</v>
      </c>
      <c r="B1" s="34" t="s">
        <v>1</v>
      </c>
      <c r="C1" s="34" t="s">
        <v>2</v>
      </c>
      <c r="D1" s="35" t="s">
        <v>3</v>
      </c>
      <c r="E1" s="34" t="s">
        <v>4</v>
      </c>
      <c r="F1" s="34" t="s">
        <v>10</v>
      </c>
      <c r="G1" s="34" t="s">
        <v>9</v>
      </c>
      <c r="H1" s="28" t="s">
        <v>5</v>
      </c>
      <c r="I1" s="20" t="s">
        <v>11</v>
      </c>
      <c r="J1" s="20" t="s">
        <v>13</v>
      </c>
      <c r="L1" s="20" t="s">
        <v>12</v>
      </c>
    </row>
    <row r="2" spans="1:12" ht="25" customHeight="1" x14ac:dyDescent="0.2">
      <c r="A2" s="32">
        <v>100000</v>
      </c>
      <c r="B2" s="36">
        <v>128</v>
      </c>
      <c r="C2" s="3">
        <v>2</v>
      </c>
      <c r="D2" s="3">
        <v>2</v>
      </c>
      <c r="E2" s="4">
        <v>7.8691600000000003E-4</v>
      </c>
      <c r="F2" s="4">
        <v>5.8571500000000002E-3</v>
      </c>
      <c r="G2" s="4">
        <v>1.4520900000000001E-3</v>
      </c>
      <c r="H2" s="37">
        <f>SUM(E2:G2)</f>
        <v>8.0961560000000002E-3</v>
      </c>
      <c r="I2" s="38">
        <f>(L2/H2)</f>
        <v>1.1980994437360151</v>
      </c>
      <c r="J2" s="51">
        <f>I2/(D2+C2)</f>
        <v>0.29952486093400377</v>
      </c>
      <c r="K2">
        <v>128</v>
      </c>
      <c r="L2" s="21">
        <v>9.7000000000000003E-3</v>
      </c>
    </row>
    <row r="3" spans="1:12" ht="25" customHeight="1" x14ac:dyDescent="0.2">
      <c r="A3" s="33"/>
      <c r="B3" s="39"/>
      <c r="C3" s="27"/>
      <c r="D3" s="27">
        <v>4</v>
      </c>
      <c r="E3" s="30">
        <v>7.9554699999999996E-4</v>
      </c>
      <c r="F3" s="30">
        <v>6.5501999999999999E-3</v>
      </c>
      <c r="G3" s="30">
        <v>6.5501999999999999E-3</v>
      </c>
      <c r="H3" s="30">
        <f>SUM(E3:G3)</f>
        <v>1.3895946999999999E-2</v>
      </c>
      <c r="I3" s="40">
        <f>(L2/H3)</f>
        <v>0.69804526456527227</v>
      </c>
      <c r="J3" s="52"/>
      <c r="K3">
        <v>256</v>
      </c>
      <c r="L3" s="21">
        <v>1.15E-2</v>
      </c>
    </row>
    <row r="4" spans="1:12" ht="25" customHeight="1" thickBot="1" x14ac:dyDescent="0.25">
      <c r="A4" s="33"/>
      <c r="B4" s="41"/>
      <c r="C4" s="1"/>
      <c r="D4" s="1">
        <v>8</v>
      </c>
      <c r="E4" s="2">
        <v>8.0742400000000005E-4</v>
      </c>
      <c r="F4" s="2">
        <v>6.9661000000000002E-3</v>
      </c>
      <c r="G4" s="2">
        <v>1.7926299999999999E-3</v>
      </c>
      <c r="H4" s="2">
        <f t="shared" ref="H4:H28" si="0">SUM(E4:G4)</f>
        <v>9.5661540000000003E-3</v>
      </c>
      <c r="I4" s="42">
        <f>(L2/H4)</f>
        <v>1.0139916208750142</v>
      </c>
      <c r="J4" s="53"/>
      <c r="K4">
        <v>512</v>
      </c>
      <c r="L4" s="21">
        <v>1.35E-2</v>
      </c>
    </row>
    <row r="5" spans="1:12" ht="25" customHeight="1" x14ac:dyDescent="0.2">
      <c r="A5" s="33"/>
      <c r="B5" s="36">
        <v>256</v>
      </c>
      <c r="C5" s="3">
        <v>2</v>
      </c>
      <c r="D5" s="3">
        <v>2</v>
      </c>
      <c r="E5" s="4">
        <v>8.1237099999999999E-4</v>
      </c>
      <c r="F5" s="4">
        <v>6.2912899999999997E-3</v>
      </c>
      <c r="G5" s="4">
        <v>1.5477399999999999E-3</v>
      </c>
      <c r="H5" s="43">
        <f t="shared" si="0"/>
        <v>8.6514009999999995E-3</v>
      </c>
      <c r="I5" s="44">
        <f>(L3/H5)</f>
        <v>1.3292644740429904</v>
      </c>
      <c r="J5" s="55">
        <f>I6/(D6+C5)</f>
        <v>0.22270916127884788</v>
      </c>
      <c r="K5">
        <v>128</v>
      </c>
      <c r="L5" s="21">
        <v>0.17</v>
      </c>
    </row>
    <row r="6" spans="1:12" ht="25" customHeight="1" x14ac:dyDescent="0.2">
      <c r="A6" s="33"/>
      <c r="B6" s="39"/>
      <c r="C6" s="27"/>
      <c r="D6" s="27">
        <v>4</v>
      </c>
      <c r="E6" s="30">
        <v>7.9744199999999999E-4</v>
      </c>
      <c r="F6" s="30">
        <v>6.3118100000000002E-3</v>
      </c>
      <c r="G6" s="30">
        <v>1.4968900000000001E-3</v>
      </c>
      <c r="H6" s="29">
        <f t="shared" si="0"/>
        <v>8.6061420000000007E-3</v>
      </c>
      <c r="I6" s="45">
        <f>(L3/H6)</f>
        <v>1.3362549676730873</v>
      </c>
      <c r="J6" s="56"/>
      <c r="K6">
        <v>256</v>
      </c>
      <c r="L6" s="21">
        <v>0.19500000000000001</v>
      </c>
    </row>
    <row r="7" spans="1:12" ht="25" customHeight="1" thickBot="1" x14ac:dyDescent="0.25">
      <c r="A7" s="33"/>
      <c r="B7" s="41"/>
      <c r="C7" s="1"/>
      <c r="D7" s="1">
        <v>8</v>
      </c>
      <c r="E7" s="2">
        <v>7.9534699999999996E-4</v>
      </c>
      <c r="F7" s="2">
        <v>1.6164700000000001E-2</v>
      </c>
      <c r="G7" s="2">
        <v>1.52903E-3</v>
      </c>
      <c r="H7" s="2">
        <f t="shared" si="0"/>
        <v>1.8489077E-2</v>
      </c>
      <c r="I7" s="42">
        <f>(L3/H7)</f>
        <v>0.62198886401955056</v>
      </c>
      <c r="J7" s="57"/>
      <c r="K7">
        <v>512</v>
      </c>
      <c r="L7" s="21">
        <v>0.28299999999999997</v>
      </c>
    </row>
    <row r="8" spans="1:12" ht="25" customHeight="1" x14ac:dyDescent="0.2">
      <c r="A8" s="33"/>
      <c r="B8" s="36">
        <v>512</v>
      </c>
      <c r="C8" s="3">
        <v>2</v>
      </c>
      <c r="D8" s="3">
        <v>2</v>
      </c>
      <c r="E8" s="4">
        <v>8.1136100000000003E-4</v>
      </c>
      <c r="F8" s="4">
        <v>6.2352800000000002E-3</v>
      </c>
      <c r="G8" s="4">
        <v>1.63489E-3</v>
      </c>
      <c r="H8" s="37">
        <f t="shared" si="0"/>
        <v>8.6815309999999993E-3</v>
      </c>
      <c r="I8" s="38">
        <f>(L4/H8)</f>
        <v>1.5550252599455097</v>
      </c>
      <c r="J8" s="60">
        <f>I8/(D8+C8)</f>
        <v>0.38875631498637742</v>
      </c>
      <c r="L8" s="21"/>
    </row>
    <row r="9" spans="1:12" ht="25" customHeight="1" x14ac:dyDescent="0.2">
      <c r="A9" s="33"/>
      <c r="B9" s="39"/>
      <c r="C9" s="27"/>
      <c r="D9" s="27">
        <v>4</v>
      </c>
      <c r="E9" s="30">
        <v>8.0573400000000001E-4</v>
      </c>
      <c r="F9" s="30">
        <v>6.4507599999999998E-3</v>
      </c>
      <c r="G9" s="30">
        <v>1.5624499999999999E-3</v>
      </c>
      <c r="H9" s="31">
        <f t="shared" si="0"/>
        <v>8.8189439999999987E-3</v>
      </c>
      <c r="I9" s="40">
        <f>(L4/H9)</f>
        <v>1.5307955238178179</v>
      </c>
      <c r="J9" s="61"/>
      <c r="L9" s="22"/>
    </row>
    <row r="10" spans="1:12" ht="25" customHeight="1" thickBot="1" x14ac:dyDescent="0.25">
      <c r="A10" s="33"/>
      <c r="B10" s="41"/>
      <c r="C10" s="1"/>
      <c r="D10" s="1">
        <v>8</v>
      </c>
      <c r="E10" s="2">
        <v>8.0354299999999999E-4</v>
      </c>
      <c r="F10" s="2">
        <v>6.4174200000000001E-3</v>
      </c>
      <c r="G10" s="2">
        <v>1.6783499999999999E-3</v>
      </c>
      <c r="H10" s="2">
        <f t="shared" si="0"/>
        <v>8.8993130000000007E-3</v>
      </c>
      <c r="I10" s="42">
        <f>(L4/H10)</f>
        <v>1.5169710291120224</v>
      </c>
      <c r="J10" s="62"/>
      <c r="L10" s="22"/>
    </row>
    <row r="11" spans="1:12" ht="25" customHeight="1" x14ac:dyDescent="0.2">
      <c r="A11" s="33"/>
      <c r="B11" s="36">
        <v>128</v>
      </c>
      <c r="C11" s="3">
        <v>4</v>
      </c>
      <c r="D11" s="3">
        <v>2</v>
      </c>
      <c r="E11" s="4">
        <v>6.8341699999999997E-4</v>
      </c>
      <c r="F11" s="4">
        <v>5.3849500000000003E-3</v>
      </c>
      <c r="G11" s="4">
        <v>2.4848100000000001E-3</v>
      </c>
      <c r="H11" s="37">
        <f t="shared" si="0"/>
        <v>8.5531770000000003E-3</v>
      </c>
      <c r="I11" s="38">
        <f>(L2/H11)</f>
        <v>1.1340815231580033</v>
      </c>
      <c r="J11" s="51">
        <f>I11/(D11+C11)</f>
        <v>0.18901358719300054</v>
      </c>
    </row>
    <row r="12" spans="1:12" ht="25" customHeight="1" x14ac:dyDescent="0.2">
      <c r="A12" s="33"/>
      <c r="B12" s="39"/>
      <c r="C12" s="27"/>
      <c r="D12" s="27">
        <v>4</v>
      </c>
      <c r="E12" s="30">
        <v>6.74481E-4</v>
      </c>
      <c r="F12" s="30">
        <v>5.9647499999999996E-3</v>
      </c>
      <c r="G12" s="30">
        <v>2.5757499999999999E-3</v>
      </c>
      <c r="H12" s="30">
        <f t="shared" si="0"/>
        <v>9.2149810000000006E-3</v>
      </c>
      <c r="I12" s="40">
        <f>(L2/H12)</f>
        <v>1.052633749326233</v>
      </c>
      <c r="J12" s="52"/>
    </row>
    <row r="13" spans="1:12" ht="25" customHeight="1" thickBot="1" x14ac:dyDescent="0.25">
      <c r="A13" s="33"/>
      <c r="B13" s="41"/>
      <c r="C13" s="1"/>
      <c r="D13" s="1">
        <v>8</v>
      </c>
      <c r="E13" s="2">
        <v>6.5326800000000003E-4</v>
      </c>
      <c r="F13" s="2">
        <v>6.0332299999999997E-3</v>
      </c>
      <c r="G13" s="2">
        <v>2.8573499999999998E-3</v>
      </c>
      <c r="H13" s="2">
        <f t="shared" si="0"/>
        <v>9.5438480000000006E-3</v>
      </c>
      <c r="I13" s="42">
        <f>(L2/H13)</f>
        <v>1.0163615346765791</v>
      </c>
      <c r="J13" s="53"/>
    </row>
    <row r="14" spans="1:12" ht="25" customHeight="1" x14ac:dyDescent="0.2">
      <c r="A14" s="33"/>
      <c r="B14" s="36">
        <v>256</v>
      </c>
      <c r="C14" s="3">
        <v>4</v>
      </c>
      <c r="D14" s="3">
        <v>2</v>
      </c>
      <c r="E14" s="4">
        <v>6.9065499999999998E-4</v>
      </c>
      <c r="F14" s="4">
        <v>5.4373900000000003E-3</v>
      </c>
      <c r="G14" s="4">
        <v>2.53491E-3</v>
      </c>
      <c r="H14" s="37">
        <f>SUM(E14:G14)</f>
        <v>8.662955E-3</v>
      </c>
      <c r="I14" s="38">
        <f>(L3/H14)</f>
        <v>1.3274916007297741</v>
      </c>
      <c r="J14" s="55">
        <f>I14/(D14+C14)</f>
        <v>0.22124860012162903</v>
      </c>
    </row>
    <row r="15" spans="1:12" ht="25" customHeight="1" x14ac:dyDescent="0.2">
      <c r="A15" s="33"/>
      <c r="B15" s="39"/>
      <c r="C15" s="27"/>
      <c r="D15" s="27">
        <v>4</v>
      </c>
      <c r="E15" s="30">
        <v>6.4104199999999998E-4</v>
      </c>
      <c r="F15" s="30">
        <v>5.46855E-3</v>
      </c>
      <c r="G15" s="30">
        <v>2.7489699999999999E-3</v>
      </c>
      <c r="H15" s="30">
        <f t="shared" si="0"/>
        <v>8.8585620000000004E-3</v>
      </c>
      <c r="I15" s="40">
        <f>(L3/H15)</f>
        <v>1.2981790949817813</v>
      </c>
      <c r="J15" s="56"/>
    </row>
    <row r="16" spans="1:12" ht="25" customHeight="1" thickBot="1" x14ac:dyDescent="0.25">
      <c r="A16" s="33"/>
      <c r="B16" s="41"/>
      <c r="C16" s="1"/>
      <c r="D16" s="1">
        <v>8</v>
      </c>
      <c r="E16" s="2">
        <v>6.7092900000000001E-4</v>
      </c>
      <c r="F16" s="2">
        <v>6.1960899999999996E-3</v>
      </c>
      <c r="G16" s="2">
        <v>2.7860099999999998E-3</v>
      </c>
      <c r="H16" s="2">
        <f t="shared" si="0"/>
        <v>9.6530289999999987E-3</v>
      </c>
      <c r="I16" s="42">
        <f>(L3/H16)</f>
        <v>1.1913359008866544</v>
      </c>
      <c r="J16" s="57"/>
    </row>
    <row r="17" spans="1:12" ht="25" customHeight="1" x14ac:dyDescent="0.2">
      <c r="A17" s="33"/>
      <c r="B17" s="36">
        <v>512</v>
      </c>
      <c r="C17" s="3">
        <v>4</v>
      </c>
      <c r="D17" s="3">
        <v>2</v>
      </c>
      <c r="E17" s="4">
        <v>6.5276400000000001E-4</v>
      </c>
      <c r="F17" s="4">
        <v>5.9042299999999999E-3</v>
      </c>
      <c r="G17" s="4">
        <v>2.55967E-3</v>
      </c>
      <c r="H17" s="37">
        <f>SUM(E17:G17)</f>
        <v>9.116664E-3</v>
      </c>
      <c r="I17" s="38">
        <f>(L4/H17)</f>
        <v>1.4808048207107336</v>
      </c>
      <c r="J17" s="60">
        <f>I17/(D17+C17)</f>
        <v>0.24680080345178892</v>
      </c>
    </row>
    <row r="18" spans="1:12" ht="25" customHeight="1" x14ac:dyDescent="0.2">
      <c r="A18" s="33"/>
      <c r="B18" s="39"/>
      <c r="C18" s="27"/>
      <c r="D18" s="27">
        <v>4</v>
      </c>
      <c r="E18" s="30">
        <v>6.6412899999999996E-4</v>
      </c>
      <c r="F18" s="30">
        <v>6.1106099999999998E-3</v>
      </c>
      <c r="G18" s="27">
        <v>2.7218099999999999E-3</v>
      </c>
      <c r="H18" s="31">
        <f t="shared" si="0"/>
        <v>9.496549E-3</v>
      </c>
      <c r="I18" s="40">
        <f>(L4/H18)</f>
        <v>1.4215690352358525</v>
      </c>
      <c r="J18" s="61"/>
    </row>
    <row r="19" spans="1:12" ht="25" customHeight="1" thickBot="1" x14ac:dyDescent="0.25">
      <c r="A19" s="33"/>
      <c r="B19" s="41"/>
      <c r="C19" s="1"/>
      <c r="D19" s="1">
        <v>8</v>
      </c>
      <c r="E19" s="2">
        <v>6.8464700000000003E-4</v>
      </c>
      <c r="F19" s="2">
        <v>4.2237799999999999E-2</v>
      </c>
      <c r="G19" s="2">
        <v>2.7700300000000001E-3</v>
      </c>
      <c r="H19" s="2">
        <f t="shared" si="0"/>
        <v>4.5692477000000002E-2</v>
      </c>
      <c r="I19" s="42">
        <f>(L4/H19)</f>
        <v>0.29545345068510948</v>
      </c>
      <c r="J19" s="62"/>
    </row>
    <row r="20" spans="1:12" ht="25" customHeight="1" x14ac:dyDescent="0.2">
      <c r="A20" s="33"/>
      <c r="B20" s="36">
        <v>128</v>
      </c>
      <c r="C20" s="3">
        <v>8</v>
      </c>
      <c r="D20" s="3">
        <v>2</v>
      </c>
      <c r="E20" s="4">
        <v>6.4051500000000003E-4</v>
      </c>
      <c r="F20" s="4">
        <v>5.4487800000000003E-3</v>
      </c>
      <c r="G20" s="4">
        <v>3.3026100000000001E-3</v>
      </c>
      <c r="H20" s="37">
        <f t="shared" si="0"/>
        <v>9.3919050000000007E-3</v>
      </c>
      <c r="I20" s="38">
        <f>(L2/H20)</f>
        <v>1.032804313927792</v>
      </c>
      <c r="J20" s="51">
        <f t="shared" ref="J20" si="1">I20/(D20+C20)</f>
        <v>0.1032804313927792</v>
      </c>
    </row>
    <row r="21" spans="1:12" ht="25" customHeight="1" x14ac:dyDescent="0.2">
      <c r="A21" s="33"/>
      <c r="B21" s="39"/>
      <c r="C21" s="27"/>
      <c r="D21" s="27">
        <v>4</v>
      </c>
      <c r="E21" s="30">
        <v>6.7920199999999995E-4</v>
      </c>
      <c r="F21" s="30">
        <v>6.4347600000000003E-3</v>
      </c>
      <c r="G21" s="30">
        <v>3.6559800000000001E-3</v>
      </c>
      <c r="H21" s="30">
        <f t="shared" si="0"/>
        <v>1.0769942000000001E-2</v>
      </c>
      <c r="I21" s="40">
        <f>(L2/H21)</f>
        <v>0.90065480389773678</v>
      </c>
      <c r="J21" s="52"/>
    </row>
    <row r="22" spans="1:12" ht="25" customHeight="1" thickBot="1" x14ac:dyDescent="0.25">
      <c r="A22" s="33"/>
      <c r="B22" s="41"/>
      <c r="C22" s="1"/>
      <c r="D22" s="1">
        <v>8</v>
      </c>
      <c r="E22" s="2">
        <v>1.7796299999999999E-3</v>
      </c>
      <c r="F22" s="2">
        <v>4.9152400000000004E-3</v>
      </c>
      <c r="G22" s="2">
        <v>3.6360300000000002E-3</v>
      </c>
      <c r="H22" s="2">
        <f t="shared" si="0"/>
        <v>1.03309E-2</v>
      </c>
      <c r="I22" s="42">
        <f>(L2/H22)</f>
        <v>0.9389307804741116</v>
      </c>
      <c r="J22" s="53"/>
    </row>
    <row r="23" spans="1:12" ht="25" customHeight="1" x14ac:dyDescent="0.2">
      <c r="A23" s="33"/>
      <c r="B23" s="36">
        <v>256</v>
      </c>
      <c r="C23" s="3">
        <v>8</v>
      </c>
      <c r="D23" s="3">
        <v>2</v>
      </c>
      <c r="E23" s="4">
        <v>6.26879E-4</v>
      </c>
      <c r="F23" s="4">
        <v>5.3153899999999997E-3</v>
      </c>
      <c r="G23" s="4">
        <v>3.43779E-3</v>
      </c>
      <c r="H23" s="37">
        <f t="shared" si="0"/>
        <v>9.3800589999999996E-3</v>
      </c>
      <c r="I23" s="38">
        <f>(L3/H23)</f>
        <v>1.2260050816311496</v>
      </c>
      <c r="J23" s="55">
        <f t="shared" ref="J23" si="2">I23/(D23+C23)</f>
        <v>0.12260050816311496</v>
      </c>
    </row>
    <row r="24" spans="1:12" ht="25" customHeight="1" x14ac:dyDescent="0.2">
      <c r="A24" s="33"/>
      <c r="B24" s="39"/>
      <c r="C24" s="27"/>
      <c r="D24" s="27">
        <v>4</v>
      </c>
      <c r="E24" s="30">
        <v>6.6875400000000003E-4</v>
      </c>
      <c r="F24" s="30">
        <v>6.7311899999999997E-3</v>
      </c>
      <c r="G24" s="30">
        <v>3.5840199999999998E-3</v>
      </c>
      <c r="H24" s="30">
        <f t="shared" si="0"/>
        <v>1.0983963999999999E-2</v>
      </c>
      <c r="I24" s="40">
        <f>(L3/H24)</f>
        <v>1.0469808531783245</v>
      </c>
      <c r="J24" s="56"/>
    </row>
    <row r="25" spans="1:12" ht="25" customHeight="1" thickBot="1" x14ac:dyDescent="0.25">
      <c r="A25" s="33"/>
      <c r="B25" s="41"/>
      <c r="C25" s="1"/>
      <c r="D25" s="1">
        <v>8</v>
      </c>
      <c r="E25" s="2">
        <v>1.87182E-3</v>
      </c>
      <c r="F25" s="2">
        <v>5.6326500000000003E-3</v>
      </c>
      <c r="G25" s="2">
        <v>3.62613E-3</v>
      </c>
      <c r="H25" s="2">
        <f t="shared" si="0"/>
        <v>1.1130600000000001E-2</v>
      </c>
      <c r="I25" s="42">
        <f>(L3/H25)</f>
        <v>1.0331877886187626</v>
      </c>
      <c r="J25" s="57"/>
    </row>
    <row r="26" spans="1:12" ht="25" customHeight="1" x14ac:dyDescent="0.2">
      <c r="A26" s="33"/>
      <c r="B26" s="36">
        <v>512</v>
      </c>
      <c r="C26" s="3">
        <v>8</v>
      </c>
      <c r="D26" s="3">
        <v>2</v>
      </c>
      <c r="E26" s="4">
        <v>6.6472899999999997E-4</v>
      </c>
      <c r="F26" s="4">
        <v>5.7513399999999998E-3</v>
      </c>
      <c r="G26" s="4">
        <v>3.4004899999999999E-3</v>
      </c>
      <c r="H26" s="37">
        <f t="shared" si="0"/>
        <v>9.816558999999999E-3</v>
      </c>
      <c r="I26" s="38">
        <f>(L4/H26)</f>
        <v>1.3752273072468675</v>
      </c>
      <c r="J26" s="60">
        <f t="shared" ref="J26" si="3">I26/(D26+C26)</f>
        <v>0.13752273072468674</v>
      </c>
    </row>
    <row r="27" spans="1:12" ht="25" customHeight="1" x14ac:dyDescent="0.2">
      <c r="A27" s="33"/>
      <c r="B27" s="39"/>
      <c r="C27" s="27"/>
      <c r="D27" s="27">
        <v>4</v>
      </c>
      <c r="E27" s="30">
        <v>6.7575800000000004E-4</v>
      </c>
      <c r="F27" s="30">
        <v>6.6128599999999999E-3</v>
      </c>
      <c r="G27" s="30">
        <v>3.5301E-3</v>
      </c>
      <c r="H27" s="31">
        <f t="shared" si="0"/>
        <v>1.0818718E-2</v>
      </c>
      <c r="I27" s="40">
        <f>(L4/H27)</f>
        <v>1.2478373130716598</v>
      </c>
      <c r="J27" s="61"/>
    </row>
    <row r="28" spans="1:12" ht="25" customHeight="1" thickBot="1" x14ac:dyDescent="0.25">
      <c r="A28" s="46"/>
      <c r="B28" s="41"/>
      <c r="C28" s="1"/>
      <c r="D28" s="1">
        <v>8</v>
      </c>
      <c r="E28" s="2">
        <v>1.83928E-3</v>
      </c>
      <c r="F28" s="2">
        <v>2.64297E-2</v>
      </c>
      <c r="G28" s="2">
        <v>3.4476300000000001E-3</v>
      </c>
      <c r="H28" s="2">
        <f t="shared" si="0"/>
        <v>3.1716609999999999E-2</v>
      </c>
      <c r="I28" s="42">
        <f>(L4/H28)</f>
        <v>0.4256444809202497</v>
      </c>
      <c r="J28" s="62"/>
    </row>
    <row r="30" spans="1:12" ht="25" customHeight="1" thickBot="1" x14ac:dyDescent="0.25">
      <c r="L30" s="20" t="s">
        <v>12</v>
      </c>
    </row>
    <row r="31" spans="1:12" ht="25" customHeight="1" x14ac:dyDescent="0.2">
      <c r="A31" s="32" t="s">
        <v>7</v>
      </c>
      <c r="B31" s="36">
        <v>128</v>
      </c>
      <c r="C31" s="3">
        <v>2</v>
      </c>
      <c r="D31" s="3">
        <v>2</v>
      </c>
      <c r="E31" s="4">
        <v>6.4957299999999999E-3</v>
      </c>
      <c r="F31" s="4">
        <v>7.3757900000000001E-2</v>
      </c>
      <c r="G31" s="4">
        <v>1.8793000000000001E-2</v>
      </c>
      <c r="H31" s="43">
        <f t="shared" ref="H31:H57" si="4">SUM(E31:G31)</f>
        <v>9.904663000000001E-2</v>
      </c>
      <c r="I31" s="44">
        <f>(L31/H31)</f>
        <v>1.7163632927238412</v>
      </c>
      <c r="J31" s="51">
        <f>I32/(D32+C31)</f>
        <v>0.28940091287262071</v>
      </c>
      <c r="K31">
        <v>128</v>
      </c>
      <c r="L31" s="25">
        <v>0.17</v>
      </c>
    </row>
    <row r="32" spans="1:12" ht="25" customHeight="1" x14ac:dyDescent="0.2">
      <c r="A32" s="33"/>
      <c r="B32" s="39"/>
      <c r="C32" s="27"/>
      <c r="D32" s="27">
        <v>4</v>
      </c>
      <c r="E32" s="30">
        <v>6.8237999999999997E-3</v>
      </c>
      <c r="F32" s="30">
        <v>7.18366E-2</v>
      </c>
      <c r="G32" s="30">
        <v>1.9243E-2</v>
      </c>
      <c r="H32" s="29">
        <f t="shared" si="4"/>
        <v>9.7903400000000002E-2</v>
      </c>
      <c r="I32" s="45">
        <f>(L31/H32)</f>
        <v>1.7364054772357242</v>
      </c>
      <c r="J32" s="52"/>
      <c r="K32">
        <v>256</v>
      </c>
      <c r="L32" s="25">
        <v>0.19500000000000001</v>
      </c>
    </row>
    <row r="33" spans="1:12" ht="25" customHeight="1" thickBot="1" x14ac:dyDescent="0.25">
      <c r="A33" s="33"/>
      <c r="B33" s="41"/>
      <c r="C33" s="1"/>
      <c r="D33" s="1">
        <v>8</v>
      </c>
      <c r="E33" s="2">
        <v>6.9312899999999997E-3</v>
      </c>
      <c r="F33" s="2">
        <v>8.0881800000000004E-2</v>
      </c>
      <c r="G33" s="2">
        <v>1.88399E-2</v>
      </c>
      <c r="H33" s="2">
        <f t="shared" si="4"/>
        <v>0.10665299</v>
      </c>
      <c r="I33" s="42">
        <f>(L31/H33)</f>
        <v>1.5939543748374987</v>
      </c>
      <c r="J33" s="53"/>
      <c r="K33">
        <v>512</v>
      </c>
      <c r="L33" s="25">
        <v>0.28299999999999997</v>
      </c>
    </row>
    <row r="34" spans="1:12" ht="25" customHeight="1" x14ac:dyDescent="0.2">
      <c r="A34" s="33"/>
      <c r="B34" s="36">
        <v>256</v>
      </c>
      <c r="C34" s="3">
        <v>2</v>
      </c>
      <c r="D34" s="3">
        <v>2</v>
      </c>
      <c r="E34" s="4">
        <v>6.7931199999999997E-3</v>
      </c>
      <c r="F34" s="4">
        <v>7.4006600000000006E-2</v>
      </c>
      <c r="G34" s="4">
        <v>1.8456299999999998E-2</v>
      </c>
      <c r="H34" s="43">
        <f t="shared" si="4"/>
        <v>9.925602E-2</v>
      </c>
      <c r="I34" s="44">
        <f>(L32/H34)</f>
        <v>1.9646163527411236</v>
      </c>
      <c r="J34" s="55">
        <f>I35/(D35+C34)</f>
        <v>0.33179330196100049</v>
      </c>
      <c r="K34">
        <v>128</v>
      </c>
      <c r="L34" s="25">
        <v>2.7</v>
      </c>
    </row>
    <row r="35" spans="1:12" ht="25" customHeight="1" x14ac:dyDescent="0.2">
      <c r="A35" s="33"/>
      <c r="B35" s="39"/>
      <c r="C35" s="27"/>
      <c r="D35" s="27">
        <v>4</v>
      </c>
      <c r="E35" s="30">
        <v>6.58115E-3</v>
      </c>
      <c r="F35" s="30">
        <v>7.29461E-2</v>
      </c>
      <c r="G35" s="30">
        <v>1.8425299999999999E-2</v>
      </c>
      <c r="H35" s="29">
        <f t="shared" si="4"/>
        <v>9.7952549999999999E-2</v>
      </c>
      <c r="I35" s="45">
        <f>(L32/H35)</f>
        <v>1.990759811766003</v>
      </c>
      <c r="J35" s="56"/>
      <c r="K35">
        <v>256</v>
      </c>
      <c r="L35" s="25">
        <v>0.106</v>
      </c>
    </row>
    <row r="36" spans="1:12" ht="25" customHeight="1" thickBot="1" x14ac:dyDescent="0.25">
      <c r="A36" s="33"/>
      <c r="B36" s="41"/>
      <c r="C36" s="1"/>
      <c r="D36" s="1">
        <v>8</v>
      </c>
      <c r="E36" s="2">
        <v>6.4710100000000001E-3</v>
      </c>
      <c r="F36" s="2">
        <v>7.6388499999999998E-2</v>
      </c>
      <c r="G36" s="2">
        <v>1.9160300000000002E-2</v>
      </c>
      <c r="H36" s="2">
        <f t="shared" si="4"/>
        <v>0.10201981</v>
      </c>
      <c r="I36" s="42">
        <f>(L32/H36)</f>
        <v>1.9113934832852562</v>
      </c>
      <c r="J36" s="57"/>
      <c r="K36">
        <v>512</v>
      </c>
      <c r="L36" s="25">
        <v>3.8650000000000002</v>
      </c>
    </row>
    <row r="37" spans="1:12" ht="25" customHeight="1" x14ac:dyDescent="0.2">
      <c r="A37" s="33"/>
      <c r="B37" s="36">
        <v>512</v>
      </c>
      <c r="C37" s="3">
        <v>2</v>
      </c>
      <c r="D37" s="3">
        <v>2</v>
      </c>
      <c r="E37" s="4">
        <v>6.6778699999999998E-3</v>
      </c>
      <c r="F37" s="4">
        <v>7.4567099999999997E-2</v>
      </c>
      <c r="G37" s="4">
        <v>1.8708200000000001E-2</v>
      </c>
      <c r="H37" s="43">
        <f t="shared" si="4"/>
        <v>9.9953170000000008E-2</v>
      </c>
      <c r="I37" s="44">
        <f>(L33/H37)</f>
        <v>2.8313259099236165</v>
      </c>
      <c r="J37" s="60">
        <f>I38/(D38+C37)</f>
        <v>0.48261507930985842</v>
      </c>
    </row>
    <row r="38" spans="1:12" ht="25" customHeight="1" x14ac:dyDescent="0.2">
      <c r="A38" s="33"/>
      <c r="B38" s="39"/>
      <c r="C38" s="27"/>
      <c r="D38" s="27">
        <v>4</v>
      </c>
      <c r="E38" s="30">
        <v>6.81454E-3</v>
      </c>
      <c r="F38" s="30">
        <v>7.2076899999999999E-2</v>
      </c>
      <c r="G38" s="30">
        <v>1.8839999999999999E-2</v>
      </c>
      <c r="H38" s="29">
        <f t="shared" si="4"/>
        <v>9.7731439999999989E-2</v>
      </c>
      <c r="I38" s="45">
        <f>(L33/H38)</f>
        <v>2.8956904758591504</v>
      </c>
      <c r="J38" s="61"/>
    </row>
    <row r="39" spans="1:12" ht="25" customHeight="1" thickBot="1" x14ac:dyDescent="0.25">
      <c r="A39" s="33"/>
      <c r="B39" s="41"/>
      <c r="C39" s="1"/>
      <c r="D39" s="1">
        <v>8</v>
      </c>
      <c r="E39" s="2">
        <v>6.6030899999999998E-3</v>
      </c>
      <c r="F39" s="2">
        <v>7.8661599999999998E-2</v>
      </c>
      <c r="G39" s="2">
        <v>1.9044200000000001E-2</v>
      </c>
      <c r="H39" s="2">
        <f t="shared" si="4"/>
        <v>0.10430889</v>
      </c>
      <c r="I39" s="42">
        <f>(L33/H39)</f>
        <v>2.7130956910767621</v>
      </c>
      <c r="J39" s="62"/>
    </row>
    <row r="40" spans="1:12" ht="25" customHeight="1" x14ac:dyDescent="0.2">
      <c r="A40" s="33"/>
      <c r="B40" s="36">
        <v>128</v>
      </c>
      <c r="C40" s="3">
        <v>4</v>
      </c>
      <c r="D40" s="3">
        <v>2</v>
      </c>
      <c r="E40" s="4">
        <v>5.9849600000000001E-3</v>
      </c>
      <c r="F40" s="4">
        <v>6.6590499999999997E-2</v>
      </c>
      <c r="G40" s="4">
        <v>3.8456999999999998E-2</v>
      </c>
      <c r="H40" s="37">
        <f t="shared" si="4"/>
        <v>0.11103246</v>
      </c>
      <c r="I40" s="38">
        <f>(L31/H40)</f>
        <v>1.5310837929736945</v>
      </c>
      <c r="J40" s="51">
        <f t="shared" ref="J37:J55" si="5">I40/(D40+C40)</f>
        <v>0.25518063216228243</v>
      </c>
    </row>
    <row r="41" spans="1:12" ht="25" customHeight="1" x14ac:dyDescent="0.2">
      <c r="A41" s="33"/>
      <c r="B41" s="39"/>
      <c r="C41" s="27"/>
      <c r="D41" s="27">
        <v>4</v>
      </c>
      <c r="E41" s="30">
        <v>5.9963200000000003E-3</v>
      </c>
      <c r="F41" s="30">
        <v>7.1242700000000006E-2</v>
      </c>
      <c r="G41" s="30">
        <v>3.7414900000000001E-2</v>
      </c>
      <c r="H41" s="30">
        <f t="shared" si="4"/>
        <v>0.11465392000000001</v>
      </c>
      <c r="I41" s="40">
        <f>(L31/H41)</f>
        <v>1.4827229631572998</v>
      </c>
      <c r="J41" s="52"/>
    </row>
    <row r="42" spans="1:12" ht="25" customHeight="1" thickBot="1" x14ac:dyDescent="0.25">
      <c r="A42" s="33"/>
      <c r="B42" s="41"/>
      <c r="C42" s="1"/>
      <c r="D42" s="1">
        <v>8</v>
      </c>
      <c r="E42" s="2">
        <v>6.2192300000000001E-3</v>
      </c>
      <c r="F42" s="2">
        <v>9.9189899999999998E-2</v>
      </c>
      <c r="G42" s="2">
        <v>3.8131100000000001E-2</v>
      </c>
      <c r="H42" s="2">
        <f t="shared" si="4"/>
        <v>0.14354022999999999</v>
      </c>
      <c r="I42" s="42">
        <f>(L31/H42)</f>
        <v>1.1843369625365656</v>
      </c>
      <c r="J42" s="53"/>
    </row>
    <row r="43" spans="1:12" ht="25" customHeight="1" x14ac:dyDescent="0.2">
      <c r="A43" s="33"/>
      <c r="B43" s="36">
        <v>256</v>
      </c>
      <c r="C43" s="3">
        <v>4</v>
      </c>
      <c r="D43" s="3">
        <v>2</v>
      </c>
      <c r="E43" s="4">
        <v>5.9092099999999998E-3</v>
      </c>
      <c r="F43" s="4">
        <v>6.9883600000000004E-2</v>
      </c>
      <c r="G43" s="4">
        <v>3.7896399999999997E-2</v>
      </c>
      <c r="H43" s="37">
        <f t="shared" si="4"/>
        <v>0.11368921</v>
      </c>
      <c r="I43" s="38">
        <f>(L32/H43)</f>
        <v>1.7152023485781984</v>
      </c>
      <c r="J43" s="55">
        <f t="shared" si="5"/>
        <v>0.28586705809636642</v>
      </c>
    </row>
    <row r="44" spans="1:12" ht="25" customHeight="1" x14ac:dyDescent="0.2">
      <c r="A44" s="33"/>
      <c r="B44" s="39"/>
      <c r="C44" s="27"/>
      <c r="D44" s="27">
        <v>4</v>
      </c>
      <c r="E44" s="30">
        <v>6.6529600000000003E-3</v>
      </c>
      <c r="F44" s="30">
        <v>7.0605200000000007E-2</v>
      </c>
      <c r="G44" s="30">
        <v>3.8860899999999997E-2</v>
      </c>
      <c r="H44" s="30">
        <f t="shared" si="4"/>
        <v>0.11611906</v>
      </c>
      <c r="I44" s="40">
        <f>(L32/H44)</f>
        <v>1.6793108728231181</v>
      </c>
      <c r="J44" s="56"/>
    </row>
    <row r="45" spans="1:12" ht="25" customHeight="1" thickBot="1" x14ac:dyDescent="0.25">
      <c r="A45" s="33"/>
      <c r="B45" s="41"/>
      <c r="C45" s="1"/>
      <c r="D45" s="1">
        <v>8</v>
      </c>
      <c r="E45" s="2">
        <v>1.22518E-2</v>
      </c>
      <c r="F45" s="2">
        <v>8.1050200000000003E-2</v>
      </c>
      <c r="G45" s="2">
        <v>3.7490999999999997E-2</v>
      </c>
      <c r="H45" s="2">
        <f t="shared" si="4"/>
        <v>0.13079299999999999</v>
      </c>
      <c r="I45" s="42">
        <f>(L32/H45)</f>
        <v>1.4909054765927841</v>
      </c>
      <c r="J45" s="57"/>
    </row>
    <row r="46" spans="1:12" ht="25" customHeight="1" x14ac:dyDescent="0.2">
      <c r="A46" s="33"/>
      <c r="B46" s="36">
        <v>512</v>
      </c>
      <c r="C46" s="3">
        <v>4</v>
      </c>
      <c r="D46" s="3">
        <v>2</v>
      </c>
      <c r="E46" s="4">
        <v>5.9952900000000003E-3</v>
      </c>
      <c r="F46" s="4">
        <v>6.5204700000000004E-2</v>
      </c>
      <c r="G46" s="4">
        <v>3.8453800000000003E-2</v>
      </c>
      <c r="H46" s="37">
        <f t="shared" si="4"/>
        <v>0.10965379</v>
      </c>
      <c r="I46" s="38">
        <f>(L33/H46)</f>
        <v>2.5808501466296785</v>
      </c>
      <c r="J46" s="60">
        <f t="shared" si="5"/>
        <v>0.43014169110494643</v>
      </c>
    </row>
    <row r="47" spans="1:12" ht="25" customHeight="1" x14ac:dyDescent="0.2">
      <c r="A47" s="33"/>
      <c r="B47" s="39"/>
      <c r="C47" s="27"/>
      <c r="D47" s="27">
        <v>4</v>
      </c>
      <c r="E47" s="47">
        <v>8.1055599999999995E-3</v>
      </c>
      <c r="F47" s="47">
        <v>6.8199700000000002E-2</v>
      </c>
      <c r="G47" s="30">
        <v>3.7724899999999999E-2</v>
      </c>
      <c r="H47" s="31">
        <f>SUM(E47:G47)</f>
        <v>0.11403015999999999</v>
      </c>
      <c r="I47" s="40">
        <f>(L33/H47)</f>
        <v>2.4817995519781784</v>
      </c>
      <c r="J47" s="61"/>
    </row>
    <row r="48" spans="1:12" ht="25" customHeight="1" thickBot="1" x14ac:dyDescent="0.25">
      <c r="A48" s="33"/>
      <c r="B48" s="41"/>
      <c r="C48" s="1"/>
      <c r="D48" s="1">
        <v>8</v>
      </c>
      <c r="E48" s="12">
        <v>6.2176200000000001E-3</v>
      </c>
      <c r="F48" s="12">
        <v>9.1426300000000002E-2</v>
      </c>
      <c r="G48" s="2">
        <v>3.78275E-2</v>
      </c>
      <c r="H48" s="2">
        <f>SUM(E48:G48)</f>
        <v>0.13547142000000001</v>
      </c>
      <c r="I48" s="42">
        <f>(L33/H48)</f>
        <v>2.0890015030476534</v>
      </c>
      <c r="J48" s="62"/>
    </row>
    <row r="49" spans="1:12" ht="25" customHeight="1" x14ac:dyDescent="0.2">
      <c r="A49" s="33"/>
      <c r="B49" s="36">
        <v>128</v>
      </c>
      <c r="C49" s="3">
        <v>8</v>
      </c>
      <c r="D49" s="3">
        <v>2</v>
      </c>
      <c r="E49" s="4">
        <v>5.3500199999999996E-3</v>
      </c>
      <c r="F49" s="4">
        <v>6.3170199999999996E-2</v>
      </c>
      <c r="G49" s="4">
        <v>6.7971900000000002E-2</v>
      </c>
      <c r="H49" s="43">
        <f t="shared" si="4"/>
        <v>0.13649211999999999</v>
      </c>
      <c r="I49" s="44">
        <f>(L31/H49)</f>
        <v>1.2454931464175369</v>
      </c>
      <c r="J49" s="51">
        <f>I50/(D50+C49)</f>
        <v>0.11031983667472652</v>
      </c>
    </row>
    <row r="50" spans="1:12" ht="25" customHeight="1" x14ac:dyDescent="0.2">
      <c r="A50" s="33"/>
      <c r="B50" s="39"/>
      <c r="C50" s="27"/>
      <c r="D50" s="27">
        <v>4</v>
      </c>
      <c r="E50" s="30">
        <v>1.0648700000000001E-2</v>
      </c>
      <c r="F50" s="30">
        <v>5.0187200000000001E-2</v>
      </c>
      <c r="G50" s="30">
        <v>6.7578600000000003E-2</v>
      </c>
      <c r="H50" s="29">
        <f t="shared" si="4"/>
        <v>0.12841449999999999</v>
      </c>
      <c r="I50" s="45">
        <f>(L31/H50)</f>
        <v>1.3238380400967182</v>
      </c>
      <c r="J50" s="52"/>
    </row>
    <row r="51" spans="1:12" ht="25" customHeight="1" thickBot="1" x14ac:dyDescent="0.25">
      <c r="A51" s="33"/>
      <c r="B51" s="41"/>
      <c r="C51" s="1"/>
      <c r="D51" s="1">
        <v>8</v>
      </c>
      <c r="E51" s="2">
        <v>6.63628E-2</v>
      </c>
      <c r="F51" s="2">
        <v>0.19508700000000001</v>
      </c>
      <c r="G51" s="2">
        <v>0.41486499999999998</v>
      </c>
      <c r="H51" s="2">
        <f t="shared" si="4"/>
        <v>0.67631479999999999</v>
      </c>
      <c r="I51" s="42">
        <f>(L31/H51)</f>
        <v>0.2513622354560332</v>
      </c>
      <c r="J51" s="53"/>
    </row>
    <row r="52" spans="1:12" ht="25" customHeight="1" x14ac:dyDescent="0.2">
      <c r="A52" s="33"/>
      <c r="B52" s="36">
        <v>256</v>
      </c>
      <c r="C52" s="3">
        <v>8</v>
      </c>
      <c r="D52" s="3">
        <v>2</v>
      </c>
      <c r="E52" s="4">
        <v>5.43232E-3</v>
      </c>
      <c r="F52" s="4">
        <v>6.20239E-2</v>
      </c>
      <c r="G52" s="4">
        <v>6.8125099999999994E-2</v>
      </c>
      <c r="H52" s="43">
        <f t="shared" si="4"/>
        <v>0.13558132000000001</v>
      </c>
      <c r="I52" s="44">
        <f>(L32/H52)</f>
        <v>1.4382512281190358</v>
      </c>
      <c r="J52" s="55">
        <f>I54/(D54+C52)</f>
        <v>9.0791929109661745E-2</v>
      </c>
    </row>
    <row r="53" spans="1:12" ht="25" customHeight="1" x14ac:dyDescent="0.2">
      <c r="A53" s="33"/>
      <c r="B53" s="39"/>
      <c r="C53" s="27"/>
      <c r="D53" s="27">
        <v>4</v>
      </c>
      <c r="E53" s="30">
        <v>7.5434899999999999E-3</v>
      </c>
      <c r="F53" s="30">
        <v>5.8888500000000003E-2</v>
      </c>
      <c r="G53" s="30">
        <v>6.8209599999999995E-2</v>
      </c>
      <c r="H53" s="30">
        <f t="shared" si="4"/>
        <v>0.13464158999999998</v>
      </c>
      <c r="I53" s="40">
        <f>(L32/H53)</f>
        <v>1.4482894921249818</v>
      </c>
      <c r="J53" s="56"/>
    </row>
    <row r="54" spans="1:12" ht="25" customHeight="1" thickBot="1" x14ac:dyDescent="0.25">
      <c r="A54" s="33"/>
      <c r="B54" s="41"/>
      <c r="C54" s="1"/>
      <c r="D54" s="1">
        <v>8</v>
      </c>
      <c r="E54" s="2">
        <v>1.0685399999999999E-2</v>
      </c>
      <c r="F54" s="2">
        <v>5.5330699999999997E-2</v>
      </c>
      <c r="G54" s="2">
        <v>6.8219399999999999E-2</v>
      </c>
      <c r="H54" s="48">
        <f t="shared" si="4"/>
        <v>0.13423550000000001</v>
      </c>
      <c r="I54" s="49">
        <f>(L32/H54)</f>
        <v>1.4526708657545879</v>
      </c>
      <c r="J54" s="57"/>
    </row>
    <row r="55" spans="1:12" ht="25" customHeight="1" x14ac:dyDescent="0.2">
      <c r="A55" s="33"/>
      <c r="B55" s="36">
        <v>512</v>
      </c>
      <c r="C55" s="3">
        <v>8</v>
      </c>
      <c r="D55" s="3">
        <v>2</v>
      </c>
      <c r="E55" s="50">
        <v>5.3115100000000002E-3</v>
      </c>
      <c r="F55" s="50">
        <v>6.2905900000000001E-2</v>
      </c>
      <c r="G55" s="4">
        <v>6.8676399999999999E-2</v>
      </c>
      <c r="H55" s="43">
        <f>SUM(E55:G55)</f>
        <v>0.13689381</v>
      </c>
      <c r="I55" s="44">
        <f>(L33/H55)</f>
        <v>2.0672958112569146</v>
      </c>
      <c r="J55" s="60">
        <f>I57/(D57+C55)</f>
        <v>0.12966947571377777</v>
      </c>
    </row>
    <row r="56" spans="1:12" ht="25" customHeight="1" x14ac:dyDescent="0.2">
      <c r="A56" s="33"/>
      <c r="B56" s="39"/>
      <c r="C56" s="27"/>
      <c r="D56" s="27">
        <v>4</v>
      </c>
      <c r="E56" s="47">
        <v>5.5279999999999999E-3</v>
      </c>
      <c r="F56" s="47">
        <v>6.5105499999999997E-2</v>
      </c>
      <c r="G56" s="30">
        <v>6.6906599999999997E-2</v>
      </c>
      <c r="H56" s="31">
        <f>SUM(E56:G56)</f>
        <v>0.1375401</v>
      </c>
      <c r="I56" s="40">
        <f>(L33/H56)</f>
        <v>2.057581752521628</v>
      </c>
      <c r="J56" s="61"/>
    </row>
    <row r="57" spans="1:12" ht="25" customHeight="1" thickBot="1" x14ac:dyDescent="0.25">
      <c r="A57" s="46"/>
      <c r="B57" s="41"/>
      <c r="C57" s="1"/>
      <c r="D57" s="1">
        <v>8</v>
      </c>
      <c r="E57" s="12">
        <v>2.2169399999999999E-2</v>
      </c>
      <c r="F57" s="12">
        <v>4.5853199999999997E-2</v>
      </c>
      <c r="G57" s="2">
        <v>6.8381899999999995E-2</v>
      </c>
      <c r="H57" s="48">
        <f t="shared" si="4"/>
        <v>0.13640449999999998</v>
      </c>
      <c r="I57" s="49">
        <f>(L33/H57)</f>
        <v>2.0747116114204442</v>
      </c>
      <c r="J57" s="62"/>
    </row>
    <row r="59" spans="1:12" ht="25" customHeight="1" thickBot="1" x14ac:dyDescent="0.25">
      <c r="L59" s="20" t="s">
        <v>12</v>
      </c>
    </row>
    <row r="60" spans="1:12" ht="25" customHeight="1" x14ac:dyDescent="0.2">
      <c r="A60" s="17" t="s">
        <v>8</v>
      </c>
      <c r="B60" s="3">
        <v>128</v>
      </c>
      <c r="C60" s="3">
        <v>2</v>
      </c>
      <c r="D60" s="3">
        <v>2</v>
      </c>
      <c r="E60" s="4">
        <v>6.6892599999999997E-2</v>
      </c>
      <c r="F60" s="4">
        <v>0.76473400000000002</v>
      </c>
      <c r="G60" s="4">
        <v>0.18701799999999999</v>
      </c>
      <c r="H60" s="29">
        <f t="shared" ref="H60:H86" si="6">SUM(E60:G60)</f>
        <v>1.0186446</v>
      </c>
      <c r="I60" s="26">
        <f>(L60/H60)</f>
        <v>2.6505809778994558</v>
      </c>
      <c r="J60" s="54">
        <f>I60/(D60+C60)</f>
        <v>0.66264524447486395</v>
      </c>
      <c r="K60">
        <v>128</v>
      </c>
      <c r="L60" s="24">
        <v>2.7</v>
      </c>
    </row>
    <row r="61" spans="1:12" ht="25" customHeight="1" x14ac:dyDescent="0.2">
      <c r="A61" s="18"/>
      <c r="D61">
        <v>4</v>
      </c>
      <c r="E61" s="11"/>
      <c r="F61" s="11"/>
      <c r="G61" s="6"/>
      <c r="H61" s="30">
        <f t="shared" si="6"/>
        <v>0</v>
      </c>
      <c r="I61" s="23" t="e">
        <f>(L60/H61)</f>
        <v>#DIV/0!</v>
      </c>
      <c r="J61" s="54"/>
      <c r="K61">
        <v>256</v>
      </c>
      <c r="L61" s="24">
        <v>3.1059999999999999</v>
      </c>
    </row>
    <row r="62" spans="1:12" ht="25" customHeight="1" x14ac:dyDescent="0.2">
      <c r="A62" s="18"/>
      <c r="D62">
        <v>8</v>
      </c>
      <c r="E62" s="11">
        <v>6.7103999999999997E-2</v>
      </c>
      <c r="F62" s="11">
        <v>0.828345</v>
      </c>
      <c r="G62" s="6">
        <v>0.18745500000000001</v>
      </c>
      <c r="H62" s="30">
        <f t="shared" si="6"/>
        <v>1.0829039999999999</v>
      </c>
      <c r="I62" s="23">
        <f>(L60/H62)</f>
        <v>2.4932958046142599</v>
      </c>
      <c r="J62" s="54"/>
      <c r="K62">
        <v>512</v>
      </c>
      <c r="L62" s="24">
        <v>3.8650000000000002</v>
      </c>
    </row>
    <row r="63" spans="1:12" ht="25" customHeight="1" x14ac:dyDescent="0.2">
      <c r="A63" s="18"/>
      <c r="B63">
        <v>256</v>
      </c>
      <c r="C63">
        <v>2</v>
      </c>
      <c r="D63">
        <v>2</v>
      </c>
      <c r="E63" s="11">
        <v>6.7258700000000005E-2</v>
      </c>
      <c r="F63" s="11">
        <v>0.75039</v>
      </c>
      <c r="G63" s="6">
        <v>0.186142</v>
      </c>
      <c r="H63" s="29">
        <f>SUM(E63:G63)</f>
        <v>1.0037906999999999</v>
      </c>
      <c r="I63" s="26">
        <f>(L61/H63)</f>
        <v>3.0942705486313034</v>
      </c>
      <c r="J63" s="58">
        <f>I63/(D63+C63)</f>
        <v>0.77356763715782584</v>
      </c>
      <c r="L63" s="21"/>
    </row>
    <row r="64" spans="1:12" ht="25" customHeight="1" x14ac:dyDescent="0.2">
      <c r="A64" s="18"/>
      <c r="D64">
        <v>4</v>
      </c>
      <c r="E64" s="11">
        <v>6.7438499999999998E-2</v>
      </c>
      <c r="F64" s="11">
        <v>0.74329900000000004</v>
      </c>
      <c r="G64" s="6">
        <v>0.19972899999999999</v>
      </c>
      <c r="H64" s="30">
        <f t="shared" si="6"/>
        <v>1.0104664999999999</v>
      </c>
      <c r="I64" s="23">
        <f>(L61/H64)</f>
        <v>3.0738277815246722</v>
      </c>
      <c r="J64" s="58"/>
      <c r="L64" s="21"/>
    </row>
    <row r="65" spans="1:12" ht="25" customHeight="1" x14ac:dyDescent="0.2">
      <c r="A65" s="18"/>
      <c r="D65">
        <v>8</v>
      </c>
      <c r="E65" s="11">
        <v>6.7391499999999993E-2</v>
      </c>
      <c r="F65" s="11">
        <v>0.78536799999999996</v>
      </c>
      <c r="G65" s="6">
        <v>0.18859000000000001</v>
      </c>
      <c r="H65" s="30">
        <f t="shared" si="6"/>
        <v>1.0413494999999999</v>
      </c>
      <c r="I65" s="23">
        <f>(L61/H65)</f>
        <v>2.9826681628022103</v>
      </c>
      <c r="J65" s="58"/>
      <c r="L65" s="21"/>
    </row>
    <row r="66" spans="1:12" ht="25" customHeight="1" x14ac:dyDescent="0.2">
      <c r="A66" s="18"/>
      <c r="B66">
        <v>512</v>
      </c>
      <c r="C66">
        <v>2</v>
      </c>
      <c r="D66">
        <v>2</v>
      </c>
      <c r="E66" s="11">
        <v>6.6922899999999994E-2</v>
      </c>
      <c r="F66" s="11">
        <v>0.74515900000000002</v>
      </c>
      <c r="G66" s="6">
        <v>0.18695500000000001</v>
      </c>
      <c r="H66" s="29">
        <f t="shared" si="6"/>
        <v>0.99903690000000001</v>
      </c>
      <c r="I66" s="26">
        <f>(L62/H66)</f>
        <v>3.8687259699816896</v>
      </c>
      <c r="J66" s="59">
        <f>I66/(D66+C66)</f>
        <v>0.9671814924954224</v>
      </c>
      <c r="L66" s="21"/>
    </row>
    <row r="67" spans="1:12" ht="25" customHeight="1" x14ac:dyDescent="0.2">
      <c r="A67" s="18"/>
      <c r="D67">
        <v>4</v>
      </c>
      <c r="E67" s="11">
        <v>6.7137600000000006E-2</v>
      </c>
      <c r="F67" s="11">
        <v>0.74978800000000001</v>
      </c>
      <c r="G67" s="6">
        <v>0.18802099999999999</v>
      </c>
      <c r="H67" s="31">
        <f t="shared" si="6"/>
        <v>1.0049466</v>
      </c>
      <c r="I67" s="23">
        <f>(L62/H67)</f>
        <v>3.8459754976035545</v>
      </c>
      <c r="J67" s="59"/>
      <c r="L67" s="22"/>
    </row>
    <row r="68" spans="1:12" ht="25" customHeight="1" thickBot="1" x14ac:dyDescent="0.25">
      <c r="A68" s="18"/>
      <c r="B68" s="1"/>
      <c r="C68" s="1"/>
      <c r="D68" s="1">
        <v>8</v>
      </c>
      <c r="E68" s="12">
        <v>6.7459500000000006E-2</v>
      </c>
      <c r="F68" s="12">
        <v>0.82754899999999998</v>
      </c>
      <c r="G68" s="2">
        <v>0.18720899999999999</v>
      </c>
      <c r="H68" s="30">
        <f t="shared" si="6"/>
        <v>1.0822175000000001</v>
      </c>
      <c r="I68" s="23">
        <f>(L62/H68)</f>
        <v>3.5713708196365332</v>
      </c>
      <c r="J68" s="59"/>
      <c r="L68" s="22"/>
    </row>
    <row r="69" spans="1:12" ht="25" customHeight="1" x14ac:dyDescent="0.2">
      <c r="A69" s="18"/>
      <c r="B69">
        <v>128</v>
      </c>
      <c r="C69">
        <v>4</v>
      </c>
      <c r="D69">
        <v>2</v>
      </c>
      <c r="E69" s="6">
        <v>5.5265000000000002E-2</v>
      </c>
      <c r="F69" s="6">
        <v>0.74166500000000002</v>
      </c>
      <c r="G69" s="6">
        <v>0.38748100000000002</v>
      </c>
      <c r="H69" s="31">
        <f t="shared" si="6"/>
        <v>1.1844110000000001</v>
      </c>
      <c r="I69" s="23">
        <f>(L60/H69)</f>
        <v>2.2796140866641732</v>
      </c>
      <c r="J69" s="54">
        <f>I70/(D70+C69)</f>
        <v>0.28736730761354778</v>
      </c>
    </row>
    <row r="70" spans="1:12" ht="25" customHeight="1" x14ac:dyDescent="0.2">
      <c r="A70" s="18"/>
      <c r="D70">
        <v>4</v>
      </c>
      <c r="E70" s="6">
        <v>5.5841099999999998E-2</v>
      </c>
      <c r="F70" s="6">
        <v>0.73224100000000003</v>
      </c>
      <c r="G70" s="6">
        <v>0.38637300000000002</v>
      </c>
      <c r="H70" s="29">
        <f t="shared" si="6"/>
        <v>1.1744551000000001</v>
      </c>
      <c r="I70" s="26">
        <f>(L60/H70)</f>
        <v>2.2989384609083823</v>
      </c>
      <c r="J70" s="54"/>
    </row>
    <row r="71" spans="1:12" ht="25" customHeight="1" x14ac:dyDescent="0.2">
      <c r="A71" s="18"/>
      <c r="D71">
        <v>8</v>
      </c>
      <c r="E71" s="11">
        <v>6.3389200000000007E-2</v>
      </c>
      <c r="F71" s="11">
        <v>0.82080200000000003</v>
      </c>
      <c r="G71" s="6">
        <v>0.40145199999999998</v>
      </c>
      <c r="H71" s="30">
        <f t="shared" si="6"/>
        <v>1.2856432</v>
      </c>
      <c r="I71" s="23">
        <f>(L60/H71)</f>
        <v>2.1001161130864303</v>
      </c>
      <c r="J71" s="54"/>
    </row>
    <row r="72" spans="1:12" ht="25" customHeight="1" x14ac:dyDescent="0.2">
      <c r="A72" s="18"/>
      <c r="B72">
        <v>256</v>
      </c>
      <c r="C72">
        <v>4</v>
      </c>
      <c r="D72">
        <v>2</v>
      </c>
      <c r="E72" s="11">
        <v>5.5027199999999998E-2</v>
      </c>
      <c r="F72" s="11">
        <v>0.73290500000000003</v>
      </c>
      <c r="G72" s="6">
        <v>0.38843699999999998</v>
      </c>
      <c r="H72" s="31">
        <f t="shared" si="6"/>
        <v>1.1763691999999999</v>
      </c>
      <c r="I72" s="23">
        <f>(L61/H72)</f>
        <v>2.6403275434276927</v>
      </c>
      <c r="J72" s="58">
        <f>I73/(D73+C72)</f>
        <v>0.34167098540552276</v>
      </c>
    </row>
    <row r="73" spans="1:12" ht="25" customHeight="1" x14ac:dyDescent="0.2">
      <c r="A73" s="18"/>
      <c r="D73">
        <v>4</v>
      </c>
      <c r="E73" s="11">
        <v>7.7930100000000002E-2</v>
      </c>
      <c r="F73" s="11">
        <v>0.668543</v>
      </c>
      <c r="G73" s="6">
        <v>0.38985399999999998</v>
      </c>
      <c r="H73" s="29">
        <f t="shared" si="6"/>
        <v>1.1363270999999999</v>
      </c>
      <c r="I73" s="26">
        <f>(L61/H73)</f>
        <v>2.7333678832441821</v>
      </c>
      <c r="J73" s="58"/>
    </row>
    <row r="74" spans="1:12" ht="25" customHeight="1" x14ac:dyDescent="0.2">
      <c r="A74" s="18"/>
      <c r="D74">
        <v>8</v>
      </c>
      <c r="E74" s="11">
        <v>6.12937E-2</v>
      </c>
      <c r="F74" s="11">
        <v>0.83290299999999995</v>
      </c>
      <c r="G74" s="6">
        <v>0.38953599999999999</v>
      </c>
      <c r="H74" s="30">
        <f t="shared" si="6"/>
        <v>1.2837326999999998</v>
      </c>
      <c r="I74" s="23">
        <f>(L61/H74)</f>
        <v>2.4195068023117274</v>
      </c>
      <c r="J74" s="58"/>
    </row>
    <row r="75" spans="1:12" ht="25" customHeight="1" x14ac:dyDescent="0.2">
      <c r="A75" s="18"/>
      <c r="B75">
        <v>512</v>
      </c>
      <c r="C75">
        <v>4</v>
      </c>
      <c r="D75">
        <v>2</v>
      </c>
      <c r="E75" s="11">
        <v>5.47751E-2</v>
      </c>
      <c r="F75" s="11">
        <v>0.74984600000000001</v>
      </c>
      <c r="G75" s="6">
        <v>0.38705200000000001</v>
      </c>
      <c r="H75" s="29">
        <f t="shared" si="6"/>
        <v>1.1916731</v>
      </c>
      <c r="I75" s="26">
        <f>(L62/H75)</f>
        <v>3.243339133861459</v>
      </c>
      <c r="J75" s="59">
        <f>I75/(D75+C75)</f>
        <v>0.5405565223102432</v>
      </c>
    </row>
    <row r="76" spans="1:12" ht="25" customHeight="1" x14ac:dyDescent="0.2">
      <c r="A76" s="18"/>
      <c r="D76">
        <v>4</v>
      </c>
      <c r="E76" s="11">
        <v>5.7015799999999998E-2</v>
      </c>
      <c r="F76" s="11">
        <v>0.75177700000000003</v>
      </c>
      <c r="G76" s="6">
        <v>0.39649200000000001</v>
      </c>
      <c r="H76" s="31">
        <f t="shared" si="6"/>
        <v>1.2052848</v>
      </c>
      <c r="I76" s="23">
        <f>(L62/H76)</f>
        <v>3.2067109781854048</v>
      </c>
      <c r="J76" s="59"/>
    </row>
    <row r="77" spans="1:12" ht="25" customHeight="1" thickBot="1" x14ac:dyDescent="0.25">
      <c r="A77" s="18"/>
      <c r="B77" s="1"/>
      <c r="C77" s="1"/>
      <c r="D77" s="1">
        <v>8</v>
      </c>
      <c r="E77" s="2">
        <v>5.9584400000000003E-2</v>
      </c>
      <c r="F77" s="2">
        <v>0.83027799999999996</v>
      </c>
      <c r="G77" s="2">
        <v>0.387075</v>
      </c>
      <c r="H77" s="30">
        <f t="shared" si="6"/>
        <v>1.2769374</v>
      </c>
      <c r="I77" s="23">
        <f>(L62/H77)</f>
        <v>3.0267732780009422</v>
      </c>
      <c r="J77" s="59"/>
    </row>
    <row r="78" spans="1:12" ht="25" customHeight="1" x14ac:dyDescent="0.2">
      <c r="A78" s="18"/>
      <c r="B78">
        <v>128</v>
      </c>
      <c r="C78">
        <v>8</v>
      </c>
      <c r="D78">
        <v>2</v>
      </c>
      <c r="E78" s="6">
        <v>4.7554899999999997E-2</v>
      </c>
      <c r="F78" s="6">
        <v>0.75542600000000004</v>
      </c>
      <c r="G78" s="6">
        <v>0.74010200000000004</v>
      </c>
      <c r="H78" s="31">
        <f t="shared" si="6"/>
        <v>1.5430828999999999</v>
      </c>
      <c r="I78" s="23">
        <f>(L60/H78)</f>
        <v>1.7497439703336743</v>
      </c>
      <c r="J78" s="54">
        <f>I80/(D80+C78)</f>
        <v>0.12961755332754185</v>
      </c>
    </row>
    <row r="79" spans="1:12" ht="25" customHeight="1" x14ac:dyDescent="0.2">
      <c r="A79" s="18"/>
      <c r="D79">
        <v>4</v>
      </c>
      <c r="E79" s="6">
        <v>7.6087399999999999E-2</v>
      </c>
      <c r="F79" s="6">
        <v>0.70784400000000003</v>
      </c>
      <c r="G79" s="6">
        <v>0.74452200000000002</v>
      </c>
      <c r="H79" s="30">
        <f t="shared" si="6"/>
        <v>1.5284534000000001</v>
      </c>
      <c r="I79" s="23">
        <f>(L60/H79)</f>
        <v>1.7664915397486112</v>
      </c>
      <c r="J79" s="54"/>
    </row>
    <row r="80" spans="1:12" ht="25" customHeight="1" x14ac:dyDescent="0.2">
      <c r="A80" s="18"/>
      <c r="D80">
        <v>8</v>
      </c>
      <c r="E80" s="6">
        <v>0.10507</v>
      </c>
      <c r="F80" s="6">
        <v>0.39831699999999998</v>
      </c>
      <c r="G80" s="6">
        <v>0.79852000000000001</v>
      </c>
      <c r="H80" s="29">
        <f t="shared" si="6"/>
        <v>1.3019069999999999</v>
      </c>
      <c r="I80" s="26">
        <f>(L60/H80)</f>
        <v>2.0738808532406696</v>
      </c>
      <c r="J80" s="54"/>
    </row>
    <row r="81" spans="1:10" ht="25" customHeight="1" x14ac:dyDescent="0.2">
      <c r="A81" s="18"/>
      <c r="B81">
        <v>256</v>
      </c>
      <c r="C81">
        <v>8</v>
      </c>
      <c r="D81">
        <v>2</v>
      </c>
      <c r="E81" s="6">
        <v>4.73144E-2</v>
      </c>
      <c r="F81" s="6">
        <v>0.686863</v>
      </c>
      <c r="G81" s="6">
        <v>0.73892800000000003</v>
      </c>
      <c r="H81" s="31">
        <f t="shared" si="6"/>
        <v>1.4731054000000001</v>
      </c>
      <c r="I81" s="23">
        <f>(L61/H81)</f>
        <v>2.1084709892448967</v>
      </c>
      <c r="J81" s="58">
        <f t="shared" ref="J81" si="7">I83/(D83+C81)</f>
        <v>0.15879852199783878</v>
      </c>
    </row>
    <row r="82" spans="1:10" ht="25" customHeight="1" x14ac:dyDescent="0.2">
      <c r="A82" s="18"/>
      <c r="D82">
        <v>4</v>
      </c>
      <c r="E82" s="6">
        <v>6.3871499999999998E-2</v>
      </c>
      <c r="F82" s="6">
        <v>0.747139</v>
      </c>
      <c r="G82" s="6">
        <v>0.74009199999999997</v>
      </c>
      <c r="H82" s="30">
        <f t="shared" si="6"/>
        <v>1.5511024999999998</v>
      </c>
      <c r="I82" s="23">
        <f>(L61/H82)</f>
        <v>2.0024466468205682</v>
      </c>
      <c r="J82" s="58"/>
    </row>
    <row r="83" spans="1:10" ht="25" customHeight="1" x14ac:dyDescent="0.2">
      <c r="A83" s="18"/>
      <c r="D83">
        <v>8</v>
      </c>
      <c r="E83" s="6">
        <v>0.102386</v>
      </c>
      <c r="F83" s="6">
        <v>0.393374</v>
      </c>
      <c r="G83" s="6">
        <v>0.72670100000000004</v>
      </c>
      <c r="H83" s="29">
        <f t="shared" si="6"/>
        <v>1.222461</v>
      </c>
      <c r="I83" s="26">
        <f>(L61/H83)</f>
        <v>2.5407763519654205</v>
      </c>
      <c r="J83" s="58"/>
    </row>
    <row r="84" spans="1:10" ht="25" customHeight="1" x14ac:dyDescent="0.2">
      <c r="A84" s="18"/>
      <c r="B84">
        <v>512</v>
      </c>
      <c r="C84">
        <v>8</v>
      </c>
      <c r="D84">
        <v>2</v>
      </c>
      <c r="E84" s="6">
        <v>4.7456100000000001E-2</v>
      </c>
      <c r="F84" s="6">
        <v>0.72399400000000003</v>
      </c>
      <c r="G84" s="6">
        <v>0.73804599999999998</v>
      </c>
      <c r="H84" s="31">
        <f t="shared" si="6"/>
        <v>1.5094961</v>
      </c>
      <c r="I84" s="23">
        <f>(L62/H84)</f>
        <v>2.560457095583089</v>
      </c>
      <c r="J84" s="59">
        <f>I86/(D86+C84)</f>
        <v>0.1989347596929868</v>
      </c>
    </row>
    <row r="85" spans="1:10" ht="25" customHeight="1" x14ac:dyDescent="0.2">
      <c r="A85" s="18"/>
      <c r="D85">
        <v>4</v>
      </c>
      <c r="E85" s="6">
        <v>7.4734200000000001E-2</v>
      </c>
      <c r="F85" s="6">
        <v>0.71135499999999996</v>
      </c>
      <c r="G85" s="6">
        <v>0.73395100000000002</v>
      </c>
      <c r="H85" s="31">
        <f t="shared" si="6"/>
        <v>1.5200402</v>
      </c>
      <c r="I85" s="23">
        <f>(L62/H85)</f>
        <v>2.5426959102792153</v>
      </c>
      <c r="J85" s="59"/>
    </row>
    <row r="86" spans="1:10" ht="25" customHeight="1" thickBot="1" x14ac:dyDescent="0.25">
      <c r="A86" s="19"/>
      <c r="B86" s="1"/>
      <c r="C86" s="1"/>
      <c r="D86" s="1">
        <v>8</v>
      </c>
      <c r="E86" s="2">
        <v>0.11627800000000001</v>
      </c>
      <c r="F86" s="2">
        <v>0.356931</v>
      </c>
      <c r="G86" s="2">
        <v>0.74107100000000004</v>
      </c>
      <c r="H86" s="29">
        <f t="shared" si="6"/>
        <v>1.21428</v>
      </c>
      <c r="I86" s="26">
        <f>(L62/H86)</f>
        <v>3.1829561550877887</v>
      </c>
      <c r="J86" s="59"/>
    </row>
  </sheetData>
  <mergeCells count="30">
    <mergeCell ref="J81:J83"/>
    <mergeCell ref="J84:J86"/>
    <mergeCell ref="J52:J54"/>
    <mergeCell ref="J55:J57"/>
    <mergeCell ref="J69:J71"/>
    <mergeCell ref="J72:J74"/>
    <mergeCell ref="J75:J77"/>
    <mergeCell ref="J78:J80"/>
    <mergeCell ref="J31:J33"/>
    <mergeCell ref="J34:J36"/>
    <mergeCell ref="J60:J62"/>
    <mergeCell ref="J63:J65"/>
    <mergeCell ref="J66:J68"/>
    <mergeCell ref="J40:J42"/>
    <mergeCell ref="J43:J45"/>
    <mergeCell ref="J46:J48"/>
    <mergeCell ref="J49:J51"/>
    <mergeCell ref="J23:J25"/>
    <mergeCell ref="J26:J28"/>
    <mergeCell ref="J37:J39"/>
    <mergeCell ref="A2:A28"/>
    <mergeCell ref="A31:A57"/>
    <mergeCell ref="A60:A86"/>
    <mergeCell ref="J2:J4"/>
    <mergeCell ref="J5:J7"/>
    <mergeCell ref="J8:J10"/>
    <mergeCell ref="J11:J13"/>
    <mergeCell ref="J14:J16"/>
    <mergeCell ref="J17:J19"/>
    <mergeCell ref="J20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Fiaschi</dc:creator>
  <cp:lastModifiedBy>Francesco Fiaschi</cp:lastModifiedBy>
  <dcterms:created xsi:type="dcterms:W3CDTF">2025-08-25T11:47:26Z</dcterms:created>
  <dcterms:modified xsi:type="dcterms:W3CDTF">2025-08-28T13:23:32Z</dcterms:modified>
</cp:coreProperties>
</file>